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worksheets/sheet40.xml" ContentType="application/vnd.openxmlformats-officedocument.spreadsheetml.worksheet+xml"/>
  <Override PartName="/xl/drawings/drawing40.xml" ContentType="application/vnd.openxmlformats-officedocument.drawing+xml"/>
  <Override PartName="/xl/worksheets/sheet41.xml" ContentType="application/vnd.openxmlformats-officedocument.spreadsheetml.worksheet+xml"/>
  <Override PartName="/xl/drawings/drawing41.xml" ContentType="application/vnd.openxmlformats-officedocument.drawing+xml"/>
  <Override PartName="/xl/worksheets/sheet42.xml" ContentType="application/vnd.openxmlformats-officedocument.spreadsheetml.worksheet+xml"/>
  <Override PartName="/xl/drawings/drawing42.xml" ContentType="application/vnd.openxmlformats-officedocument.drawing+xml"/>
  <Override PartName="/xl/worksheets/sheet43.xml" ContentType="application/vnd.openxmlformats-officedocument.spreadsheetml.worksheet+xml"/>
  <Override PartName="/xl/drawings/drawing43.xml" ContentType="application/vnd.openxmlformats-officedocument.drawing+xml"/>
  <Override PartName="/xl/worksheets/sheet44.xml" ContentType="application/vnd.openxmlformats-officedocument.spreadsheetml.worksheet+xml"/>
  <Override PartName="/xl/drawings/drawing44.xml" ContentType="application/vnd.openxmlformats-officedocument.drawing+xml"/>
  <Override PartName="/xl/worksheets/sheet45.xml" ContentType="application/vnd.openxmlformats-officedocument.spreadsheetml.worksheet+xml"/>
  <Override PartName="/xl/drawings/drawing45.xml" ContentType="application/vnd.openxmlformats-officedocument.drawing+xml"/>
  <Override PartName="/xl/worksheets/sheet46.xml" ContentType="application/vnd.openxmlformats-officedocument.spreadsheetml.worksheet+xml"/>
  <Override PartName="/xl/drawings/drawing46.xml" ContentType="application/vnd.openxmlformats-officedocument.drawing+xml"/>
  <Override PartName="/xl/worksheets/sheet47.xml" ContentType="application/vnd.openxmlformats-officedocument.spreadsheetml.worksheet+xml"/>
  <Override PartName="/xl/drawings/drawing47.xml" ContentType="application/vnd.openxmlformats-officedocument.drawing+xml"/>
  <Override PartName="/xl/worksheets/sheet48.xml" ContentType="application/vnd.openxmlformats-officedocument.spreadsheetml.worksheet+xml"/>
  <Override PartName="/xl/drawings/drawing48.xml" ContentType="application/vnd.openxmlformats-officedocument.drawing+xml"/>
  <Override PartName="/xl/worksheets/sheet49.xml" ContentType="application/vnd.openxmlformats-officedocument.spreadsheetml.worksheet+xml"/>
  <Override PartName="/xl/drawings/drawing49.xml" ContentType="application/vnd.openxmlformats-officedocument.drawing+xml"/>
  <Override PartName="/xl/worksheets/sheet50.xml" ContentType="application/vnd.openxmlformats-officedocument.spreadsheetml.worksheet+xml"/>
  <Override PartName="/xl/drawings/drawing50.xml" ContentType="application/vnd.openxmlformats-officedocument.drawing+xml"/>
  <Override PartName="/xl/worksheets/sheet51.xml" ContentType="application/vnd.openxmlformats-officedocument.spreadsheetml.worksheet+xml"/>
  <Override PartName="/xl/drawings/drawing51.xml" ContentType="application/vnd.openxmlformats-officedocument.drawing+xml"/>
  <Override PartName="/xl/worksheets/sheet52.xml" ContentType="application/vnd.openxmlformats-officedocument.spreadsheetml.worksheet+xml"/>
  <Override PartName="/xl/drawings/drawing52.xml" ContentType="application/vnd.openxmlformats-officedocument.drawing+xml"/>
  <Override PartName="/xl/worksheets/sheet53.xml" ContentType="application/vnd.openxmlformats-officedocument.spreadsheetml.worksheet+xml"/>
  <Override PartName="/xl/drawings/drawing53.xml" ContentType="application/vnd.openxmlformats-officedocument.drawing+xml"/>
  <Override PartName="/xl/worksheets/sheet54.xml" ContentType="application/vnd.openxmlformats-officedocument.spreadsheetml.worksheet+xml"/>
  <Override PartName="/xl/drawings/drawing54.xml" ContentType="application/vnd.openxmlformats-officedocument.drawing+xml"/>
  <Override PartName="/xl/worksheets/sheet55.xml" ContentType="application/vnd.openxmlformats-officedocument.spreadsheetml.worksheet+xml"/>
  <Override PartName="/xl/drawings/drawing55.xml" ContentType="application/vnd.openxmlformats-officedocument.drawing+xml"/>
  <Override PartName="/xl/worksheets/sheet56.xml" ContentType="application/vnd.openxmlformats-officedocument.spreadsheetml.worksheet+xml"/>
  <Override PartName="/xl/drawings/drawing56.xml" ContentType="application/vnd.openxmlformats-officedocument.drawing+xml"/>
  <Override PartName="/xl/worksheets/sheet57.xml" ContentType="application/vnd.openxmlformats-officedocument.spreadsheetml.worksheet+xml"/>
  <Override PartName="/xl/drawings/drawing57.xml" ContentType="application/vnd.openxmlformats-officedocument.drawing+xml"/>
  <Override PartName="/xl/worksheets/sheet58.xml" ContentType="application/vnd.openxmlformats-officedocument.spreadsheetml.worksheet+xml"/>
  <Override PartName="/xl/drawings/drawing58.xml" ContentType="application/vnd.openxmlformats-officedocument.drawing+xml"/>
  <Override PartName="/xl/worksheets/sheet59.xml" ContentType="application/vnd.openxmlformats-officedocument.spreadsheetml.worksheet+xml"/>
  <Override PartName="/xl/drawings/drawing59.xml" ContentType="application/vnd.openxmlformats-officedocument.drawing+xml"/>
  <Override PartName="/xl/worksheets/sheet60.xml" ContentType="application/vnd.openxmlformats-officedocument.spreadsheetml.worksheet+xml"/>
  <Override PartName="/xl/drawings/drawing60.xml" ContentType="application/vnd.openxmlformats-officedocument.drawing+xml"/>
  <Override PartName="/xl/worksheets/sheet61.xml" ContentType="application/vnd.openxmlformats-officedocument.spreadsheetml.worksheet+xml"/>
  <Override PartName="/xl/drawings/drawing61.xml" ContentType="application/vnd.openxmlformats-officedocument.drawing+xml"/>
  <Override PartName="/xl/worksheets/sheet62.xml" ContentType="application/vnd.openxmlformats-officedocument.spreadsheetml.worksheet+xml"/>
  <Override PartName="/xl/drawings/drawing62.xml" ContentType="application/vnd.openxmlformats-officedocument.drawing+xml"/>
  <Override PartName="/xl/worksheets/sheet63.xml" ContentType="application/vnd.openxmlformats-officedocument.spreadsheetml.worksheet+xml"/>
  <Override PartName="/xl/drawings/drawing63.xml" ContentType="application/vnd.openxmlformats-officedocument.drawing+xml"/>
  <Override PartName="/xl/worksheets/sheet64.xml" ContentType="application/vnd.openxmlformats-officedocument.spreadsheetml.worksheet+xml"/>
  <Override PartName="/xl/drawings/drawing64.xml" ContentType="application/vnd.openxmlformats-officedocument.drawing+xml"/>
  <Override PartName="/xl/worksheets/sheet65.xml" ContentType="application/vnd.openxmlformats-officedocument.spreadsheetml.worksheet+xml"/>
  <Override PartName="/xl/drawings/drawing65.xml" ContentType="application/vnd.openxmlformats-officedocument.drawing+xml"/>
  <Override PartName="/xl/worksheets/sheet66.xml" ContentType="application/vnd.openxmlformats-officedocument.spreadsheetml.worksheet+xml"/>
  <Override PartName="/xl/drawings/drawing66.xml" ContentType="application/vnd.openxmlformats-officedocument.drawing+xml"/>
  <Override PartName="/xl/worksheets/sheet67.xml" ContentType="application/vnd.openxmlformats-officedocument.spreadsheetml.worksheet+xml"/>
  <Override PartName="/xl/drawings/drawing67.xml" ContentType="application/vnd.openxmlformats-officedocument.drawing+xml"/>
  <Override PartName="/xl/worksheets/sheet68.xml" ContentType="application/vnd.openxmlformats-officedocument.spreadsheetml.worksheet+xml"/>
  <Override PartName="/xl/drawings/drawing68.xml" ContentType="application/vnd.openxmlformats-officedocument.drawing+xml"/>
  <Override PartName="/xl/worksheets/sheet69.xml" ContentType="application/vnd.openxmlformats-officedocument.spreadsheetml.worksheet+xml"/>
  <Override PartName="/xl/drawings/drawing69.xml" ContentType="application/vnd.openxmlformats-officedocument.drawing+xml"/>
  <Override PartName="/xl/worksheets/sheet70.xml" ContentType="application/vnd.openxmlformats-officedocument.spreadsheetml.worksheet+xml"/>
  <Override PartName="/xl/drawings/drawing70.xml" ContentType="application/vnd.openxmlformats-officedocument.drawing+xml"/>
  <Override PartName="/xl/worksheets/sheet71.xml" ContentType="application/vnd.openxmlformats-officedocument.spreadsheetml.worksheet+xml"/>
  <Override PartName="/xl/drawings/drawing71.xml" ContentType="application/vnd.openxmlformats-officedocument.drawing+xml"/>
  <Override PartName="/xl/worksheets/sheet72.xml" ContentType="application/vnd.openxmlformats-officedocument.spreadsheetml.worksheet+xml"/>
  <Override PartName="/xl/drawings/drawing72.xml" ContentType="application/vnd.openxmlformats-officedocument.drawing+xml"/>
  <Override PartName="/xl/worksheets/sheet73.xml" ContentType="application/vnd.openxmlformats-officedocument.spreadsheetml.worksheet+xml"/>
  <Override PartName="/xl/drawings/drawing73.xml" ContentType="application/vnd.openxmlformats-officedocument.drawing+xml"/>
  <Override PartName="/xl/worksheets/sheet74.xml" ContentType="application/vnd.openxmlformats-officedocument.spreadsheetml.worksheet+xml"/>
  <Override PartName="/xl/drawings/drawing74.xml" ContentType="application/vnd.openxmlformats-officedocument.drawing+xml"/>
  <Override PartName="/xl/worksheets/sheet75.xml" ContentType="application/vnd.openxmlformats-officedocument.spreadsheetml.worksheet+xml"/>
  <Override PartName="/xl/drawings/drawing75.xml" ContentType="application/vnd.openxmlformats-officedocument.drawing+xml"/>
  <Override PartName="/xl/worksheets/sheet76.xml" ContentType="application/vnd.openxmlformats-officedocument.spreadsheetml.worksheet+xml"/>
  <Override PartName="/xl/drawings/drawing76.xml" ContentType="application/vnd.openxmlformats-officedocument.drawing+xml"/>
  <Override PartName="/xl/worksheets/sheet77.xml" ContentType="application/vnd.openxmlformats-officedocument.spreadsheetml.worksheet+xml"/>
  <Override PartName="/xl/drawings/drawing77.xml" ContentType="application/vnd.openxmlformats-officedocument.drawing+xml"/>
  <Override PartName="/xl/worksheets/sheet78.xml" ContentType="application/vnd.openxmlformats-officedocument.spreadsheetml.worksheet+xml"/>
  <Override PartName="/xl/drawings/drawing78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egend" sheetId="1" state="visible" r:id="rId1"/>
    <sheet name="I_IT" sheetId="1311" state="visible" r:id="rId2"/>
    <sheet name="I_CT" sheetId="1312" state="visible" r:id="rId3"/>
    <sheet name="I_Soft_DB" sheetId="1313" state="visible" r:id="rId4"/>
    <sheet name="I_TraEq" sheetId="1314" state="visible" r:id="rId5"/>
    <sheet name="I_OMach" sheetId="1315" state="visible" r:id="rId6"/>
    <sheet name="I_OCon" sheetId="1316" state="visible" r:id="rId7"/>
    <sheet name="I_Rstruc" sheetId="1317" state="visible" r:id="rId8"/>
    <sheet name="I_Cult" sheetId="1318" state="visible" r:id="rId9"/>
    <sheet name="I_RD" sheetId="1319" state="visible" r:id="rId10"/>
    <sheet name="I_OIPP" sheetId="1320" state="visible" r:id="rId11"/>
    <sheet name="I_GFCF" sheetId="1321" state="visible" r:id="rId12"/>
    <sheet name="Ipyp_IT" sheetId="1322" state="visible" r:id="rId13"/>
    <sheet name="Ipyp_CT" sheetId="1323" state="visible" r:id="rId14"/>
    <sheet name="Ipyp_Soft_DB" sheetId="1324" state="visible" r:id="rId15"/>
    <sheet name="Ipyp_TraEq" sheetId="1325" state="visible" r:id="rId16"/>
    <sheet name="Ipyp_OMach" sheetId="1326" state="visible" r:id="rId17"/>
    <sheet name="Ipyp_OCon" sheetId="1327" state="visible" r:id="rId18"/>
    <sheet name="Ipyp_Rstruc" sheetId="1328" state="visible" r:id="rId19"/>
    <sheet name="Ipyp_Cult" sheetId="1329" state="visible" r:id="rId20"/>
    <sheet name="Ipyp_RD" sheetId="1330" state="visible" r:id="rId21"/>
    <sheet name="Ipyp_OIPP" sheetId="1331" state="visible" r:id="rId22"/>
    <sheet name="Ipyp_GFCF" sheetId="1332" state="visible" r:id="rId23"/>
    <sheet name="Ip_IT" sheetId="1333" state="visible" r:id="rId24"/>
    <sheet name="Ip_CT" sheetId="1334" state="visible" r:id="rId25"/>
    <sheet name="Ip_Soft_DB" sheetId="1335" state="visible" r:id="rId26"/>
    <sheet name="Ip_TraEq" sheetId="1336" state="visible" r:id="rId27"/>
    <sheet name="Ip_OMach" sheetId="1337" state="visible" r:id="rId28"/>
    <sheet name="Ip_OCon" sheetId="1338" state="visible" r:id="rId29"/>
    <sheet name="Ip_Rstruc" sheetId="1339" state="visible" r:id="rId30"/>
    <sheet name="Ip_Cult" sheetId="1340" state="visible" r:id="rId31"/>
    <sheet name="Ip_RD" sheetId="1341" state="visible" r:id="rId32"/>
    <sheet name="Ip_OIPP" sheetId="1342" state="visible" r:id="rId33"/>
    <sheet name="Ip_GFCF" sheetId="1343" state="visible" r:id="rId34"/>
    <sheet name="K_IT" sheetId="1344" state="visible" r:id="rId35"/>
    <sheet name="K_CT" sheetId="1345" state="visible" r:id="rId36"/>
    <sheet name="K_Soft_DB" sheetId="1346" state="visible" r:id="rId37"/>
    <sheet name="K_TraEq" sheetId="1347" state="visible" r:id="rId38"/>
    <sheet name="K_OMach" sheetId="1348" state="visible" r:id="rId39"/>
    <sheet name="K_OCon" sheetId="1349" state="visible" r:id="rId40"/>
    <sheet name="K_Rstruc" sheetId="1350" state="visible" r:id="rId41"/>
    <sheet name="K_Cult" sheetId="1351" state="visible" r:id="rId42"/>
    <sheet name="K_RD" sheetId="1352" state="visible" r:id="rId43"/>
    <sheet name="K_OIPP" sheetId="1353" state="visible" r:id="rId44"/>
    <sheet name="K_GFCF" sheetId="1354" state="visible" r:id="rId45"/>
    <sheet name="Kpyp_IT" sheetId="1355" state="visible" r:id="rId46"/>
    <sheet name="Kpyp_CT" sheetId="1356" state="visible" r:id="rId47"/>
    <sheet name="Kpyp_Soft_DB" sheetId="1357" state="visible" r:id="rId48"/>
    <sheet name="Kpyp_TraEq" sheetId="1358" state="visible" r:id="rId49"/>
    <sheet name="Kpyp_OMach" sheetId="1359" state="visible" r:id="rId50"/>
    <sheet name="Kpyp_OCon" sheetId="1360" state="visible" r:id="rId51"/>
    <sheet name="Kpyp_Rstruc" sheetId="1361" state="visible" r:id="rId52"/>
    <sheet name="Kpyp_Cult" sheetId="1362" state="visible" r:id="rId53"/>
    <sheet name="Kpyp_RD" sheetId="1363" state="visible" r:id="rId54"/>
    <sheet name="Kpyp_OIPP" sheetId="1364" state="visible" r:id="rId55"/>
    <sheet name="Kpyp_GFCF" sheetId="1365" state="visible" r:id="rId56"/>
    <sheet name="Iq_IT" sheetId="1366" state="visible" r:id="rId57"/>
    <sheet name="Iq_CT" sheetId="1367" state="visible" r:id="rId58"/>
    <sheet name="Iq_Soft_DB" sheetId="1368" state="visible" r:id="rId59"/>
    <sheet name="Iq_TraEq" sheetId="1369" state="visible" r:id="rId60"/>
    <sheet name="Iq_OMach" sheetId="1370" state="visible" r:id="rId61"/>
    <sheet name="Iq_OCon" sheetId="1371" state="visible" r:id="rId62"/>
    <sheet name="Iq_Rstruc" sheetId="1372" state="visible" r:id="rId63"/>
    <sheet name="Iq_Cult" sheetId="1373" state="visible" r:id="rId64"/>
    <sheet name="Iq_RD" sheetId="1374" state="visible" r:id="rId65"/>
    <sheet name="Iq_OIPP" sheetId="1375" state="visible" r:id="rId66"/>
    <sheet name="Iq_GFCF" sheetId="1376" state="visible" r:id="rId67"/>
    <sheet name="Kq_IT" sheetId="1377" state="visible" r:id="rId68"/>
    <sheet name="Kq_CT" sheetId="1378" state="visible" r:id="rId69"/>
    <sheet name="Kq_Soft_DB" sheetId="1379" state="visible" r:id="rId70"/>
    <sheet name="Kq_TraEq" sheetId="1380" state="visible" r:id="rId71"/>
    <sheet name="Kq_OMach" sheetId="1381" state="visible" r:id="rId72"/>
    <sheet name="Kq_OCon" sheetId="1382" state="visible" r:id="rId73"/>
    <sheet name="Kq_Rstruc" sheetId="1383" state="visible" r:id="rId74"/>
    <sheet name="Kq_Cult" sheetId="1384" state="visible" r:id="rId75"/>
    <sheet name="Kq_RD" sheetId="1385" state="visible" r:id="rId76"/>
    <sheet name="Kq_OIPP" sheetId="1386" state="visible" r:id="rId77"/>
    <sheet name="Kq_GFCF" sheetId="1387" state="visible" r:id="rId78"/>
  </sheets>
</workbook>
</file>

<file path=xl/sharedStrings.xml><?xml version="1.0" encoding="utf-8"?>
<sst xmlns="http://schemas.openxmlformats.org/spreadsheetml/2006/main" count="390" uniqueCount="390">
  <si>
    <t xml:space="preserve">Variable</t>
  </si>
  <si>
    <t xml:space="preserve">Description</t>
  </si>
  <si>
    <t xml:space="preserve">GFCF, current prices, millions of national currency</t>
  </si>
  <si>
    <t xml:space="preserve">I_IT</t>
  </si>
  <si>
    <t xml:space="preserve">Computing equipment</t>
  </si>
  <si>
    <t xml:space="preserve">I_CT</t>
  </si>
  <si>
    <t xml:space="preserve">Communications equipment</t>
  </si>
  <si>
    <t xml:space="preserve">I_Soft_DB</t>
  </si>
  <si>
    <t xml:space="preserve">Computer software and databases</t>
  </si>
  <si>
    <t xml:space="preserve">I_TraEq</t>
  </si>
  <si>
    <t xml:space="preserve">Transport equipment</t>
  </si>
  <si>
    <t xml:space="preserve">I_OMach</t>
  </si>
  <si>
    <t xml:space="preserve">Other Machinery and Equipment</t>
  </si>
  <si>
    <t xml:space="preserve">I_OCon</t>
  </si>
  <si>
    <t xml:space="preserve">Total non-residential investment</t>
  </si>
  <si>
    <t xml:space="preserve">I_Rstruc</t>
  </si>
  <si>
    <t xml:space="preserve">Residential structures</t>
  </si>
  <si>
    <t xml:space="preserve">I_Cult</t>
  </si>
  <si>
    <t xml:space="preserve">Cultivated assets</t>
  </si>
  <si>
    <t xml:space="preserve">I_RD</t>
  </si>
  <si>
    <t xml:space="preserve">Research and development</t>
  </si>
  <si>
    <t xml:space="preserve">I_OIPP</t>
  </si>
  <si>
    <t xml:space="preserve">Other IPP assets</t>
  </si>
  <si>
    <t xml:space="preserve">I_GFCF</t>
  </si>
  <si>
    <t xml:space="preserve">All assets</t>
  </si>
  <si>
    <t xml:space="preserve">GFCF, previous year prices, millions of national currency</t>
  </si>
  <si>
    <t xml:space="preserve">Ipyp_IT</t>
  </si>
  <si>
    <t xml:space="preserve">Computing equipment previous year prices</t>
  </si>
  <si>
    <t xml:space="preserve">Ipyp_CT</t>
  </si>
  <si>
    <t xml:space="preserve">Communications equipment previous year prices</t>
  </si>
  <si>
    <t xml:space="preserve">Ipyp_Soft_DB</t>
  </si>
  <si>
    <t xml:space="preserve">Computer software and databases previous year prices</t>
  </si>
  <si>
    <t xml:space="preserve">Ipyp_TraEq</t>
  </si>
  <si>
    <t xml:space="preserve">Transport equipment previous year prices</t>
  </si>
  <si>
    <t xml:space="preserve">Ipyp_OMach</t>
  </si>
  <si>
    <t xml:space="preserve">Other machinery and equipment previous year prices</t>
  </si>
  <si>
    <t xml:space="preserve">Ipyp_OCon</t>
  </si>
  <si>
    <t xml:space="preserve">Total non-residential investment previous year prices</t>
  </si>
  <si>
    <t xml:space="preserve">Ipyp_Rstruc</t>
  </si>
  <si>
    <t xml:space="preserve">Residential structures previous year prices</t>
  </si>
  <si>
    <t xml:space="preserve">Ipyp_Cult</t>
  </si>
  <si>
    <t xml:space="preserve">Cultivated assets previous year prices</t>
  </si>
  <si>
    <t xml:space="preserve">Ipyp_RD</t>
  </si>
  <si>
    <t xml:space="preserve">Research and development previous year prices</t>
  </si>
  <si>
    <t xml:space="preserve">Ipyp_OIPP</t>
  </si>
  <si>
    <t xml:space="preserve">Other IPP assets previous year prices</t>
  </si>
  <si>
    <t xml:space="preserve">Ipyp_GFCF</t>
  </si>
  <si>
    <t xml:space="preserve">All assets previous year prices</t>
  </si>
  <si>
    <t xml:space="preserve">GFCF, chained linked volumes (2020), millions of national currency</t>
  </si>
  <si>
    <t xml:space="preserve">Iq_IT</t>
  </si>
  <si>
    <t xml:space="preserve">Computing equipment, chained linked volumes (2020)</t>
  </si>
  <si>
    <t xml:space="preserve">Iq_CT</t>
  </si>
  <si>
    <t xml:space="preserve">Communications equipment, chained linked volumes (2020)</t>
  </si>
  <si>
    <t xml:space="preserve">Iq_Soft_DB</t>
  </si>
  <si>
    <t xml:space="preserve">Computer software and databases, chained linked volumes (2020)</t>
  </si>
  <si>
    <t xml:space="preserve">Iq_TraEq</t>
  </si>
  <si>
    <t xml:space="preserve">Transport equipment, chained linked volumes (2020)</t>
  </si>
  <si>
    <t xml:space="preserve">Iq_OMach</t>
  </si>
  <si>
    <t xml:space="preserve">Other Machinery and Equipment, chained linked volumes (2020)</t>
  </si>
  <si>
    <t xml:space="preserve">Iq_OCon</t>
  </si>
  <si>
    <t xml:space="preserve">Total non-residential investment, chained linked volumes (2020)</t>
  </si>
  <si>
    <t xml:space="preserve">Iq_Rstruc</t>
  </si>
  <si>
    <t xml:space="preserve">Residential structures, chained linked volumes (2020)</t>
  </si>
  <si>
    <t xml:space="preserve">Iq_Cult</t>
  </si>
  <si>
    <t xml:space="preserve">Cultivated assets, chained linked volumes (2020)</t>
  </si>
  <si>
    <t xml:space="preserve">Iq_RD</t>
  </si>
  <si>
    <t xml:space="preserve">Research and development, chained linked volumes (2020)</t>
  </si>
  <si>
    <t xml:space="preserve">Iq_OIPP</t>
  </si>
  <si>
    <t xml:space="preserve">Other IPP assets, chained linked volumes (2020)</t>
  </si>
  <si>
    <t xml:space="preserve">Iq_GFCF</t>
  </si>
  <si>
    <t xml:space="preserve">All assets, chained linked volumes (2020)</t>
  </si>
  <si>
    <t xml:space="preserve">GFCF, price indexes (2020)</t>
  </si>
  <si>
    <t xml:space="preserve">Ip_IT</t>
  </si>
  <si>
    <t xml:space="preserve">Computing equipment price index (2020)</t>
  </si>
  <si>
    <t xml:space="preserve">Ip_CT</t>
  </si>
  <si>
    <t xml:space="preserve">Communications equipment price index (2020)</t>
  </si>
  <si>
    <t xml:space="preserve">Ip_Soft_DB</t>
  </si>
  <si>
    <t xml:space="preserve">Computer software and databases price index (2020)</t>
  </si>
  <si>
    <t xml:space="preserve">Ip_TraEq</t>
  </si>
  <si>
    <t xml:space="preserve">Transport equipment price index (2020)</t>
  </si>
  <si>
    <t xml:space="preserve">Ip_OMach</t>
  </si>
  <si>
    <t xml:space="preserve">Other machinery and equipment price index (2020)</t>
  </si>
  <si>
    <t xml:space="preserve">Ip_OCon</t>
  </si>
  <si>
    <t xml:space="preserve">Total non-residential investment price index (2020)</t>
  </si>
  <si>
    <t xml:space="preserve">Ip_Rstruc</t>
  </si>
  <si>
    <t xml:space="preserve">Residential structures price index (2020)</t>
  </si>
  <si>
    <t xml:space="preserve">Ip_Cult</t>
  </si>
  <si>
    <t xml:space="preserve">Cultivated assets price index (2020)</t>
  </si>
  <si>
    <t xml:space="preserve">Ip_RD</t>
  </si>
  <si>
    <t xml:space="preserve">Research and development price index (2020)</t>
  </si>
  <si>
    <t xml:space="preserve">Ip_OIPP</t>
  </si>
  <si>
    <t xml:space="preserve">Other IPP assets price index (2020)</t>
  </si>
  <si>
    <t xml:space="preserve">Ip_GFCF</t>
  </si>
  <si>
    <t xml:space="preserve">All assets price index (2020)</t>
  </si>
  <si>
    <t xml:space="preserve">Capital stock net, current replacement stock, millions of national currency</t>
  </si>
  <si>
    <t xml:space="preserve">K_IT</t>
  </si>
  <si>
    <t xml:space="preserve">Computing equipment capital stock</t>
  </si>
  <si>
    <t xml:space="preserve">K_CT</t>
  </si>
  <si>
    <t xml:space="preserve">Communications equipment capital stock</t>
  </si>
  <si>
    <t xml:space="preserve">K_Soft_DB</t>
  </si>
  <si>
    <t xml:space="preserve">Computer software and databases capital stock</t>
  </si>
  <si>
    <t xml:space="preserve">K_TraEq</t>
  </si>
  <si>
    <t xml:space="preserve">Transport equipment capital stock</t>
  </si>
  <si>
    <t xml:space="preserve">K_OMach</t>
  </si>
  <si>
    <t xml:space="preserve">Other machinery and equipment capital stock</t>
  </si>
  <si>
    <t xml:space="preserve">K_OCon</t>
  </si>
  <si>
    <t xml:space="preserve">Total non-residential investment capital stock</t>
  </si>
  <si>
    <t xml:space="preserve">K_Rstruc</t>
  </si>
  <si>
    <t xml:space="preserve">Residential structures capital stock</t>
  </si>
  <si>
    <t xml:space="preserve">K_Cult</t>
  </si>
  <si>
    <t xml:space="preserve">Cultivated assets capital stock</t>
  </si>
  <si>
    <t xml:space="preserve">K_RD</t>
  </si>
  <si>
    <t xml:space="preserve">Research and development capital stock</t>
  </si>
  <si>
    <t xml:space="preserve">K_OIPP</t>
  </si>
  <si>
    <t xml:space="preserve">Other IPP assets capital stock</t>
  </si>
  <si>
    <t xml:space="preserve">K_GFCF</t>
  </si>
  <si>
    <t xml:space="preserve">All assets capital stock</t>
  </si>
  <si>
    <t xml:space="preserve">Capital stock net, previous year replacement stock, millions of national currency</t>
  </si>
  <si>
    <t xml:space="preserve">Kpyp_IT</t>
  </si>
  <si>
    <t xml:space="preserve">Computing equipment capital stock prev. year replac. cost</t>
  </si>
  <si>
    <t xml:space="preserve">Kpyp_CT</t>
  </si>
  <si>
    <t xml:space="preserve">Communications equipment capital stock prev. year replac. cost</t>
  </si>
  <si>
    <t xml:space="preserve">Kpyp_Soft_DB</t>
  </si>
  <si>
    <t xml:space="preserve">Computer software and databases capital stock prev. year replac. cost</t>
  </si>
  <si>
    <t xml:space="preserve">Kpyp_TraEq</t>
  </si>
  <si>
    <t xml:space="preserve">Transport equipment capital stock prev. year replac. cost</t>
  </si>
  <si>
    <t xml:space="preserve">Kpyp_OMach</t>
  </si>
  <si>
    <t xml:space="preserve">Other machinery and equipment capital stock prev. year replac. cost</t>
  </si>
  <si>
    <t xml:space="preserve">Kpyp_OCon</t>
  </si>
  <si>
    <t xml:space="preserve">Total non-residential investment capital stock prev. year replac. cost</t>
  </si>
  <si>
    <t xml:space="preserve">Kpyp_Rstruc</t>
  </si>
  <si>
    <t xml:space="preserve">Residential structures capital stock prev. year replac. cost</t>
  </si>
  <si>
    <t xml:space="preserve">Kpyp_Cult</t>
  </si>
  <si>
    <t xml:space="preserve">Cultivated assets capital stock prev. year replac. cost</t>
  </si>
  <si>
    <t xml:space="preserve">Kpyp_RD</t>
  </si>
  <si>
    <t xml:space="preserve">Research and development capital stock prev. year replac. cost</t>
  </si>
  <si>
    <t xml:space="preserve">Kpyp_OIPP</t>
  </si>
  <si>
    <t xml:space="preserve">Other IPP assets capital stock prev. year replac. cost</t>
  </si>
  <si>
    <t xml:space="preserve">Kpyp_GFCF</t>
  </si>
  <si>
    <t xml:space="preserve">All assets capital stock prev. year replac. cost</t>
  </si>
  <si>
    <t xml:space="preserve">Capital stock net, chained linked volumes (2020), millions of national currency</t>
  </si>
  <si>
    <t xml:space="preserve">Kq_IT</t>
  </si>
  <si>
    <t xml:space="preserve">Kq_CT</t>
  </si>
  <si>
    <t xml:space="preserve">Kq_Soft_DB</t>
  </si>
  <si>
    <t xml:space="preserve">Kq_TraEq</t>
  </si>
  <si>
    <t xml:space="preserve">Kq_OMach</t>
  </si>
  <si>
    <t xml:space="preserve">Kq_OCon</t>
  </si>
  <si>
    <t xml:space="preserve">Kq_Rstruc</t>
  </si>
  <si>
    <t xml:space="preserve">Kq_Cult</t>
  </si>
  <si>
    <t xml:space="preserve">Kq_RD</t>
  </si>
  <si>
    <t xml:space="preserve">Kq_OIPP</t>
  </si>
  <si>
    <t xml:space="preserve">Kq_GFCF</t>
  </si>
  <si>
    <t xml:space="preserve">Capital Accounts</t>
  </si>
  <si>
    <t xml:space="preserve">Source: Euklems &amp; INTANProd database, 2024 release</t>
  </si>
  <si>
    <t xml:space="preserve">When using this database please quote: Bontadini F., Corrado C., Haskel J., Iommi M., Jona-Lasinio C. (2023), EUKLEMS &amp; INTANProd: industry productivity accounts with intangibles - Sources of growth and productivity trends: methods and main measurement challenges</t>
  </si>
  <si>
    <t xml:space="preserve"/>
  </si>
  <si>
    <t xml:space="preserve">Notes</t>
  </si>
  <si>
    <t xml:space="preserve">Numbers displayed are in accordance with the industry classification (NACE Rev. 2/ISIC Rev. 4) and the European System of Capital Accounts (ESA 2010).</t>
  </si>
  <si>
    <t xml:space="preserve">Extracted from Eurostat:		08/04/2024</t>
  </si>
  <si>
    <t xml:space="preserve">For more information and updates, see: https://euklems-intanprod-llee.luiss.it/</t>
  </si>
  <si>
    <t xml:space="preserve">Acknowledgements and disclaimer</t>
  </si>
  <si>
    <t xml:space="preserve">This update of the EUKLEMS &amp; INTANProd database 2024 has been funded by the WIPO:</t>
  </si>
  <si>
    <t xml:space="preserve">Procurement procedure ECFIN/2020/OP/0001 – Provision of Industry level growth and productivity data with special focus on intangible assets – 2020/S 114-275561</t>
  </si>
  <si>
    <t xml:space="preserve">Any errors or omissions are entirely the responsibility of the Luiss Lab of European Economics - LLEE</t>
  </si>
  <si>
    <t xml:space="preserve">For comments and suggestions please send an email to euklems-intanprod@luiss.it</t>
  </si>
  <si>
    <t xml:space="preserve">var</t>
  </si>
  <si>
    <t xml:space="preserve">nace_r2_code</t>
  </si>
  <si>
    <t xml:space="preserve">geo_code</t>
  </si>
  <si>
    <t xml:space="preserve">nace_r2_name</t>
  </si>
  <si>
    <t xml:space="preserve">geo_name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</si>
  <si>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</si>
  <si>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</si>
  <si>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</si>
  <si>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</si>
  <si>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</si>
  <si>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</si>
  <si>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</si>
  <si>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</si>
  <si>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</si>
  <si>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</si>
  <si>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</si>
  <si>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</si>
  <si>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</si>
  <si>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</si>
  <si>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</si>
  <si>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</si>
  <si>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</si>
  <si>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</si>
  <si>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</si>
  <si>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</si>
  <si>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</si>
  <si>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</si>
  <si>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</si>
  <si>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</si>
  <si>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</si>
  <si>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</si>
  <si>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</si>
  <si>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A</t>
  </si>
  <si>
    <t xml:space="preserve">AT</t>
  </si>
  <si>
    <t xml:space="preserve">Agriculture, forestry and fishing</t>
  </si>
  <si>
    <t xml:space="preserve">Austria</t>
  </si>
  <si>
    <t xml:space="preserve">BE</t>
  </si>
  <si>
    <t xml:space="preserve">Belgium</t>
  </si>
  <si>
    <t xml:space="preserve">BG</t>
  </si>
  <si>
    <t xml:space="preserve">Bulgaria</t>
  </si>
  <si>
    <t xml:space="preserve">CY</t>
  </si>
  <si>
    <t xml:space="preserve">Cyprus</t>
  </si>
  <si>
    <t xml:space="preserve">CZ</t>
  </si>
  <si>
    <t xml:space="preserve">Czechia</t>
  </si>
  <si>
    <t xml:space="preserve">DE</t>
  </si>
  <si>
    <t xml:space="preserve">Germany</t>
  </si>
  <si>
    <t xml:space="preserve">DK</t>
  </si>
  <si>
    <t xml:space="preserve">Denmark</t>
  </si>
  <si>
    <t xml:space="preserve">EA19</t>
  </si>
  <si>
    <t xml:space="preserve">Euro area - 19 countries  (from 2020)</t>
  </si>
  <si>
    <t xml:space="preserve">EE</t>
  </si>
  <si>
    <t xml:space="preserve">Estonia</t>
  </si>
  <si>
    <t xml:space="preserve">EL</t>
  </si>
  <si>
    <t xml:space="preserve">Greece</t>
  </si>
  <si>
    <t xml:space="preserve">ES</t>
  </si>
  <si>
    <t xml:space="preserve">Spain</t>
  </si>
  <si>
    <t xml:space="preserve">EU11</t>
  </si>
  <si>
    <t xml:space="preserve">EU12 without UK</t>
  </si>
  <si>
    <t xml:space="preserve">EU12</t>
  </si>
  <si>
    <t xml:space="preserve">AT, BE, CZ, DE, DK, ES, FI, FR, IT, NL, SE and UK</t>
  </si>
  <si>
    <t xml:space="preserve">EU15</t>
  </si>
  <si>
    <t xml:space="preserve">European Union - 15 countries (1995-2004)</t>
  </si>
  <si>
    <t xml:space="preserve">EU19</t>
  </si>
  <si>
    <t xml:space="preserve">EU20 without the UK</t>
  </si>
  <si>
    <t xml:space="preserve">EU20</t>
  </si>
  <si>
    <t xml:space="preserve">AT, BE, CZ, DE, DK, EE, ES, FI, FR, HU, IT, LT, LU, LV, NL, RO, SE, SI, SK and UK</t>
  </si>
  <si>
    <t xml:space="preserve">EU27</t>
  </si>
  <si>
    <t xml:space="preserve">European Union - 27 countries (from 2020)</t>
  </si>
  <si>
    <t xml:space="preserve">EU27_2020</t>
  </si>
  <si>
    <t xml:space="preserve">EU28</t>
  </si>
  <si>
    <t xml:space="preserve">European Union - 28 countries (2013-2020)</t>
  </si>
  <si>
    <t xml:space="preserve">FI</t>
  </si>
  <si>
    <t xml:space="preserve">Finland</t>
  </si>
  <si>
    <t xml:space="preserve">FR</t>
  </si>
  <si>
    <t xml:space="preserve">France</t>
  </si>
  <si>
    <t xml:space="preserve">HR</t>
  </si>
  <si>
    <t xml:space="preserve">Croatia</t>
  </si>
  <si>
    <t xml:space="preserve">HU</t>
  </si>
  <si>
    <t xml:space="preserve">Hungary</t>
  </si>
  <si>
    <t xml:space="preserve">IE</t>
  </si>
  <si>
    <t xml:space="preserve">Ireland</t>
  </si>
  <si>
    <t xml:space="preserve">IT</t>
  </si>
  <si>
    <t xml:space="preserve">Italy</t>
  </si>
  <si>
    <t xml:space="preserve">JP</t>
  </si>
  <si>
    <t xml:space="preserve">Japan</t>
  </si>
  <si>
    <t xml:space="preserve">LT</t>
  </si>
  <si>
    <t xml:space="preserve">Lithuania</t>
  </si>
  <si>
    <t xml:space="preserve">LU</t>
  </si>
  <si>
    <t xml:space="preserve">Luxembourg</t>
  </si>
  <si>
    <t xml:space="preserve">LV</t>
  </si>
  <si>
    <t xml:space="preserve">Latvia</t>
  </si>
  <si>
    <t xml:space="preserve">MT</t>
  </si>
  <si>
    <t xml:space="preserve">Malta</t>
  </si>
  <si>
    <t xml:space="preserve">NL</t>
  </si>
  <si>
    <t xml:space="preserve">Netherlands</t>
  </si>
  <si>
    <t xml:space="preserve">PL</t>
  </si>
  <si>
    <t xml:space="preserve">Poland</t>
  </si>
  <si>
    <t xml:space="preserve">PT</t>
  </si>
  <si>
    <t xml:space="preserve">Portugal</t>
  </si>
  <si>
    <t xml:space="preserve">RO</t>
  </si>
  <si>
    <t xml:space="preserve">Romania</t>
  </si>
  <si>
    <t xml:space="preserve">SE</t>
  </si>
  <si>
    <t xml:space="preserve">Sweden</t>
  </si>
  <si>
    <t xml:space="preserve">SI</t>
  </si>
  <si>
    <t xml:space="preserve">Slovenia</t>
  </si>
  <si>
    <t xml:space="preserve">SK</t>
  </si>
  <si>
    <t xml:space="preserve">Slovakia</t>
  </si>
  <si>
    <t xml:space="preserve">UK</t>
  </si>
  <si>
    <t xml:space="preserve">United Kingdom</t>
  </si>
  <si>
    <t xml:space="preserve">US</t>
  </si>
  <si>
    <t xml:space="preserve">United States</t>
  </si>
  <si>
    <t xml:space="preserve">B</t>
  </si>
  <si>
    <t xml:space="preserve">Mining and quarrying</t>
  </si>
  <si>
    <t xml:space="preserve">C</t>
  </si>
  <si>
    <t xml:space="preserve">Manufacturing</t>
  </si>
  <si>
    <t xml:space="preserve">C10-C12</t>
  </si>
  <si>
    <t xml:space="preserve">Manufacture of food products; beverages and tobacco products</t>
  </si>
  <si>
    <t xml:space="preserve">C13-C15</t>
  </si>
  <si>
    <t xml:space="preserve">Manufacture of textiles, wearing apparel, leather and related products</t>
  </si>
  <si>
    <t xml:space="preserve">C16-C18</t>
  </si>
  <si>
    <t xml:space="preserve">Manufacture of wood, paper, printing and reproduction</t>
  </si>
  <si>
    <t xml:space="preserve">C19</t>
  </si>
  <si>
    <t xml:space="preserve">Manufacture of coke and refined petroleum products</t>
  </si>
  <si>
    <t xml:space="preserve">C20</t>
  </si>
  <si>
    <t xml:space="preserve">Manufacture of chemicals and chemical products</t>
  </si>
  <si>
    <t xml:space="preserve">C20-C21</t>
  </si>
  <si>
    <t xml:space="preserve">Chemicals; basic pharmaceutical products</t>
  </si>
  <si>
    <t xml:space="preserve">C21</t>
  </si>
  <si>
    <t xml:space="preserve">Manufacture of basic pharmaceutical products and pharmaceutical preparations</t>
  </si>
  <si>
    <t xml:space="preserve">C22-C23</t>
  </si>
  <si>
    <t xml:space="preserve">Manufacture of rubber and plastic products and other non-metallic mineral products</t>
  </si>
  <si>
    <t xml:space="preserve">C24-C25</t>
  </si>
  <si>
    <t xml:space="preserve">Manufacture of basic metals and fabricated metal products, except machinery and equipment</t>
  </si>
  <si>
    <t xml:space="preserve">C26</t>
  </si>
  <si>
    <t xml:space="preserve">Manufacture of computer, electronic and optical products</t>
  </si>
  <si>
    <t xml:space="preserve">C26-C27</t>
  </si>
  <si>
    <t xml:space="preserve">Computer, electronic, optical products; electrical equipment</t>
  </si>
  <si>
    <t xml:space="preserve">C27</t>
  </si>
  <si>
    <t xml:space="preserve">Manufacture of electrical equipment</t>
  </si>
  <si>
    <t xml:space="preserve">C28</t>
  </si>
  <si>
    <t xml:space="preserve">Manufacture of machinery and equipment n.e.c.</t>
  </si>
  <si>
    <t xml:space="preserve">C29-C30</t>
  </si>
  <si>
    <t xml:space="preserve">Manufacture of motor vehicles, trailers, semi-trailers and of other transport equipment</t>
  </si>
  <si>
    <t xml:space="preserve">C31-C33</t>
  </si>
  <si>
    <t xml:space="preserve">Manufacture of furniture; jewellery, musical instruments, toys; repair and installation of machinery and equipment</t>
  </si>
  <si>
    <t xml:space="preserve">D</t>
  </si>
  <si>
    <t xml:space="preserve">Electricity, gas, steam and air conditioning supply</t>
  </si>
  <si>
    <t xml:space="preserve">D-E</t>
  </si>
  <si>
    <t xml:space="preserve">Electricity, gas, steam; water supply, sewerage, waste management</t>
  </si>
  <si>
    <t xml:space="preserve">E</t>
  </si>
  <si>
    <t xml:space="preserve">Water supply; sewerage, waste management and remediation activities</t>
  </si>
  <si>
    <t xml:space="preserve">F</t>
  </si>
  <si>
    <t xml:space="preserve">Construction</t>
  </si>
  <si>
    <t xml:space="preserve">G</t>
  </si>
  <si>
    <t xml:space="preserve">Wholesale and retail trade; repair of motor vehicles and motorcycles</t>
  </si>
  <si>
    <t xml:space="preserve">G45</t>
  </si>
  <si>
    <t xml:space="preserve">Wholesale and retail trade and repair of motor vehicles and motorcycles</t>
  </si>
  <si>
    <t xml:space="preserve">G46</t>
  </si>
  <si>
    <t xml:space="preserve">Wholesale trade, except of motor vehicles and motorcycles</t>
  </si>
  <si>
    <t xml:space="preserve">G47</t>
  </si>
  <si>
    <t xml:space="preserve">Retail trade, except of motor vehicles and motorcycles</t>
  </si>
  <si>
    <t xml:space="preserve">H</t>
  </si>
  <si>
    <t xml:space="preserve">Transportation and storage</t>
  </si>
  <si>
    <t xml:space="preserve">H49</t>
  </si>
  <si>
    <t xml:space="preserve">Land transport and transport via pipelines</t>
  </si>
  <si>
    <t xml:space="preserve">H50</t>
  </si>
  <si>
    <t xml:space="preserve">Water transport</t>
  </si>
  <si>
    <t xml:space="preserve">H51</t>
  </si>
  <si>
    <t xml:space="preserve">Air transport</t>
  </si>
  <si>
    <t xml:space="preserve">H52</t>
  </si>
  <si>
    <t xml:space="preserve">Warehousing and support activities for transportation</t>
  </si>
  <si>
    <t xml:space="preserve">H53</t>
  </si>
  <si>
    <t xml:space="preserve">Postal and courier activities</t>
  </si>
  <si>
    <t xml:space="preserve">I</t>
  </si>
  <si>
    <t xml:space="preserve">Accommodation and food service activities</t>
  </si>
  <si>
    <t xml:space="preserve">J</t>
  </si>
  <si>
    <t xml:space="preserve">Information and communication</t>
  </si>
  <si>
    <t xml:space="preserve">J58-J60</t>
  </si>
  <si>
    <t xml:space="preserve">Publishing, motion picture, video, television programme production; sound recording, programming and broadcasting activities</t>
  </si>
  <si>
    <t xml:space="preserve">J61</t>
  </si>
  <si>
    <t xml:space="preserve">Telecommunications</t>
  </si>
  <si>
    <t xml:space="preserve">J62-J63</t>
  </si>
  <si>
    <t xml:space="preserve">Computer programming, consultancy, and information service activities</t>
  </si>
  <si>
    <t xml:space="preserve">K</t>
  </si>
  <si>
    <t xml:space="preserve">Financial and insurance activities</t>
  </si>
  <si>
    <t xml:space="preserve">L</t>
  </si>
  <si>
    <t xml:space="preserve">Real estate activities</t>
  </si>
  <si>
    <t xml:space="preserve">L68A</t>
  </si>
  <si>
    <t xml:space="preserve">Imputed rents of owner-occupied dwellings</t>
  </si>
  <si>
    <t xml:space="preserve">M</t>
  </si>
  <si>
    <t xml:space="preserve">Professional, scientific and technical activities</t>
  </si>
  <si>
    <t xml:space="preserve">M-N</t>
  </si>
  <si>
    <t xml:space="preserve">Professional, scientific and technical activities; administrative and support service activities</t>
  </si>
  <si>
    <t xml:space="preserve">MARKT</t>
  </si>
  <si>
    <t xml:space="preserve">Market economy (all industries excluding L, O, P, Q, T and U)</t>
  </si>
  <si>
    <t xml:space="preserve">MARKTxAG</t>
  </si>
  <si>
    <t xml:space="preserve">Non-agricultural market economy (Market economy less industry A)</t>
  </si>
  <si>
    <t xml:space="preserve">N</t>
  </si>
  <si>
    <t xml:space="preserve">Administrative and support service activities</t>
  </si>
  <si>
    <t xml:space="preserve">O</t>
  </si>
  <si>
    <t xml:space="preserve">Public administration and defence; compulsory social security</t>
  </si>
  <si>
    <t xml:space="preserve">O-Q</t>
  </si>
  <si>
    <t xml:space="preserve">Public administration, defence, education, human health and social work activities</t>
  </si>
  <si>
    <t xml:space="preserve">P</t>
  </si>
  <si>
    <t xml:space="preserve">Education</t>
  </si>
  <si>
    <t xml:space="preserve">Q</t>
  </si>
  <si>
    <t xml:space="preserve">Human health and social work activities</t>
  </si>
  <si>
    <t xml:space="preserve">Q86</t>
  </si>
  <si>
    <t xml:space="preserve">Human health activities</t>
  </si>
  <si>
    <t xml:space="preserve">Q87-Q88</t>
  </si>
  <si>
    <t xml:space="preserve">Residential care activities and social work activities without accommodation</t>
  </si>
  <si>
    <t xml:space="preserve">R</t>
  </si>
  <si>
    <t xml:space="preserve">Arts, entertainment and recreation</t>
  </si>
  <si>
    <t xml:space="preserve">R-S</t>
  </si>
  <si>
    <t xml:space="preserve">Arts, entertainment, recreation; other services and service activities, etc.</t>
  </si>
  <si>
    <t xml:space="preserve">S</t>
  </si>
  <si>
    <t xml:space="preserve">Other service activities</t>
  </si>
  <si>
    <t xml:space="preserve">T</t>
  </si>
  <si>
    <t xml:space="preserve">Activities of households as employers; undifferentiated goods- and services-producing activities of households for own use</t>
  </si>
  <si>
    <t xml:space="preserve">TOT</t>
  </si>
  <si>
    <t xml:space="preserve">Total - all NACE activities</t>
  </si>
  <si>
    <t xml:space="preserve">TOT_IND</t>
  </si>
  <si>
    <t xml:space="preserve">Total industries (A-S)</t>
  </si>
  <si>
    <t xml:space="preserve">U</t>
  </si>
  <si>
    <t xml:space="preserve">Activities of extraterritorial organisations and bodies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</si>
</sst>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4"/>
      <color rgb="FFFFFFFF"/>
      <name val="Calibri"/>
      <b/>
    </font>
    <font>
      <sz val="14"/>
      <color rgb="FF000000"/>
      <name val="Calibri"/>
      <b/>
    </font>
    <font>
      <sz val="8"/>
      <color rgb="FF000000"/>
      <name val="Calibri"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093170"/>
      </patternFill>
    </fill>
    <fill>
      <patternFill patternType="solid">
        <fgColor rgb="FFD8DE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theme" Target="theme/theme1.xml"/><Relationship Id="rId80" Type="http://schemas.openxmlformats.org/officeDocument/2006/relationships/styles" Target="styles.xml"/><Relationship Id="rId8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printerSettings" Target="../printerSettings/printerSettings26.bin"/><Relationship Id="rIdvml" Type="http://schemas.openxmlformats.org/officeDocument/2006/relationships/vmlDrawing" Target="../drawings/vmlDrawing26.vml"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7.xml"/><Relationship Id="rId2" Type="http://schemas.openxmlformats.org/officeDocument/2006/relationships/printerSettings" Target="../printerSettings/printerSettings27.bin"/><Relationship Id="rIdvml" Type="http://schemas.openxmlformats.org/officeDocument/2006/relationships/vmlDrawing" Target="../drawings/vmlDrawing27.vml"/></Relationships>
</file>

<file path=xl/worksheets/_rels/sheet2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8.xml"/><Relationship Id="rId2" Type="http://schemas.openxmlformats.org/officeDocument/2006/relationships/printerSettings" Target="../printerSettings/printerSettings28.bin"/><Relationship Id="rIdvml" Type="http://schemas.openxmlformats.org/officeDocument/2006/relationships/vmlDrawing" Target="../drawings/vmlDrawing28.vml"/></Relationships>
</file>

<file path=xl/worksheets/_rels/sheet2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9.xml"/><Relationship Id="rId2" Type="http://schemas.openxmlformats.org/officeDocument/2006/relationships/printerSettings" Target="../printerSettings/printerSettings29.bin"/><Relationship Id="rIdvml" Type="http://schemas.openxmlformats.org/officeDocument/2006/relationships/vmlDrawing" Target="../drawings/vmlDrawing29.vml"/></Relationships>
</file>

<file path=xl/worksheets/_rels/sheet3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printerSettings" Target="../printerSettings/printerSettings30.bin"/><Relationship Id="rIdvml" Type="http://schemas.openxmlformats.org/officeDocument/2006/relationships/vmlDrawing" Target="../drawings/vmlDrawing30.vml"/></Relationships>
</file>

<file path=xl/worksheets/_rels/sheet3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1.xml"/><Relationship Id="rId2" Type="http://schemas.openxmlformats.org/officeDocument/2006/relationships/printerSettings" Target="../printerSettings/printerSettings31.bin"/><Relationship Id="rIdvml" Type="http://schemas.openxmlformats.org/officeDocument/2006/relationships/vmlDrawing" Target="../drawings/vmlDrawing31.vml"/></Relationships>
</file>

<file path=xl/worksheets/_rels/sheet3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2.xml"/><Relationship Id="rId2" Type="http://schemas.openxmlformats.org/officeDocument/2006/relationships/printerSettings" Target="../printerSettings/printerSettings32.bin"/><Relationship Id="rIdvml" Type="http://schemas.openxmlformats.org/officeDocument/2006/relationships/vmlDrawing" Target="../drawings/vmlDrawing32.vml"/></Relationships>
</file>

<file path=xl/worksheets/_rels/sheet3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3.xml"/><Relationship Id="rId2" Type="http://schemas.openxmlformats.org/officeDocument/2006/relationships/printerSettings" Target="../printerSettings/printerSettings33.bin"/><Relationship Id="rIdvml" Type="http://schemas.openxmlformats.org/officeDocument/2006/relationships/vmlDrawing" Target="../drawings/vmlDrawing33.vml"/></Relationships>
</file>

<file path=xl/worksheets/_rels/sheet3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4.xml"/><Relationship Id="rId2" Type="http://schemas.openxmlformats.org/officeDocument/2006/relationships/printerSettings" Target="../printerSettings/printerSettings34.bin"/><Relationship Id="rIdvml" Type="http://schemas.openxmlformats.org/officeDocument/2006/relationships/vmlDrawing" Target="../drawings/vmlDrawing34.vml"/></Relationships>
</file>

<file path=xl/worksheets/_rels/sheet3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printerSettings" Target="../printerSettings/printerSettings35.bin"/><Relationship Id="rIdvml" Type="http://schemas.openxmlformats.org/officeDocument/2006/relationships/vmlDrawing" Target="../drawings/vmlDrawing35.vml"/></Relationships>
</file>

<file path=xl/worksheets/_rels/sheet3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6.xml"/><Relationship Id="rId2" Type="http://schemas.openxmlformats.org/officeDocument/2006/relationships/printerSettings" Target="../printerSettings/printerSettings36.bin"/><Relationship Id="rIdvml" Type="http://schemas.openxmlformats.org/officeDocument/2006/relationships/vmlDrawing" Target="../drawings/vmlDrawing36.vml"/></Relationships>
</file>

<file path=xl/worksheets/_rels/sheet3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7.xml"/><Relationship Id="rId2" Type="http://schemas.openxmlformats.org/officeDocument/2006/relationships/printerSettings" Target="../printerSettings/printerSettings37.bin"/><Relationship Id="rIdvml" Type="http://schemas.openxmlformats.org/officeDocument/2006/relationships/vmlDrawing" Target="../drawings/vmlDrawing37.vml"/></Relationships>
</file>

<file path=xl/worksheets/_rels/sheet3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8.xml"/><Relationship Id="rId2" Type="http://schemas.openxmlformats.org/officeDocument/2006/relationships/printerSettings" Target="../printerSettings/printerSettings38.bin"/><Relationship Id="rIdvml" Type="http://schemas.openxmlformats.org/officeDocument/2006/relationships/vmlDrawing" Target="../drawings/vmlDrawing38.vml"/></Relationships>
</file>

<file path=xl/worksheets/_rels/sheet3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9.xml"/><Relationship Id="rId2" Type="http://schemas.openxmlformats.org/officeDocument/2006/relationships/printerSettings" Target="../printerSettings/printerSettings39.bin"/><Relationship Id="rIdvml" Type="http://schemas.openxmlformats.org/officeDocument/2006/relationships/vmlDrawing" Target="../drawings/vmlDrawing39.vml"/></Relationships>
</file>

<file path=xl/worksheets/_rels/sheet4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0.xml"/><Relationship Id="rId2" Type="http://schemas.openxmlformats.org/officeDocument/2006/relationships/printerSettings" Target="../printerSettings/printerSettings40.bin"/><Relationship Id="rIdvml" Type="http://schemas.openxmlformats.org/officeDocument/2006/relationships/vmlDrawing" Target="../drawings/vmlDrawing40.vml"/></Relationships>
</file>

<file path=xl/worksheets/_rels/sheet4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1.xml"/><Relationship Id="rId2" Type="http://schemas.openxmlformats.org/officeDocument/2006/relationships/printerSettings" Target="../printerSettings/printerSettings41.bin"/><Relationship Id="rIdvml" Type="http://schemas.openxmlformats.org/officeDocument/2006/relationships/vmlDrawing" Target="../drawings/vmlDrawing41.vml"/></Relationships>
</file>

<file path=xl/worksheets/_rels/sheet4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2.xml"/><Relationship Id="rId2" Type="http://schemas.openxmlformats.org/officeDocument/2006/relationships/printerSettings" Target="../printerSettings/printerSettings42.bin"/><Relationship Id="rIdvml" Type="http://schemas.openxmlformats.org/officeDocument/2006/relationships/vmlDrawing" Target="../drawings/vmlDrawing42.vml"/></Relationships>
</file>

<file path=xl/worksheets/_rels/sheet4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3.xml"/><Relationship Id="rId2" Type="http://schemas.openxmlformats.org/officeDocument/2006/relationships/printerSettings" Target="../printerSettings/printerSettings43.bin"/><Relationship Id="rIdvml" Type="http://schemas.openxmlformats.org/officeDocument/2006/relationships/vmlDrawing" Target="../drawings/vmlDrawing43.vml"/></Relationships>
</file>

<file path=xl/worksheets/_rels/sheet4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4.xml"/><Relationship Id="rId2" Type="http://schemas.openxmlformats.org/officeDocument/2006/relationships/printerSettings" Target="../printerSettings/printerSettings44.bin"/><Relationship Id="rIdvml" Type="http://schemas.openxmlformats.org/officeDocument/2006/relationships/vmlDrawing" Target="../drawings/vmlDrawing44.vml"/></Relationships>
</file>

<file path=xl/worksheets/_rels/sheet4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5.xml"/><Relationship Id="rId2" Type="http://schemas.openxmlformats.org/officeDocument/2006/relationships/printerSettings" Target="../printerSettings/printerSettings45.bin"/><Relationship Id="rIdvml" Type="http://schemas.openxmlformats.org/officeDocument/2006/relationships/vmlDrawing" Target="../drawings/vmlDrawing45.vml"/></Relationships>
</file>

<file path=xl/worksheets/_rels/sheet4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6.xml"/><Relationship Id="rId2" Type="http://schemas.openxmlformats.org/officeDocument/2006/relationships/printerSettings" Target="../printerSettings/printerSettings46.bin"/><Relationship Id="rIdvml" Type="http://schemas.openxmlformats.org/officeDocument/2006/relationships/vmlDrawing" Target="../drawings/vmlDrawing46.vml"/></Relationships>
</file>

<file path=xl/worksheets/_rels/sheet4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7.xml"/><Relationship Id="rId2" Type="http://schemas.openxmlformats.org/officeDocument/2006/relationships/printerSettings" Target="../printerSettings/printerSettings47.bin"/><Relationship Id="rIdvml" Type="http://schemas.openxmlformats.org/officeDocument/2006/relationships/vmlDrawing" Target="../drawings/vmlDrawing47.vml"/></Relationships>
</file>

<file path=xl/worksheets/_rels/sheet4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8.xml"/><Relationship Id="rId2" Type="http://schemas.openxmlformats.org/officeDocument/2006/relationships/printerSettings" Target="../printerSettings/printerSettings48.bin"/><Relationship Id="rIdvml" Type="http://schemas.openxmlformats.org/officeDocument/2006/relationships/vmlDrawing" Target="../drawings/vmlDrawing48.vml"/></Relationships>
</file>

<file path=xl/worksheets/_rels/sheet4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9.xml"/><Relationship Id="rId2" Type="http://schemas.openxmlformats.org/officeDocument/2006/relationships/printerSettings" Target="../printerSettings/printerSettings49.bin"/><Relationship Id="rIdvml" Type="http://schemas.openxmlformats.org/officeDocument/2006/relationships/vmlDrawing" Target="../drawings/vmlDrawing49.vml"/></Relationships>
</file>

<file path=xl/worksheets/_rels/sheet5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0.xml"/><Relationship Id="rId2" Type="http://schemas.openxmlformats.org/officeDocument/2006/relationships/printerSettings" Target="../printerSettings/printerSettings50.bin"/><Relationship Id="rIdvml" Type="http://schemas.openxmlformats.org/officeDocument/2006/relationships/vmlDrawing" Target="../drawings/vmlDrawing50.vml"/></Relationships>
</file>

<file path=xl/worksheets/_rels/sheet5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1.xml"/><Relationship Id="rId2" Type="http://schemas.openxmlformats.org/officeDocument/2006/relationships/printerSettings" Target="../printerSettings/printerSettings51.bin"/><Relationship Id="rIdvml" Type="http://schemas.openxmlformats.org/officeDocument/2006/relationships/vmlDrawing" Target="../drawings/vmlDrawing51.vml"/></Relationships>
</file>

<file path=xl/worksheets/_rels/sheet5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2.xml"/><Relationship Id="rId2" Type="http://schemas.openxmlformats.org/officeDocument/2006/relationships/printerSettings" Target="../printerSettings/printerSettings52.bin"/><Relationship Id="rIdvml" Type="http://schemas.openxmlformats.org/officeDocument/2006/relationships/vmlDrawing" Target="../drawings/vmlDrawing52.vml"/></Relationships>
</file>

<file path=xl/worksheets/_rels/sheet5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3.xml"/><Relationship Id="rId2" Type="http://schemas.openxmlformats.org/officeDocument/2006/relationships/printerSettings" Target="../printerSettings/printerSettings53.bin"/><Relationship Id="rIdvml" Type="http://schemas.openxmlformats.org/officeDocument/2006/relationships/vmlDrawing" Target="../drawings/vmlDrawing53.vml"/></Relationships>
</file>

<file path=xl/worksheets/_rels/sheet5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4.xml"/><Relationship Id="rId2" Type="http://schemas.openxmlformats.org/officeDocument/2006/relationships/printerSettings" Target="../printerSettings/printerSettings54.bin"/><Relationship Id="rIdvml" Type="http://schemas.openxmlformats.org/officeDocument/2006/relationships/vmlDrawing" Target="../drawings/vmlDrawing54.vml"/></Relationships>
</file>

<file path=xl/worksheets/_rels/sheet5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5.xml"/><Relationship Id="rId2" Type="http://schemas.openxmlformats.org/officeDocument/2006/relationships/printerSettings" Target="../printerSettings/printerSettings55.bin"/><Relationship Id="rIdvml" Type="http://schemas.openxmlformats.org/officeDocument/2006/relationships/vmlDrawing" Target="../drawings/vmlDrawing55.vml"/></Relationships>
</file>

<file path=xl/worksheets/_rels/sheet5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6.xml"/><Relationship Id="rId2" Type="http://schemas.openxmlformats.org/officeDocument/2006/relationships/printerSettings" Target="../printerSettings/printerSettings56.bin"/><Relationship Id="rIdvml" Type="http://schemas.openxmlformats.org/officeDocument/2006/relationships/vmlDrawing" Target="../drawings/vmlDrawing56.vml"/></Relationships>
</file>

<file path=xl/worksheets/_rels/sheet5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7.xml"/><Relationship Id="rId2" Type="http://schemas.openxmlformats.org/officeDocument/2006/relationships/printerSettings" Target="../printerSettings/printerSettings57.bin"/><Relationship Id="rIdvml" Type="http://schemas.openxmlformats.org/officeDocument/2006/relationships/vmlDrawing" Target="../drawings/vmlDrawing57.vml"/></Relationships>
</file>

<file path=xl/worksheets/_rels/sheet5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8.xml"/><Relationship Id="rId2" Type="http://schemas.openxmlformats.org/officeDocument/2006/relationships/printerSettings" Target="../printerSettings/printerSettings58.bin"/><Relationship Id="rIdvml" Type="http://schemas.openxmlformats.org/officeDocument/2006/relationships/vmlDrawing" Target="../drawings/vmlDrawing58.vml"/></Relationships>
</file>

<file path=xl/worksheets/_rels/sheet5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9.xml"/><Relationship Id="rId2" Type="http://schemas.openxmlformats.org/officeDocument/2006/relationships/printerSettings" Target="../printerSettings/printerSettings59.bin"/><Relationship Id="rIdvml" Type="http://schemas.openxmlformats.org/officeDocument/2006/relationships/vmlDrawing" Target="../drawings/vmlDrawing59.vml"/></Relationships>
</file>

<file path=xl/worksheets/_rels/sheet6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0.xml"/><Relationship Id="rId2" Type="http://schemas.openxmlformats.org/officeDocument/2006/relationships/printerSettings" Target="../printerSettings/printerSettings60.bin"/><Relationship Id="rIdvml" Type="http://schemas.openxmlformats.org/officeDocument/2006/relationships/vmlDrawing" Target="../drawings/vmlDrawing60.vml"/></Relationships>
</file>

<file path=xl/worksheets/_rels/sheet6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1.xml"/><Relationship Id="rId2" Type="http://schemas.openxmlformats.org/officeDocument/2006/relationships/printerSettings" Target="../printerSettings/printerSettings61.bin"/><Relationship Id="rIdvml" Type="http://schemas.openxmlformats.org/officeDocument/2006/relationships/vmlDrawing" Target="../drawings/vmlDrawing61.vml"/></Relationships>
</file>

<file path=xl/worksheets/_rels/sheet6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2.xml"/><Relationship Id="rId2" Type="http://schemas.openxmlformats.org/officeDocument/2006/relationships/printerSettings" Target="../printerSettings/printerSettings62.bin"/><Relationship Id="rIdvml" Type="http://schemas.openxmlformats.org/officeDocument/2006/relationships/vmlDrawing" Target="../drawings/vmlDrawing62.vml"/></Relationships>
</file>

<file path=xl/worksheets/_rels/sheet6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3.xml"/><Relationship Id="rId2" Type="http://schemas.openxmlformats.org/officeDocument/2006/relationships/printerSettings" Target="../printerSettings/printerSettings63.bin"/><Relationship Id="rIdvml" Type="http://schemas.openxmlformats.org/officeDocument/2006/relationships/vmlDrawing" Target="../drawings/vmlDrawing63.vml"/></Relationships>
</file>

<file path=xl/worksheets/_rels/sheet6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4.xml"/><Relationship Id="rId2" Type="http://schemas.openxmlformats.org/officeDocument/2006/relationships/printerSettings" Target="../printerSettings/printerSettings64.bin"/><Relationship Id="rIdvml" Type="http://schemas.openxmlformats.org/officeDocument/2006/relationships/vmlDrawing" Target="../drawings/vmlDrawing64.vml"/></Relationships>
</file>

<file path=xl/worksheets/_rels/sheet6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5.xml"/><Relationship Id="rId2" Type="http://schemas.openxmlformats.org/officeDocument/2006/relationships/printerSettings" Target="../printerSettings/printerSettings65.bin"/><Relationship Id="rIdvml" Type="http://schemas.openxmlformats.org/officeDocument/2006/relationships/vmlDrawing" Target="../drawings/vmlDrawing65.vml"/></Relationships>
</file>

<file path=xl/worksheets/_rels/sheet6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6.xml"/><Relationship Id="rId2" Type="http://schemas.openxmlformats.org/officeDocument/2006/relationships/printerSettings" Target="../printerSettings/printerSettings66.bin"/><Relationship Id="rIdvml" Type="http://schemas.openxmlformats.org/officeDocument/2006/relationships/vmlDrawing" Target="../drawings/vmlDrawing66.vml"/></Relationships>
</file>

<file path=xl/worksheets/_rels/sheet6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7.xml"/><Relationship Id="rId2" Type="http://schemas.openxmlformats.org/officeDocument/2006/relationships/printerSettings" Target="../printerSettings/printerSettings67.bin"/><Relationship Id="rIdvml" Type="http://schemas.openxmlformats.org/officeDocument/2006/relationships/vmlDrawing" Target="../drawings/vmlDrawing67.vml"/></Relationships>
</file>

<file path=xl/worksheets/_rels/sheet6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8.xml"/><Relationship Id="rId2" Type="http://schemas.openxmlformats.org/officeDocument/2006/relationships/printerSettings" Target="../printerSettings/printerSettings68.bin"/><Relationship Id="rIdvml" Type="http://schemas.openxmlformats.org/officeDocument/2006/relationships/vmlDrawing" Target="../drawings/vmlDrawing68.vml"/></Relationships>
</file>

<file path=xl/worksheets/_rels/sheet6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9.xml"/><Relationship Id="rId2" Type="http://schemas.openxmlformats.org/officeDocument/2006/relationships/printerSettings" Target="../printerSettings/printerSettings69.bin"/><Relationship Id="rIdvml" Type="http://schemas.openxmlformats.org/officeDocument/2006/relationships/vmlDrawing" Target="../drawings/vmlDrawing69.vml"/></Relationships>
</file>

<file path=xl/worksheets/_rels/sheet7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0.xml"/><Relationship Id="rId2" Type="http://schemas.openxmlformats.org/officeDocument/2006/relationships/printerSettings" Target="../printerSettings/printerSettings70.bin"/><Relationship Id="rIdvml" Type="http://schemas.openxmlformats.org/officeDocument/2006/relationships/vmlDrawing" Target="../drawings/vmlDrawing70.vml"/></Relationships>
</file>

<file path=xl/worksheets/_rels/sheet7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1.xml"/><Relationship Id="rId2" Type="http://schemas.openxmlformats.org/officeDocument/2006/relationships/printerSettings" Target="../printerSettings/printerSettings71.bin"/><Relationship Id="rIdvml" Type="http://schemas.openxmlformats.org/officeDocument/2006/relationships/vmlDrawing" Target="../drawings/vmlDrawing71.vml"/></Relationships>
</file>

<file path=xl/worksheets/_rels/sheet7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2.xml"/><Relationship Id="rId2" Type="http://schemas.openxmlformats.org/officeDocument/2006/relationships/printerSettings" Target="../printerSettings/printerSettings72.bin"/><Relationship Id="rIdvml" Type="http://schemas.openxmlformats.org/officeDocument/2006/relationships/vmlDrawing" Target="../drawings/vmlDrawing72.vml"/></Relationships>
</file>

<file path=xl/worksheets/_rels/sheet7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3.xml"/><Relationship Id="rId2" Type="http://schemas.openxmlformats.org/officeDocument/2006/relationships/printerSettings" Target="../printerSettings/printerSettings73.bin"/><Relationship Id="rIdvml" Type="http://schemas.openxmlformats.org/officeDocument/2006/relationships/vmlDrawing" Target="../drawings/vmlDrawing73.vml"/></Relationships>
</file>

<file path=xl/worksheets/_rels/sheet7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4.xml"/><Relationship Id="rId2" Type="http://schemas.openxmlformats.org/officeDocument/2006/relationships/printerSettings" Target="../printerSettings/printerSettings74.bin"/><Relationship Id="rIdvml" Type="http://schemas.openxmlformats.org/officeDocument/2006/relationships/vmlDrawing" Target="../drawings/vmlDrawing74.vml"/></Relationships>
</file>

<file path=xl/worksheets/_rels/sheet7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5.xml"/><Relationship Id="rId2" Type="http://schemas.openxmlformats.org/officeDocument/2006/relationships/printerSettings" Target="../printerSettings/printerSettings75.bin"/><Relationship Id="rIdvml" Type="http://schemas.openxmlformats.org/officeDocument/2006/relationships/vmlDrawing" Target="../drawings/vmlDrawing75.vml"/></Relationships>
</file>

<file path=xl/worksheets/_rels/sheet7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6.xml"/><Relationship Id="rId2" Type="http://schemas.openxmlformats.org/officeDocument/2006/relationships/printerSettings" Target="../printerSettings/printerSettings76.bin"/><Relationship Id="rIdvml" Type="http://schemas.openxmlformats.org/officeDocument/2006/relationships/vmlDrawing" Target="../drawings/vmlDrawing76.vml"/></Relationships>
</file>

<file path=xl/worksheets/_rels/sheet7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7.xml"/><Relationship Id="rId2" Type="http://schemas.openxmlformats.org/officeDocument/2006/relationships/printerSettings" Target="../printerSettings/printerSettings77.bin"/><Relationship Id="rIdvml" Type="http://schemas.openxmlformats.org/officeDocument/2006/relationships/vmlDrawing" Target="../drawings/vmlDrawing77.vml"/></Relationships>
</file>

<file path=xl/worksheets/_rels/sheet7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8.xml"/><Relationship Id="rId2" Type="http://schemas.openxmlformats.org/officeDocument/2006/relationships/printerSettings" Target="../printerSettings/printerSettings78.bin"/><Relationship Id="rIdvml" Type="http://schemas.openxmlformats.org/officeDocument/2006/relationships/vmlDrawing" Target="../drawings/vmlDrawing7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248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 t="s">
        <v>152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t="s">
        <v>153</v>
      </c>
    </row>
    <row r="4">
      <c r="A4" s="2" t="s">
        <v>154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t="s">
        <v>155</v>
      </c>
    </row>
    <row r="6">
      <c r="A6" s="1" t="s">
        <v>0</v>
      </c>
      <c r="B6" s="1" t="s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2" t="s">
        <v>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4" t="str">
        <f>=HYPERLINK("#'I_IT'!A1", "I_IT")</f>
      </c>
      <c r="B8" t="s">
        <v>4</v>
      </c>
    </row>
    <row r="9">
      <c r="A9" s="4" t="str">
        <f>=HYPERLINK("#'I_CT'!A1", "I_CT")</f>
      </c>
      <c r="B9" t="s">
        <v>6</v>
      </c>
    </row>
    <row r="10">
      <c r="A10" s="4" t="str">
        <f>=HYPERLINK("#'I_Soft_DB'!A1", "I_Soft_DB")</f>
      </c>
      <c r="B10" t="s">
        <v>8</v>
      </c>
    </row>
    <row r="11">
      <c r="A11" s="4" t="str">
        <f>=HYPERLINK("#'I_TraEq'!A1", "I_TraEq")</f>
      </c>
      <c r="B11" t="s">
        <v>10</v>
      </c>
    </row>
    <row r="12">
      <c r="A12" s="4" t="str">
        <f>=HYPERLINK("#'I_OMach'!A1", "I_OMach")</f>
      </c>
      <c r="B12" t="s">
        <v>12</v>
      </c>
    </row>
    <row r="13">
      <c r="A13" s="4" t="str">
        <f>=HYPERLINK("#'I_OCon'!A1", "I_OCon")</f>
      </c>
      <c r="B13" t="s">
        <v>14</v>
      </c>
    </row>
    <row r="14">
      <c r="A14" s="4" t="str">
        <f>=HYPERLINK("#'I_Rstruc'!A1", "I_Rstruc")</f>
      </c>
      <c r="B14" t="s">
        <v>16</v>
      </c>
    </row>
    <row r="15">
      <c r="A15" s="4" t="str">
        <f>=HYPERLINK("#'I_Cult'!A1", "I_Cult")</f>
      </c>
      <c r="B15" t="s">
        <v>18</v>
      </c>
    </row>
    <row r="16">
      <c r="A16" s="4" t="str">
        <f>=HYPERLINK("#'I_RD'!A1", "I_RD")</f>
      </c>
      <c r="B16" t="s">
        <v>20</v>
      </c>
    </row>
    <row r="17">
      <c r="A17" s="4" t="str">
        <f>=HYPERLINK("#'I_OIPP'!A1", "I_OIPP")</f>
      </c>
      <c r="B17" t="s">
        <v>22</v>
      </c>
    </row>
    <row r="18">
      <c r="A18" s="4" t="str">
        <f>=HYPERLINK("#'I_GFCF'!A1", "I_GFCF")</f>
      </c>
      <c r="B18" t="s">
        <v>24</v>
      </c>
    </row>
    <row r="19">
      <c r="A19" s="2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4" t="str">
        <f>=HYPERLINK("#'Ipyp_IT'!A1", "Ipyp_IT")</f>
      </c>
      <c r="B20" t="s">
        <v>27</v>
      </c>
    </row>
    <row r="21">
      <c r="A21" s="4" t="str">
        <f>=HYPERLINK("#'Ipyp_CT'!A1", "Ipyp_CT")</f>
      </c>
      <c r="B21" t="s">
        <v>29</v>
      </c>
    </row>
    <row r="22">
      <c r="A22" s="4" t="str">
        <f>=HYPERLINK("#'Ipyp_Soft_DB'!A1", "Ipyp_Soft_DB")</f>
      </c>
      <c r="B22" t="s">
        <v>31</v>
      </c>
    </row>
    <row r="23">
      <c r="A23" s="4" t="str">
        <f>=HYPERLINK("#'Ipyp_TraEq'!A1", "Ipyp_TraEq")</f>
      </c>
      <c r="B23" t="s">
        <v>33</v>
      </c>
    </row>
    <row r="24">
      <c r="A24" s="4" t="str">
        <f>=HYPERLINK("#'Ipyp_OMach'!A1", "Ipyp_OMach")</f>
      </c>
      <c r="B24" t="s">
        <v>35</v>
      </c>
    </row>
    <row r="25">
      <c r="A25" s="4" t="str">
        <f>=HYPERLINK("#'Ipyp_OCon'!A1", "Ipyp_OCon")</f>
      </c>
      <c r="B25" t="s">
        <v>37</v>
      </c>
    </row>
    <row r="26">
      <c r="A26" s="4" t="str">
        <f>=HYPERLINK("#'Ipyp_Rstruc'!A1", "Ipyp_Rstruc")</f>
      </c>
      <c r="B26" t="s">
        <v>39</v>
      </c>
    </row>
    <row r="27">
      <c r="A27" s="4" t="str">
        <f>=HYPERLINK("#'Ipyp_Cult'!A1", "Ipyp_Cult")</f>
      </c>
      <c r="B27" t="s">
        <v>41</v>
      </c>
    </row>
    <row r="28">
      <c r="A28" s="4" t="str">
        <f>=HYPERLINK("#'Ipyp_RD'!A1", "Ipyp_RD")</f>
      </c>
      <c r="B28" t="s">
        <v>43</v>
      </c>
    </row>
    <row r="29">
      <c r="A29" s="4" t="str">
        <f>=HYPERLINK("#'Ipyp_OIPP'!A1", "Ipyp_OIPP")</f>
      </c>
      <c r="B29" t="s">
        <v>45</v>
      </c>
    </row>
    <row r="30">
      <c r="A30" s="4" t="str">
        <f>=HYPERLINK("#'Ipyp_GFCF'!A1", "Ipyp_GFCF")</f>
      </c>
      <c r="B30" t="s">
        <v>47</v>
      </c>
    </row>
    <row r="31">
      <c r="A31" s="2" t="s">
        <v>48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4" t="str">
        <f>=HYPERLINK("#'Iq_IT'!A1", "Iq_IT")</f>
      </c>
      <c r="B32" t="s">
        <v>50</v>
      </c>
    </row>
    <row r="33">
      <c r="A33" s="4" t="str">
        <f>=HYPERLINK("#'Iq_CT'!A1", "Iq_CT")</f>
      </c>
      <c r="B33" t="s">
        <v>52</v>
      </c>
    </row>
    <row r="34">
      <c r="A34" s="4" t="str">
        <f>=HYPERLINK("#'Iq_Soft_DB'!A1", "Iq_Soft_DB")</f>
      </c>
      <c r="B34" t="s">
        <v>54</v>
      </c>
    </row>
    <row r="35">
      <c r="A35" s="4" t="str">
        <f>=HYPERLINK("#'Iq_TraEq'!A1", "Iq_TraEq")</f>
      </c>
      <c r="B35" t="s">
        <v>56</v>
      </c>
    </row>
    <row r="36">
      <c r="A36" s="4" t="str">
        <f>=HYPERLINK("#'Iq_OMach'!A1", "Iq_OMach")</f>
      </c>
      <c r="B36" t="s">
        <v>58</v>
      </c>
    </row>
    <row r="37">
      <c r="A37" s="4" t="str">
        <f>=HYPERLINK("#'Iq_OCon'!A1", "Iq_OCon")</f>
      </c>
      <c r="B37" t="s">
        <v>60</v>
      </c>
    </row>
    <row r="38">
      <c r="A38" s="4" t="str">
        <f>=HYPERLINK("#'Iq_Rstruc'!A1", "Iq_Rstruc")</f>
      </c>
      <c r="B38" t="s">
        <v>62</v>
      </c>
    </row>
    <row r="39">
      <c r="A39" s="4" t="str">
        <f>=HYPERLINK("#'Iq_Cult'!A1", "Iq_Cult")</f>
      </c>
      <c r="B39" t="s">
        <v>64</v>
      </c>
    </row>
    <row r="40">
      <c r="A40" s="4" t="str">
        <f>=HYPERLINK("#'Iq_RD'!A1", "Iq_RD")</f>
      </c>
      <c r="B40" t="s">
        <v>66</v>
      </c>
    </row>
    <row r="41">
      <c r="A41" s="4" t="str">
        <f>=HYPERLINK("#'Iq_OIPP'!A1", "Iq_OIPP")</f>
      </c>
      <c r="B41" t="s">
        <v>68</v>
      </c>
    </row>
    <row r="42">
      <c r="A42" s="4" t="str">
        <f>=HYPERLINK("#'Iq_GFCF'!A1", "Iq_GFCF")</f>
      </c>
      <c r="B42" t="s">
        <v>70</v>
      </c>
    </row>
    <row r="43">
      <c r="A43" s="2" t="s">
        <v>71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4" t="str">
        <f>=HYPERLINK("#'Ip_IT'!A1", "Ip_IT")</f>
      </c>
      <c r="B44" t="s">
        <v>73</v>
      </c>
    </row>
    <row r="45">
      <c r="A45" s="4" t="str">
        <f>=HYPERLINK("#'Ip_CT'!A1", "Ip_CT")</f>
      </c>
      <c r="B45" t="s">
        <v>75</v>
      </c>
    </row>
    <row r="46">
      <c r="A46" s="4" t="str">
        <f>=HYPERLINK("#'Ip_Soft_DB'!A1", "Ip_Soft_DB")</f>
      </c>
      <c r="B46" t="s">
        <v>77</v>
      </c>
    </row>
    <row r="47">
      <c r="A47" s="4" t="str">
        <f>=HYPERLINK("#'Ip_TraEq'!A1", "Ip_TraEq")</f>
      </c>
      <c r="B47" t="s">
        <v>79</v>
      </c>
    </row>
    <row r="48">
      <c r="A48" s="4" t="str">
        <f>=HYPERLINK("#'Ip_OMach'!A1", "Ip_OMach")</f>
      </c>
      <c r="B48" t="s">
        <v>81</v>
      </c>
    </row>
    <row r="49">
      <c r="A49" s="4" t="str">
        <f>=HYPERLINK("#'Ip_OCon'!A1", "Ip_OCon")</f>
      </c>
      <c r="B49" t="s">
        <v>83</v>
      </c>
    </row>
    <row r="50">
      <c r="A50" s="4" t="str">
        <f>=HYPERLINK("#'Ip_Rstruc'!A1", "Ip_Rstruc")</f>
      </c>
      <c r="B50" t="s">
        <v>85</v>
      </c>
    </row>
    <row r="51">
      <c r="A51" s="4" t="str">
        <f>=HYPERLINK("#'Ip_Cult'!A1", "Ip_Cult")</f>
      </c>
      <c r="B51" t="s">
        <v>87</v>
      </c>
    </row>
    <row r="52">
      <c r="A52" s="4" t="str">
        <f>=HYPERLINK("#'Ip_RD'!A1", "Ip_RD")</f>
      </c>
      <c r="B52" t="s">
        <v>89</v>
      </c>
    </row>
    <row r="53">
      <c r="A53" s="4" t="str">
        <f>=HYPERLINK("#'Ip_OIPP'!A1", "Ip_OIPP")</f>
      </c>
      <c r="B53" t="s">
        <v>91</v>
      </c>
    </row>
    <row r="54">
      <c r="A54" s="4" t="str">
        <f>=HYPERLINK("#'Ip_GFCF'!A1", "Ip_GFCF")</f>
      </c>
      <c r="B54" t="s">
        <v>93</v>
      </c>
    </row>
    <row r="55">
      <c r="A55" s="2" t="s">
        <v>94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4" t="str">
        <f>=HYPERLINK("#'K_IT'!A1", "K_IT")</f>
      </c>
      <c r="B56" t="s">
        <v>96</v>
      </c>
    </row>
    <row r="57">
      <c r="A57" s="4" t="str">
        <f>=HYPERLINK("#'K_CT'!A1", "K_CT")</f>
      </c>
      <c r="B57" t="s">
        <v>98</v>
      </c>
    </row>
    <row r="58">
      <c r="A58" s="4" t="str">
        <f>=HYPERLINK("#'K_Soft_DB'!A1", "K_Soft_DB")</f>
      </c>
      <c r="B58" t="s">
        <v>100</v>
      </c>
    </row>
    <row r="59">
      <c r="A59" s="4" t="str">
        <f>=HYPERLINK("#'K_TraEq'!A1", "K_TraEq")</f>
      </c>
      <c r="B59" t="s">
        <v>102</v>
      </c>
    </row>
    <row r="60">
      <c r="A60" s="4" t="str">
        <f>=HYPERLINK("#'K_OMach'!A1", "K_OMach")</f>
      </c>
      <c r="B60" t="s">
        <v>104</v>
      </c>
    </row>
    <row r="61">
      <c r="A61" s="4" t="str">
        <f>=HYPERLINK("#'K_OCon'!A1", "K_OCon")</f>
      </c>
      <c r="B61" t="s">
        <v>106</v>
      </c>
    </row>
    <row r="62">
      <c r="A62" s="4" t="str">
        <f>=HYPERLINK("#'K_Rstruc'!A1", "K_Rstruc")</f>
      </c>
      <c r="B62" t="s">
        <v>108</v>
      </c>
    </row>
    <row r="63">
      <c r="A63" s="4" t="str">
        <f>=HYPERLINK("#'K_Cult'!A1", "K_Cult")</f>
      </c>
      <c r="B63" t="s">
        <v>110</v>
      </c>
    </row>
    <row r="64">
      <c r="A64" s="4" t="str">
        <f>=HYPERLINK("#'K_RD'!A1", "K_RD")</f>
      </c>
      <c r="B64" t="s">
        <v>112</v>
      </c>
    </row>
    <row r="65">
      <c r="A65" s="4" t="str">
        <f>=HYPERLINK("#'K_OIPP'!A1", "K_OIPP")</f>
      </c>
      <c r="B65" t="s">
        <v>114</v>
      </c>
    </row>
    <row r="66">
      <c r="A66" s="4" t="str">
        <f>=HYPERLINK("#'K_GFCF'!A1", "K_GFCF")</f>
      </c>
      <c r="B66" t="s">
        <v>116</v>
      </c>
    </row>
    <row r="67">
      <c r="A67" s="2" t="s">
        <v>117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4" t="str">
        <f>=HYPERLINK("#'Kpyp_IT'!A1", "Kpyp_IT")</f>
      </c>
      <c r="B68" t="s">
        <v>119</v>
      </c>
    </row>
    <row r="69">
      <c r="A69" s="4" t="str">
        <f>=HYPERLINK("#'Kpyp_CT'!A1", "Kpyp_CT")</f>
      </c>
      <c r="B69" t="s">
        <v>121</v>
      </c>
    </row>
    <row r="70">
      <c r="A70" s="4" t="str">
        <f>=HYPERLINK("#'Kpyp_Soft_DB'!A1", "Kpyp_Soft_DB")</f>
      </c>
      <c r="B70" t="s">
        <v>123</v>
      </c>
    </row>
    <row r="71">
      <c r="A71" s="4" t="str">
        <f>=HYPERLINK("#'Kpyp_TraEq'!A1", "Kpyp_TraEq")</f>
      </c>
      <c r="B71" t="s">
        <v>125</v>
      </c>
    </row>
    <row r="72">
      <c r="A72" s="4" t="str">
        <f>=HYPERLINK("#'Kpyp_OMach'!A1", "Kpyp_OMach")</f>
      </c>
      <c r="B72" t="s">
        <v>127</v>
      </c>
    </row>
    <row r="73">
      <c r="A73" s="4" t="str">
        <f>=HYPERLINK("#'Kpyp_OCon'!A1", "Kpyp_OCon")</f>
      </c>
      <c r="B73" t="s">
        <v>129</v>
      </c>
    </row>
    <row r="74">
      <c r="A74" s="4" t="str">
        <f>=HYPERLINK("#'Kpyp_Rstruc'!A1", "Kpyp_Rstruc")</f>
      </c>
      <c r="B74" t="s">
        <v>131</v>
      </c>
    </row>
    <row r="75">
      <c r="A75" s="4" t="str">
        <f>=HYPERLINK("#'Kpyp_Cult'!A1", "Kpyp_Cult")</f>
      </c>
      <c r="B75" t="s">
        <v>133</v>
      </c>
    </row>
    <row r="76">
      <c r="A76" s="4" t="str">
        <f>=HYPERLINK("#'Kpyp_RD'!A1", "Kpyp_RD")</f>
      </c>
      <c r="B76" t="s">
        <v>135</v>
      </c>
    </row>
    <row r="77">
      <c r="A77" s="4" t="str">
        <f>=HYPERLINK("#'Kpyp_OIPP'!A1", "Kpyp_OIPP")</f>
      </c>
      <c r="B77" t="s">
        <v>137</v>
      </c>
    </row>
    <row r="78">
      <c r="A78" s="4" t="str">
        <f>=HYPERLINK("#'Kpyp_GFCF'!A1", "Kpyp_GFCF")</f>
      </c>
      <c r="B78" t="s">
        <v>139</v>
      </c>
    </row>
    <row r="79">
      <c r="A79" s="2" t="s">
        <v>140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4" t="str">
        <f>=HYPERLINK("#'Kq_IT'!A1", "Kq_IT")</f>
      </c>
      <c r="B80" t="s">
        <v>50</v>
      </c>
    </row>
    <row r="81">
      <c r="A81" s="4" t="str">
        <f>=HYPERLINK("#'Kq_CT'!A1", "Kq_CT")</f>
      </c>
      <c r="B81" t="s">
        <v>52</v>
      </c>
    </row>
    <row r="82">
      <c r="A82" s="4" t="str">
        <f>=HYPERLINK("#'Kq_Soft_DB'!A1", "Kq_Soft_DB")</f>
      </c>
      <c r="B82" t="s">
        <v>54</v>
      </c>
    </row>
    <row r="83">
      <c r="A83" s="4" t="str">
        <f>=HYPERLINK("#'Kq_TraEq'!A1", "Kq_TraEq")</f>
      </c>
      <c r="B83" t="s">
        <v>56</v>
      </c>
    </row>
    <row r="84">
      <c r="A84" s="4" t="str">
        <f>=HYPERLINK("#'Kq_OMach'!A1", "Kq_OMach")</f>
      </c>
      <c r="B84" t="s">
        <v>58</v>
      </c>
    </row>
    <row r="85">
      <c r="A85" s="4" t="str">
        <f>=HYPERLINK("#'Kq_OCon'!A1", "Kq_OCon")</f>
      </c>
      <c r="B85" t="s">
        <v>60</v>
      </c>
    </row>
    <row r="86">
      <c r="A86" s="4" t="str">
        <f>=HYPERLINK("#'Kq_Rstruc'!A1", "Kq_Rstruc")</f>
      </c>
      <c r="B86" t="s">
        <v>62</v>
      </c>
    </row>
    <row r="87">
      <c r="A87" s="4" t="str">
        <f>=HYPERLINK("#'Kq_Cult'!A1", "Kq_Cult")</f>
      </c>
      <c r="B87" t="s">
        <v>64</v>
      </c>
    </row>
    <row r="88">
      <c r="A88" s="4" t="str">
        <f>=HYPERLINK("#'Kq_RD'!A1", "Kq_RD")</f>
      </c>
      <c r="B88" t="s">
        <v>66</v>
      </c>
    </row>
    <row r="89">
      <c r="A89" s="4" t="str">
        <f>=HYPERLINK("#'Kq_OIPP'!A1", "Kq_OIPP")</f>
      </c>
      <c r="B89" t="s">
        <v>68</v>
      </c>
    </row>
    <row r="90">
      <c r="A90" s="4" t="str">
        <f>=HYPERLINK("#'Kq_GFCF'!A1", "Kq_GFCF")</f>
      </c>
      <c r="B90" t="s">
        <v>70</v>
      </c>
    </row>
    <row r="91">
      <c r="A91" t="s">
        <v>155</v>
      </c>
    </row>
    <row r="92">
      <c r="A92" t="s">
        <v>155</v>
      </c>
    </row>
    <row r="93">
      <c r="A93" s="1" t="s">
        <v>156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3" t="s">
        <v>157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 t="s">
        <v>158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 t="s">
        <v>155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1" t="s">
        <v>159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t="s">
        <v>155</v>
      </c>
    </row>
    <row r="99">
      <c r="A99" s="1" t="s">
        <v>160</v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3" t="s">
        <v>161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 t="s">
        <v>162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 t="s">
        <v>163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 t="s">
        <v>164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3</v>
      </c>
      <c r="B2" t="s">
        <v>197</v>
      </c>
      <c r="C2" t="s">
        <v>248</v>
      </c>
      <c r="D2" t="s">
        <v>199</v>
      </c>
      <c r="E2" t="s">
        <v>249</v>
      </c>
      <c r="F2" t="n">
        <v>108964.410852985</v>
      </c>
      <c r="G2" t="n">
        <v>103340.602265657</v>
      </c>
      <c r="H2" t="n">
        <v>108515.326328736</v>
      </c>
      <c r="I2" t="n">
        <v>116036.206449292</v>
      </c>
      <c r="J2" t="n">
        <v>100244.87843544</v>
      </c>
      <c r="K2" t="n">
        <v>59689.0994592692</v>
      </c>
      <c r="L2" t="n">
        <v>49764.8052386618</v>
      </c>
      <c r="M2" t="n">
        <v>36513.4563662925</v>
      </c>
      <c r="N2" t="n">
        <v>25257.08169157</v>
      </c>
      <c r="O2" t="n">
        <v>19093.4091022757</v>
      </c>
      <c r="P2" t="n">
        <v>11564.975785871</v>
      </c>
      <c r="Q2" t="n">
        <v>8827.00329980482</v>
      </c>
      <c r="R2" t="n">
        <v>10165.868331904</v>
      </c>
      <c r="S2" t="n">
        <v>8414.97062651554</v>
      </c>
      <c r="T2" t="n">
        <v>7717.47978887262</v>
      </c>
      <c r="U2" t="n">
        <v>9373.93004405187</v>
      </c>
      <c r="V2" t="n">
        <v>10369.069624354</v>
      </c>
      <c r="W2" t="n">
        <v>8118.87966138553</v>
      </c>
      <c r="X2" t="n">
        <v>10611.2176108277</v>
      </c>
      <c r="Y2" t="n">
        <v>9676.14883082775</v>
      </c>
      <c r="Z2" t="n">
        <v>11363.3140647341</v>
      </c>
      <c r="AA2" t="n">
        <v>5557.69586906068</v>
      </c>
      <c r="AB2" t="n">
        <v>11313.0547196498</v>
      </c>
      <c r="AC2" t="n">
        <v>7218.5510914718</v>
      </c>
      <c r="AD2" t="n">
        <v>6818.72885594288</v>
      </c>
      <c r="AE2" t="n">
        <v>9059.47065294198</v>
      </c>
      <c r="AF2"/>
    </row>
    <row r="3">
      <c r="A3" t="s">
        <v>3</v>
      </c>
      <c r="B3" t="s">
        <v>276</v>
      </c>
      <c r="C3" t="s">
        <v>248</v>
      </c>
      <c r="D3" t="s">
        <v>277</v>
      </c>
      <c r="E3" t="s">
        <v>249</v>
      </c>
      <c r="F3" t="n">
        <v>5271.49956979346</v>
      </c>
      <c r="G3" t="n">
        <v>3927.4897504909</v>
      </c>
      <c r="H3" t="n">
        <v>4233.1950459472</v>
      </c>
      <c r="I3" t="n">
        <v>4168.02521539991</v>
      </c>
      <c r="J3" t="n">
        <v>2977.11077092064</v>
      </c>
      <c r="K3" t="n">
        <v>3334.84143645053</v>
      </c>
      <c r="L3" t="n">
        <v>2408.70473396254</v>
      </c>
      <c r="M3" t="n">
        <v>3250.69609837257</v>
      </c>
      <c r="N3" t="n">
        <v>1516.0904720625</v>
      </c>
      <c r="O3" t="n">
        <v>1124.87867029471</v>
      </c>
      <c r="P3" t="n">
        <v>1040.5789708911</v>
      </c>
      <c r="Q3" t="n">
        <v>1070.51983701098</v>
      </c>
      <c r="R3" t="n">
        <v>2170.25109542612</v>
      </c>
      <c r="S3" t="n">
        <v>1894.35360068286</v>
      </c>
      <c r="T3" t="n">
        <v>1633.21210339876</v>
      </c>
      <c r="U3" t="n">
        <v>1340.4036941535</v>
      </c>
      <c r="V3" t="n">
        <v>849.796280060107</v>
      </c>
      <c r="W3" t="n">
        <v>525.471709126018</v>
      </c>
      <c r="X3" t="n">
        <v>971.142086247444</v>
      </c>
      <c r="Y3" t="n">
        <v>1383.04438260723</v>
      </c>
      <c r="Z3" t="n">
        <v>1138.77047874289</v>
      </c>
      <c r="AA3" t="n">
        <v>589.981284986861</v>
      </c>
      <c r="AB3" t="n">
        <v>1118.02688361556</v>
      </c>
      <c r="AC3" t="n">
        <v>586.978232700753</v>
      </c>
      <c r="AD3" t="n">
        <v>544.572918120994</v>
      </c>
      <c r="AE3" t="n">
        <v>602.640130112429</v>
      </c>
      <c r="AF3"/>
    </row>
    <row r="4">
      <c r="A4" t="s">
        <v>3</v>
      </c>
      <c r="B4" t="s">
        <v>278</v>
      </c>
      <c r="C4" t="s">
        <v>248</v>
      </c>
      <c r="D4" t="s">
        <v>279</v>
      </c>
      <c r="E4" t="s">
        <v>249</v>
      </c>
      <c r="F4" t="n">
        <v>2295005.20351818</v>
      </c>
      <c r="G4" t="n">
        <v>2450153.61841149</v>
      </c>
      <c r="H4" t="n">
        <v>2307851.72900463</v>
      </c>
      <c r="I4" t="n">
        <v>2181410.99263452</v>
      </c>
      <c r="J4" t="n">
        <v>1958793.72524833</v>
      </c>
      <c r="K4" t="n">
        <v>1947782.39804274</v>
      </c>
      <c r="L4" t="n">
        <v>1813717.12929191</v>
      </c>
      <c r="M4" t="n">
        <v>1177544.87851549</v>
      </c>
      <c r="N4" t="n">
        <v>976684.063774637</v>
      </c>
      <c r="O4" t="n">
        <v>859527.60099993</v>
      </c>
      <c r="P4" t="n">
        <v>948321.674114215</v>
      </c>
      <c r="Q4" t="n">
        <v>658528.776314183</v>
      </c>
      <c r="R4" t="n">
        <v>1058507.13841518</v>
      </c>
      <c r="S4" t="n">
        <v>999989.807064225</v>
      </c>
      <c r="T4" t="n">
        <v>622607.792804554</v>
      </c>
      <c r="U4" t="n">
        <v>645983.827500471</v>
      </c>
      <c r="V4" t="n">
        <v>625438.819619649</v>
      </c>
      <c r="W4" t="n">
        <v>543425.817199518</v>
      </c>
      <c r="X4" t="n">
        <v>519162.774639669</v>
      </c>
      <c r="Y4" t="n">
        <v>598593.196691796</v>
      </c>
      <c r="Z4" t="n">
        <v>610344.950833508</v>
      </c>
      <c r="AA4" t="n">
        <v>496933.799062068</v>
      </c>
      <c r="AB4" t="n">
        <v>542860.084298953</v>
      </c>
      <c r="AC4" t="n">
        <v>585125.970117775</v>
      </c>
      <c r="AD4" t="n">
        <v>588837.010163264</v>
      </c>
      <c r="AE4" t="n">
        <v>650326.814686031</v>
      </c>
      <c r="AF4"/>
    </row>
    <row r="5">
      <c r="A5" t="s">
        <v>3</v>
      </c>
      <c r="B5" t="s">
        <v>280</v>
      </c>
      <c r="C5" t="s">
        <v>248</v>
      </c>
      <c r="D5" t="s">
        <v>281</v>
      </c>
      <c r="E5" t="s">
        <v>249</v>
      </c>
      <c r="F5" t="n">
        <v>171779.924579337</v>
      </c>
      <c r="G5" t="n">
        <v>178715.652798931</v>
      </c>
      <c r="H5" t="n">
        <v>175610.957294974</v>
      </c>
      <c r="I5" t="n">
        <v>160935.413869706</v>
      </c>
      <c r="J5" t="n">
        <v>156932.187786156</v>
      </c>
      <c r="K5" t="n">
        <v>144960.008990518</v>
      </c>
      <c r="L5" t="n">
        <v>136209.177352551</v>
      </c>
      <c r="M5" t="n">
        <v>134542.338555645</v>
      </c>
      <c r="N5" t="n">
        <v>99941.285521956</v>
      </c>
      <c r="O5" t="n">
        <v>100853.905220338</v>
      </c>
      <c r="P5" t="n">
        <v>117788.640967985</v>
      </c>
      <c r="Q5" t="n">
        <v>86950.1524589762</v>
      </c>
      <c r="R5" t="n">
        <v>116795.187596774</v>
      </c>
      <c r="S5" t="n">
        <v>94860.8336988575</v>
      </c>
      <c r="T5" t="n">
        <v>79903.163609584</v>
      </c>
      <c r="U5" t="n">
        <v>83473.5101767443</v>
      </c>
      <c r="V5" t="n">
        <v>85494.4186607348</v>
      </c>
      <c r="W5" t="n">
        <v>64864.154721952</v>
      </c>
      <c r="X5" t="n">
        <v>59198.8262472947</v>
      </c>
      <c r="Y5" t="n">
        <v>71086.7179044752</v>
      </c>
      <c r="Z5" t="n">
        <v>67096.3826184733</v>
      </c>
      <c r="AA5" t="n">
        <v>61632.1719268783</v>
      </c>
      <c r="AB5" t="n">
        <v>78123.8081050347</v>
      </c>
      <c r="AC5" t="n">
        <v>76554.6800694554</v>
      </c>
      <c r="AD5" t="n">
        <v>72198.5118412304</v>
      </c>
      <c r="AE5" t="n">
        <v>72395.1141426907</v>
      </c>
      <c r="AF5"/>
    </row>
    <row r="6">
      <c r="A6" t="s">
        <v>3</v>
      </c>
      <c r="B6" t="s">
        <v>282</v>
      </c>
      <c r="C6" t="s">
        <v>248</v>
      </c>
      <c r="D6" t="s">
        <v>283</v>
      </c>
      <c r="E6" t="s">
        <v>249</v>
      </c>
      <c r="F6" t="n">
        <v>32004.4117682261</v>
      </c>
      <c r="G6" t="n">
        <v>30068.837940387</v>
      </c>
      <c r="H6" t="n">
        <v>29794.1845184427</v>
      </c>
      <c r="I6" t="n">
        <v>25662.1678683277</v>
      </c>
      <c r="J6" t="n">
        <v>21150.8200130818</v>
      </c>
      <c r="K6" t="n">
        <v>23214.9792291992</v>
      </c>
      <c r="L6" t="n">
        <v>21956.0343661039</v>
      </c>
      <c r="M6" t="n">
        <v>17571.497560322</v>
      </c>
      <c r="N6" t="n">
        <v>9528.31775415175</v>
      </c>
      <c r="O6" t="n">
        <v>8821.34453120081</v>
      </c>
      <c r="P6" t="n">
        <v>11828.9277030615</v>
      </c>
      <c r="Q6" t="n">
        <v>7010.1993876178</v>
      </c>
      <c r="R6" t="n">
        <v>14497.5810414574</v>
      </c>
      <c r="S6" t="n">
        <v>17342.2970746762</v>
      </c>
      <c r="T6" t="n">
        <v>8952.56391972605</v>
      </c>
      <c r="U6" t="n">
        <v>13204.4112025551</v>
      </c>
      <c r="V6" t="n">
        <v>12176.0290868058</v>
      </c>
      <c r="W6" t="n">
        <v>5230.37076885825</v>
      </c>
      <c r="X6" t="n">
        <v>6369.98019870538</v>
      </c>
      <c r="Y6" t="n">
        <v>6396.5276041276</v>
      </c>
      <c r="Z6" t="n">
        <v>6343.69054473865</v>
      </c>
      <c r="AA6" t="n">
        <v>4159.0215699837</v>
      </c>
      <c r="AB6" t="n">
        <v>4438.08269438355</v>
      </c>
      <c r="AC6" t="n">
        <v>4161.52372544764</v>
      </c>
      <c r="AD6" t="n">
        <v>6713.52903009235</v>
      </c>
      <c r="AE6" t="n">
        <v>5630.12334535406</v>
      </c>
      <c r="AF6"/>
    </row>
    <row r="7">
      <c r="A7" t="s">
        <v>3</v>
      </c>
      <c r="B7" t="s">
        <v>284</v>
      </c>
      <c r="C7" t="s">
        <v>248</v>
      </c>
      <c r="D7" t="s">
        <v>285</v>
      </c>
      <c r="E7" t="s">
        <v>249</v>
      </c>
      <c r="F7" t="n">
        <v>122553.277655989</v>
      </c>
      <c r="G7" t="n">
        <v>130446.008440883</v>
      </c>
      <c r="H7" t="n">
        <v>125990.144321914</v>
      </c>
      <c r="I7" t="n">
        <v>109324.431040496</v>
      </c>
      <c r="J7" t="n">
        <v>94177.6125344149</v>
      </c>
      <c r="K7" t="n">
        <v>91948.305425753</v>
      </c>
      <c r="L7" t="n">
        <v>89733.6439055762</v>
      </c>
      <c r="M7" t="n">
        <v>67709.5973422004</v>
      </c>
      <c r="N7" t="n">
        <v>55562.698715804</v>
      </c>
      <c r="O7" t="n">
        <v>40389.3397352827</v>
      </c>
      <c r="P7" t="n">
        <v>51047.5670972873</v>
      </c>
      <c r="Q7" t="n">
        <v>37315.3464642021</v>
      </c>
      <c r="R7" t="n">
        <v>58147.0458825355</v>
      </c>
      <c r="S7" t="n">
        <v>44253.1265693229</v>
      </c>
      <c r="T7" t="n">
        <v>33862.0369051512</v>
      </c>
      <c r="U7" t="n">
        <v>39105.4825759348</v>
      </c>
      <c r="V7" t="n">
        <v>27334.5571606738</v>
      </c>
      <c r="W7" t="n">
        <v>20054.0651300396</v>
      </c>
      <c r="X7" t="n">
        <v>23331.4712187842</v>
      </c>
      <c r="Y7" t="n">
        <v>23574.9249634298</v>
      </c>
      <c r="Z7" t="n">
        <v>24535.1964037479</v>
      </c>
      <c r="AA7" t="n">
        <v>16364.0437864362</v>
      </c>
      <c r="AB7" t="n">
        <v>15699.5561873681</v>
      </c>
      <c r="AC7" t="n">
        <v>17350.6120625013</v>
      </c>
      <c r="AD7" t="n">
        <v>17289.3326886336</v>
      </c>
      <c r="AE7" t="n">
        <v>23938.1008448026</v>
      </c>
      <c r="AF7"/>
    </row>
    <row r="8">
      <c r="A8" t="s">
        <v>3</v>
      </c>
      <c r="B8" t="s">
        <v>286</v>
      </c>
      <c r="C8" t="s">
        <v>248</v>
      </c>
      <c r="D8" t="s">
        <v>287</v>
      </c>
      <c r="E8" t="s">
        <v>249</v>
      </c>
      <c r="F8" t="n">
        <v>32895.7492652889</v>
      </c>
      <c r="G8" t="n">
        <v>41138.8147721264</v>
      </c>
      <c r="H8" t="n">
        <v>21194.6715919871</v>
      </c>
      <c r="I8" t="n">
        <v>19871.3833909736</v>
      </c>
      <c r="J8" t="n">
        <v>21383.3936586063</v>
      </c>
      <c r="K8" t="n">
        <v>13109.7503924267</v>
      </c>
      <c r="L8" t="n">
        <v>9634.42775004759</v>
      </c>
      <c r="M8" t="n">
        <v>12165.6845441618</v>
      </c>
      <c r="N8" t="n">
        <v>10077.304812048</v>
      </c>
      <c r="O8" t="n">
        <v>9252.36067293738</v>
      </c>
      <c r="P8" t="n">
        <v>7437.49380253689</v>
      </c>
      <c r="Q8" t="n">
        <v>7834.8441098034</v>
      </c>
      <c r="R8" t="n">
        <v>9474.54215414022</v>
      </c>
      <c r="S8" t="n">
        <v>12390.202592956</v>
      </c>
      <c r="T8" t="n">
        <v>8039.14910973821</v>
      </c>
      <c r="U8" t="n">
        <v>6029.26201701117</v>
      </c>
      <c r="V8" t="n">
        <v>3106.70464804557</v>
      </c>
      <c r="W8" t="n">
        <v>3945.32935748444</v>
      </c>
      <c r="X8" t="n">
        <v>5074.04576860756</v>
      </c>
      <c r="Y8" t="n">
        <v>6113.75738424087</v>
      </c>
      <c r="Z8" t="n">
        <v>7670.43447061029</v>
      </c>
      <c r="AA8" t="n">
        <v>4866.57261969513</v>
      </c>
      <c r="AB8" t="n">
        <v>6055.63074103833</v>
      </c>
      <c r="AC8" t="n">
        <v>5231.88243914416</v>
      </c>
      <c r="AD8" t="n">
        <v>4504.41060913366</v>
      </c>
      <c r="AE8" t="n">
        <v>7533.82120503048</v>
      </c>
      <c r="AF8"/>
    </row>
    <row r="9">
      <c r="A9" t="s">
        <v>3</v>
      </c>
      <c r="B9" t="s">
        <v>288</v>
      </c>
      <c r="C9" t="s">
        <v>248</v>
      </c>
      <c r="D9" t="s">
        <v>289</v>
      </c>
      <c r="E9" t="s">
        <v>249</v>
      </c>
      <c r="F9" t="n">
        <v>177057.53458582</v>
      </c>
      <c r="G9" t="n">
        <v>211292.557283371</v>
      </c>
      <c r="H9" t="n">
        <v>198119.487078782</v>
      </c>
      <c r="I9" t="n">
        <v>190333.899966991</v>
      </c>
      <c r="J9" t="n">
        <v>156247.986472263</v>
      </c>
      <c r="K9" t="n">
        <v>133444.511001946</v>
      </c>
      <c r="L9" t="n">
        <v>130797.771829177</v>
      </c>
      <c r="M9" t="n">
        <v>98611.6765036024</v>
      </c>
      <c r="N9" t="n">
        <v>80485.6454645424</v>
      </c>
      <c r="O9" t="n">
        <v>59660.488008418</v>
      </c>
      <c r="P9" t="n">
        <v>69811.8194881903</v>
      </c>
      <c r="Q9" t="n">
        <v>42871.4085670704</v>
      </c>
      <c r="R9" t="n">
        <v>76023.4067417673</v>
      </c>
      <c r="S9" t="n">
        <v>83884.5366843552</v>
      </c>
      <c r="T9" t="n">
        <v>46209.6318303171</v>
      </c>
      <c r="U9" t="n">
        <v>51195.8558170955</v>
      </c>
      <c r="V9" t="n">
        <v>50065.477013103</v>
      </c>
      <c r="W9" t="n">
        <v>34642.5265496775</v>
      </c>
      <c r="X9" t="n">
        <v>32046.337738766</v>
      </c>
      <c r="Y9" t="n">
        <v>37002.7919585409</v>
      </c>
      <c r="Z9" t="n">
        <v>35127.5622619013</v>
      </c>
      <c r="AA9" t="n">
        <v>25136.0730766951</v>
      </c>
      <c r="AB9" t="n">
        <v>29253.2759855955</v>
      </c>
      <c r="AC9" t="n">
        <v>38395.2815145343</v>
      </c>
      <c r="AD9" t="n">
        <v>51180.2158768961</v>
      </c>
      <c r="AE9" t="n">
        <v>51489.9519011598</v>
      </c>
      <c r="AF9"/>
    </row>
    <row r="10">
      <c r="A10" t="s">
        <v>3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3</v>
      </c>
      <c r="B11" t="s">
        <v>292</v>
      </c>
      <c r="C11" t="s">
        <v>248</v>
      </c>
      <c r="D11" t="s">
        <v>293</v>
      </c>
      <c r="E11" t="s">
        <v>249</v>
      </c>
      <c r="F11" t="n">
        <v>75295.4729906821</v>
      </c>
      <c r="G11" t="n">
        <v>88443.3597964121</v>
      </c>
      <c r="H11" t="n">
        <v>97383.9860843169</v>
      </c>
      <c r="I11" t="n">
        <v>84934.7253772031</v>
      </c>
      <c r="J11" t="n">
        <v>87296.2877822512</v>
      </c>
      <c r="K11" t="n">
        <v>82028.3802960394</v>
      </c>
      <c r="L11" t="n">
        <v>83114.3030510602</v>
      </c>
      <c r="M11" t="n">
        <v>67518.3015863986</v>
      </c>
      <c r="N11" t="n">
        <v>60102.1560192062</v>
      </c>
      <c r="O11" t="n">
        <v>46558.0223868017</v>
      </c>
      <c r="P11" t="n">
        <v>45201.9082905957</v>
      </c>
      <c r="Q11" t="n">
        <v>35194.8167890078</v>
      </c>
      <c r="R11" t="n">
        <v>45418.8244300142</v>
      </c>
      <c r="S11" t="n">
        <v>44433.5393794104</v>
      </c>
      <c r="T11" t="n">
        <v>35040.5869314238</v>
      </c>
      <c r="U11" t="n">
        <v>33358.5767846145</v>
      </c>
      <c r="V11" t="n">
        <v>36542.3340290058</v>
      </c>
      <c r="W11" t="n">
        <v>53139.7324368986</v>
      </c>
      <c r="X11" t="n">
        <v>55999.6726022097</v>
      </c>
      <c r="Y11" t="n">
        <v>58140.2138209511</v>
      </c>
      <c r="Z11" t="n">
        <v>48143.2741985681</v>
      </c>
      <c r="AA11" t="n">
        <v>51936.4701226356</v>
      </c>
      <c r="AB11" t="n">
        <v>49722.5720134192</v>
      </c>
      <c r="AC11" t="n">
        <v>49102.4683693152</v>
      </c>
      <c r="AD11" t="n">
        <v>50167.9893857033</v>
      </c>
      <c r="AE11" t="n">
        <v>62753.4906367224</v>
      </c>
      <c r="AF11"/>
    </row>
    <row r="12">
      <c r="A12" t="s">
        <v>3</v>
      </c>
      <c r="B12" t="s">
        <v>294</v>
      </c>
      <c r="C12" t="s">
        <v>248</v>
      </c>
      <c r="D12" t="s">
        <v>295</v>
      </c>
      <c r="E12" t="s">
        <v>249</v>
      </c>
      <c r="F12" t="n">
        <v>100992.294202076</v>
      </c>
      <c r="G12" t="n">
        <v>111375.37408063</v>
      </c>
      <c r="H12" t="n">
        <v>114771.788939314</v>
      </c>
      <c r="I12" t="n">
        <v>110414.687452938</v>
      </c>
      <c r="J12" t="n">
        <v>91883.1116328414</v>
      </c>
      <c r="K12" t="n">
        <v>104360.73348058</v>
      </c>
      <c r="L12" t="n">
        <v>103713.607991646</v>
      </c>
      <c r="M12" t="n">
        <v>64263.1570715463</v>
      </c>
      <c r="N12" t="n">
        <v>66333.8285702733</v>
      </c>
      <c r="O12" t="n">
        <v>58237.4435836586</v>
      </c>
      <c r="P12" t="n">
        <v>57522.357818674</v>
      </c>
      <c r="Q12" t="n">
        <v>46743.3369343271</v>
      </c>
      <c r="R12" t="n">
        <v>69154.584260666</v>
      </c>
      <c r="S12" t="n">
        <v>59543.2469191956</v>
      </c>
      <c r="T12" t="n">
        <v>42503.1777708947</v>
      </c>
      <c r="U12" t="n">
        <v>42729.7451187687</v>
      </c>
      <c r="V12" t="n">
        <v>34925.9165040145</v>
      </c>
      <c r="W12" t="n">
        <v>27018.9002748867</v>
      </c>
      <c r="X12" t="n">
        <v>29901.9767505879</v>
      </c>
      <c r="Y12" t="n">
        <v>33391.8922347675</v>
      </c>
      <c r="Z12" t="n">
        <v>32498.1995402685</v>
      </c>
      <c r="AA12" t="n">
        <v>23667.0362512173</v>
      </c>
      <c r="AB12" t="n">
        <v>27714.4346242517</v>
      </c>
      <c r="AC12" t="n">
        <v>33373.0809278896</v>
      </c>
      <c r="AD12" t="n">
        <v>33350.0375188234</v>
      </c>
      <c r="AE12" t="n">
        <v>39882.3105079563</v>
      </c>
      <c r="AF12"/>
    </row>
    <row r="13">
      <c r="A13" t="s">
        <v>3</v>
      </c>
      <c r="B13" t="s">
        <v>296</v>
      </c>
      <c r="C13" t="s">
        <v>248</v>
      </c>
      <c r="D13" t="s">
        <v>297</v>
      </c>
      <c r="E13" t="s">
        <v>249</v>
      </c>
      <c r="F13" t="n">
        <v>217501.813617772</v>
      </c>
      <c r="G13" t="n">
        <v>236112.459631232</v>
      </c>
      <c r="H13" t="n">
        <v>206837.466646995</v>
      </c>
      <c r="I13" t="n">
        <v>171111.029088393</v>
      </c>
      <c r="J13" t="n">
        <v>169123.615380857</v>
      </c>
      <c r="K13" t="n">
        <v>183026.002902664</v>
      </c>
      <c r="L13" t="n">
        <v>177497.326631637</v>
      </c>
      <c r="M13" t="n">
        <v>111801.89667968</v>
      </c>
      <c r="N13" t="n">
        <v>70476.2738949754</v>
      </c>
      <c r="O13" t="n">
        <v>67508.5677923283</v>
      </c>
      <c r="P13" t="n">
        <v>70684.0025176678</v>
      </c>
      <c r="Q13" t="n">
        <v>54344.725535847</v>
      </c>
      <c r="R13" t="n">
        <v>103133.279282192</v>
      </c>
      <c r="S13" t="n">
        <v>100851.891919389</v>
      </c>
      <c r="T13" t="n">
        <v>63083.5518353591</v>
      </c>
      <c r="U13" t="n">
        <v>61843.1769973379</v>
      </c>
      <c r="V13" t="n">
        <v>55629.9169191053</v>
      </c>
      <c r="W13" t="n">
        <v>44859.1735249428</v>
      </c>
      <c r="X13" t="n">
        <v>36522.8774271952</v>
      </c>
      <c r="Y13" t="n">
        <v>51160.2187762943</v>
      </c>
      <c r="Z13" t="n">
        <v>49753.8418325095</v>
      </c>
      <c r="AA13" t="n">
        <v>36927.781376596</v>
      </c>
      <c r="AB13" t="n">
        <v>52525.3185115173</v>
      </c>
      <c r="AC13" t="n">
        <v>47755.4635819644</v>
      </c>
      <c r="AD13" t="n">
        <v>53060.8111424363</v>
      </c>
      <c r="AE13" t="n">
        <v>60577.0807489977</v>
      </c>
      <c r="AF13"/>
    </row>
    <row r="14">
      <c r="A14" t="s">
        <v>3</v>
      </c>
      <c r="B14" t="s">
        <v>298</v>
      </c>
      <c r="C14" t="s">
        <v>248</v>
      </c>
      <c r="D14" t="s">
        <v>299</v>
      </c>
      <c r="E14" t="s">
        <v>249</v>
      </c>
      <c r="F14" t="n">
        <v>591018.245473612</v>
      </c>
      <c r="G14" t="n">
        <v>568409.946079887</v>
      </c>
      <c r="H14" t="n">
        <v>507411.682364894</v>
      </c>
      <c r="I14" t="n">
        <v>518669.388041881</v>
      </c>
      <c r="J14" t="n">
        <v>454185.641607957</v>
      </c>
      <c r="K14" t="n">
        <v>487734.354002545</v>
      </c>
      <c r="L14" t="n">
        <v>422792.092646031</v>
      </c>
      <c r="M14" t="n">
        <v>190433.494451575</v>
      </c>
      <c r="N14" t="n">
        <v>134776.402729226</v>
      </c>
      <c r="O14" t="n">
        <v>138062.59861151</v>
      </c>
      <c r="P14" t="n">
        <v>133171.788005487</v>
      </c>
      <c r="Q14" t="n">
        <v>92086.0840706619</v>
      </c>
      <c r="R14" t="n">
        <v>146272.9428843</v>
      </c>
      <c r="S14" t="n">
        <v>155274.025330442</v>
      </c>
      <c r="T14" t="n">
        <v>84280.5906173723</v>
      </c>
      <c r="U14" t="n">
        <v>95085.8880793401</v>
      </c>
      <c r="V14" t="n">
        <v>87881.2781669276</v>
      </c>
      <c r="W14" t="n">
        <v>78721.3650182697</v>
      </c>
      <c r="X14" t="n">
        <v>61517.0218516799</v>
      </c>
      <c r="Y14" t="n">
        <v>79844.4222367405</v>
      </c>
      <c r="Z14" t="n">
        <v>90101.6287443887</v>
      </c>
      <c r="AA14" t="n">
        <v>61093.0249364141</v>
      </c>
      <c r="AB14" t="n">
        <v>64667.6129138734</v>
      </c>
      <c r="AC14" t="n">
        <v>84868.7602660687</v>
      </c>
      <c r="AD14" t="n">
        <v>80900.7467536708</v>
      </c>
      <c r="AE14" t="n">
        <v>92473.9075648871</v>
      </c>
      <c r="AF14"/>
    </row>
    <row r="15">
      <c r="A15" t="s">
        <v>3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3</v>
      </c>
      <c r="B16" t="s">
        <v>302</v>
      </c>
      <c r="C16" t="s">
        <v>248</v>
      </c>
      <c r="D16" t="s">
        <v>303</v>
      </c>
      <c r="E16" t="s">
        <v>249</v>
      </c>
      <c r="F16" t="n">
        <v>382818.817146389</v>
      </c>
      <c r="G16" t="n">
        <v>397212.059261417</v>
      </c>
      <c r="H16" t="n">
        <v>377426.832165716</v>
      </c>
      <c r="I16" t="n">
        <v>327111.341751126</v>
      </c>
      <c r="J16" t="n">
        <v>307626.920184764</v>
      </c>
      <c r="K16" t="n">
        <v>317660.463086798</v>
      </c>
      <c r="L16" t="n">
        <v>264666.852930263</v>
      </c>
      <c r="M16" t="n">
        <v>157035.33039968</v>
      </c>
      <c r="N16" t="n">
        <v>142309.967880964</v>
      </c>
      <c r="O16" t="n">
        <v>127195.661029226</v>
      </c>
      <c r="P16" t="n">
        <v>134382.290137918</v>
      </c>
      <c r="Q16" t="n">
        <v>86459.1289367176</v>
      </c>
      <c r="R16" t="n">
        <v>139743.104919877</v>
      </c>
      <c r="S16" t="n">
        <v>132797.73797438</v>
      </c>
      <c r="T16" t="n">
        <v>70857.7998492245</v>
      </c>
      <c r="U16" t="n">
        <v>84945.2002300527</v>
      </c>
      <c r="V16" t="n">
        <v>96348.6537175768</v>
      </c>
      <c r="W16" t="n">
        <v>94167.2513092039</v>
      </c>
      <c r="X16" t="n">
        <v>86120.3759544735</v>
      </c>
      <c r="Y16" t="n">
        <v>98772.8434564474</v>
      </c>
      <c r="Z16" t="n">
        <v>84548.4145289864</v>
      </c>
      <c r="AA16" t="n">
        <v>83316.6141543217</v>
      </c>
      <c r="AB16" t="n">
        <v>93811.6392444278</v>
      </c>
      <c r="AC16" t="n">
        <v>94527.1788793294</v>
      </c>
      <c r="AD16" t="n">
        <v>82790.1449586433</v>
      </c>
      <c r="AE16" t="n">
        <v>84883.6330948432</v>
      </c>
      <c r="AF16"/>
    </row>
    <row r="17">
      <c r="A17" t="s">
        <v>3</v>
      </c>
      <c r="B17" t="s">
        <v>304</v>
      </c>
      <c r="C17" t="s">
        <v>248</v>
      </c>
      <c r="D17" t="s">
        <v>305</v>
      </c>
      <c r="E17" t="s">
        <v>249</v>
      </c>
      <c r="F17" t="n">
        <v>135997.577704943</v>
      </c>
      <c r="G17" t="n">
        <v>147059.821303702</v>
      </c>
      <c r="H17" t="n">
        <v>134869.241878649</v>
      </c>
      <c r="I17" t="n">
        <v>136307.592029747</v>
      </c>
      <c r="J17" t="n">
        <v>115616.189462175</v>
      </c>
      <c r="K17" t="n">
        <v>119467.952825319</v>
      </c>
      <c r="L17" t="n">
        <v>107306.154596688</v>
      </c>
      <c r="M17" t="n">
        <v>76709.1721604005</v>
      </c>
      <c r="N17" t="n">
        <v>62867.0747812801</v>
      </c>
      <c r="O17" t="n">
        <v>67482.4499208425</v>
      </c>
      <c r="P17" t="n">
        <v>75966.9663923408</v>
      </c>
      <c r="Q17" t="n">
        <v>42998.1750769284</v>
      </c>
      <c r="R17" t="n">
        <v>87913.1750565083</v>
      </c>
      <c r="S17" t="n">
        <v>89018.5806192577</v>
      </c>
      <c r="T17" t="n">
        <v>49387.7066239796</v>
      </c>
      <c r="U17" t="n">
        <v>37905.0772451368</v>
      </c>
      <c r="V17" t="n">
        <v>40229.448195026</v>
      </c>
      <c r="W17" t="n">
        <v>35200.531165822</v>
      </c>
      <c r="X17" t="n">
        <v>29780.9930981151</v>
      </c>
      <c r="Y17" t="n">
        <v>32496.3424444613</v>
      </c>
      <c r="Z17" t="n">
        <v>41963.1998072103</v>
      </c>
      <c r="AA17" t="n">
        <v>28258.457197193</v>
      </c>
      <c r="AB17" t="n">
        <v>24176.9148517546</v>
      </c>
      <c r="AC17" t="n">
        <v>32415.049382715</v>
      </c>
      <c r="AD17" t="n">
        <v>32393.2754940007</v>
      </c>
      <c r="AE17" t="n">
        <v>29308.850564326</v>
      </c>
      <c r="AF17"/>
    </row>
    <row r="18">
      <c r="A18" t="s">
        <v>3</v>
      </c>
      <c r="B18" t="s">
        <v>306</v>
      </c>
      <c r="C18" t="s">
        <v>248</v>
      </c>
      <c r="D18" t="s">
        <v>307</v>
      </c>
      <c r="E18" t="s">
        <v>249</v>
      </c>
      <c r="F18" t="n">
        <v>167002.555821249</v>
      </c>
      <c r="G18" t="n">
        <v>206823.374600683</v>
      </c>
      <c r="H18" t="n">
        <v>224446.569773729</v>
      </c>
      <c r="I18" t="n">
        <v>230406.972451557</v>
      </c>
      <c r="J18" t="n">
        <v>203903.161118375</v>
      </c>
      <c r="K18" t="n">
        <v>181811.503838867</v>
      </c>
      <c r="L18" t="n">
        <v>186019.143598398</v>
      </c>
      <c r="M18" t="n">
        <v>130790.593626607</v>
      </c>
      <c r="N18" t="n">
        <v>126409.499847908</v>
      </c>
      <c r="O18" t="n">
        <v>91918.2586014125</v>
      </c>
      <c r="P18" t="n">
        <v>116252.409897104</v>
      </c>
      <c r="Q18" t="n">
        <v>74810.8271486426</v>
      </c>
      <c r="R18" t="n">
        <v>128388.329352181</v>
      </c>
      <c r="S18" t="n">
        <v>118033.060225599</v>
      </c>
      <c r="T18" t="n">
        <v>63752.9922810001</v>
      </c>
      <c r="U18" t="n">
        <v>51709.9971604969</v>
      </c>
      <c r="V18" t="n">
        <v>55993.5001064303</v>
      </c>
      <c r="W18" t="n">
        <v>55238.6385597313</v>
      </c>
      <c r="X18" t="n">
        <v>63576.0764858433</v>
      </c>
      <c r="Y18" t="n">
        <v>71774.1744415247</v>
      </c>
      <c r="Z18" t="n">
        <v>85835.8752231704</v>
      </c>
      <c r="AA18" t="n">
        <v>75316.3816599165</v>
      </c>
      <c r="AB18" t="n">
        <v>76530.945162887</v>
      </c>
      <c r="AC18" t="n">
        <v>80371.8571786471</v>
      </c>
      <c r="AD18" t="n">
        <v>79713.4347316419</v>
      </c>
      <c r="AE18" t="n">
        <v>89899.3638421469</v>
      </c>
      <c r="AF18"/>
    </row>
    <row r="19">
      <c r="A19" t="s">
        <v>3</v>
      </c>
      <c r="B19" t="s">
        <v>308</v>
      </c>
      <c r="C19" t="s">
        <v>248</v>
      </c>
      <c r="D19" t="s">
        <v>309</v>
      </c>
      <c r="E19" t="s">
        <v>249</v>
      </c>
      <c r="F19" t="n">
        <v>88087.5287068008</v>
      </c>
      <c r="G19" t="n">
        <v>103055.352421831</v>
      </c>
      <c r="H19" t="n">
        <v>93994.7163449181</v>
      </c>
      <c r="I19" t="n">
        <v>96327.9603051841</v>
      </c>
      <c r="J19" t="n">
        <v>79266.7976145843</v>
      </c>
      <c r="K19" t="n">
        <v>65015.4525700836</v>
      </c>
      <c r="L19" t="n">
        <v>80276.5926427355</v>
      </c>
      <c r="M19" t="n">
        <v>48392.1380336693</v>
      </c>
      <c r="N19" t="n">
        <v>57813.6077823021</v>
      </c>
      <c r="O19" t="n">
        <v>43587.1609059736</v>
      </c>
      <c r="P19" t="n">
        <v>57225.5019953668</v>
      </c>
      <c r="Q19" t="n">
        <v>43909.7308343808</v>
      </c>
      <c r="R19" t="n">
        <v>63545.1348127681</v>
      </c>
      <c r="S19" t="n">
        <v>47306.728076383</v>
      </c>
      <c r="T19" t="n">
        <v>36734.8415207836</v>
      </c>
      <c r="U19" t="n">
        <v>45397.6440953823</v>
      </c>
      <c r="V19" t="n">
        <v>39710.5854122002</v>
      </c>
      <c r="W19" t="n">
        <v>26343.7783817509</v>
      </c>
      <c r="X19" t="n">
        <v>29723.1192974067</v>
      </c>
      <c r="Y19" t="n">
        <v>28838.3694657952</v>
      </c>
      <c r="Z19" t="n">
        <v>36727.2506589345</v>
      </c>
      <c r="AA19" t="n">
        <v>24260.1503840851</v>
      </c>
      <c r="AB19" t="n">
        <v>20140.2932634014</v>
      </c>
      <c r="AC19" t="n">
        <v>21018.1317207622</v>
      </c>
      <c r="AD19" t="n">
        <v>24574.5701323578</v>
      </c>
      <c r="AE19" t="n">
        <v>29561.0662871134</v>
      </c>
      <c r="AF19"/>
    </row>
    <row r="20">
      <c r="A20" t="s">
        <v>3</v>
      </c>
      <c r="B20" t="s">
        <v>310</v>
      </c>
      <c r="C20" t="s">
        <v>248</v>
      </c>
      <c r="D20" t="s">
        <v>311</v>
      </c>
      <c r="E20" t="s">
        <v>249</v>
      </c>
      <c r="F20" t="n">
        <v>187611.989804586</v>
      </c>
      <c r="G20" t="n">
        <v>198625.465201194</v>
      </c>
      <c r="H20" t="n">
        <v>165683.092506482</v>
      </c>
      <c r="I20" t="n">
        <v>158389.733110907</v>
      </c>
      <c r="J20" t="n">
        <v>132843.213451805</v>
      </c>
      <c r="K20" t="n">
        <v>81756.4096979399</v>
      </c>
      <c r="L20" t="n">
        <v>62429.9995006248</v>
      </c>
      <c r="M20" t="n">
        <v>34809.1124744114</v>
      </c>
      <c r="N20" t="n">
        <v>22597.5623570053</v>
      </c>
      <c r="O20" t="n">
        <v>10288.9180938191</v>
      </c>
      <c r="P20" t="n">
        <v>10836.9859326615</v>
      </c>
      <c r="Q20" t="n">
        <v>3711.8911743873</v>
      </c>
      <c r="R20" t="n">
        <v>7514.34862197614</v>
      </c>
      <c r="S20" t="n">
        <v>8961.46277956499</v>
      </c>
      <c r="T20" t="n">
        <v>7294.22732230651</v>
      </c>
      <c r="U20" t="n">
        <v>7279.57079580367</v>
      </c>
      <c r="V20" t="n">
        <v>6708.61000745725</v>
      </c>
      <c r="W20" t="n">
        <v>4819.91149472448</v>
      </c>
      <c r="X20" t="n">
        <v>6122.91038320534</v>
      </c>
      <c r="Y20" t="n">
        <v>6741.24132468255</v>
      </c>
      <c r="Z20" t="n">
        <v>8433.62838912248</v>
      </c>
      <c r="AA20" t="n">
        <v>6899.70656579236</v>
      </c>
      <c r="AB20" t="n">
        <v>8709.65254596866</v>
      </c>
      <c r="AC20" t="n">
        <v>10393.9162006466</v>
      </c>
      <c r="AD20" t="n">
        <v>8365.1388131562</v>
      </c>
      <c r="AE20" t="n">
        <v>12344.0600470684</v>
      </c>
      <c r="AF20"/>
    </row>
    <row r="21">
      <c r="A21" t="s">
        <v>3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3</v>
      </c>
      <c r="B22" t="s">
        <v>314</v>
      </c>
      <c r="C22" t="s">
        <v>248</v>
      </c>
      <c r="D22" t="s">
        <v>315</v>
      </c>
      <c r="E22" t="s">
        <v>249</v>
      </c>
      <c r="F22" t="n">
        <v>1649.94855473751</v>
      </c>
      <c r="G22" t="n">
        <v>1968.04730833028</v>
      </c>
      <c r="H22" t="n">
        <v>1705.57854372177</v>
      </c>
      <c r="I22" t="n">
        <v>1581.5977303089</v>
      </c>
      <c r="J22" t="n">
        <v>1218.60117911741</v>
      </c>
      <c r="K22" t="n">
        <v>799.624260287878</v>
      </c>
      <c r="L22" t="n">
        <v>1027.92030261682</v>
      </c>
      <c r="M22" t="n">
        <v>927.413816763909</v>
      </c>
      <c r="N22" t="n">
        <v>623.985234905123</v>
      </c>
      <c r="O22" t="n">
        <v>337.850022951987</v>
      </c>
      <c r="P22" t="n">
        <v>480.507587944596</v>
      </c>
      <c r="Q22" t="n">
        <v>202.341094273731</v>
      </c>
      <c r="R22" t="n">
        <v>361.323830868723</v>
      </c>
      <c r="S22" t="n">
        <v>494.938711277338</v>
      </c>
      <c r="T22" t="n">
        <v>595.784684539387</v>
      </c>
      <c r="U22" t="n">
        <v>771.89949002463</v>
      </c>
      <c r="V22" t="n">
        <v>1046.87940702504</v>
      </c>
      <c r="W22" t="n">
        <v>748.041754716116</v>
      </c>
      <c r="X22" t="n">
        <v>1191.59781324956</v>
      </c>
      <c r="Y22" t="n">
        <v>1316.86697197422</v>
      </c>
      <c r="Z22" t="n">
        <v>1576.63376598311</v>
      </c>
      <c r="AA22" t="n">
        <v>1396.99737054433</v>
      </c>
      <c r="AB22" t="n">
        <v>1687.6217696884</v>
      </c>
      <c r="AC22" t="n">
        <v>2058.33365821443</v>
      </c>
      <c r="AD22" t="n">
        <v>2157.32818650086</v>
      </c>
      <c r="AE22" t="n">
        <v>3712.04894070578</v>
      </c>
      <c r="AF22"/>
    </row>
    <row r="23">
      <c r="A23" t="s">
        <v>3</v>
      </c>
      <c r="B23" t="s">
        <v>316</v>
      </c>
      <c r="C23" t="s">
        <v>248</v>
      </c>
      <c r="D23" t="s">
        <v>317</v>
      </c>
      <c r="E23" t="s">
        <v>249</v>
      </c>
      <c r="F23" t="n">
        <v>576069.4473248</v>
      </c>
      <c r="G23" t="n">
        <v>532353.233790651</v>
      </c>
      <c r="H23" t="n">
        <v>455516.076101269</v>
      </c>
      <c r="I23" t="n">
        <v>369810.389297843</v>
      </c>
      <c r="J23" t="n">
        <v>363265.320420696</v>
      </c>
      <c r="K23" t="n">
        <v>331114.267795543</v>
      </c>
      <c r="L23" t="n">
        <v>262757.190088141</v>
      </c>
      <c r="M23" t="n">
        <v>154322.798847186</v>
      </c>
      <c r="N23" t="n">
        <v>80355.8017435122</v>
      </c>
      <c r="O23" t="n">
        <v>64993.1147759751</v>
      </c>
      <c r="P23" t="n">
        <v>45380.6180622489</v>
      </c>
      <c r="Q23" t="n">
        <v>32164.4453257318</v>
      </c>
      <c r="R23" t="n">
        <v>74913.7183075267</v>
      </c>
      <c r="S23" t="n">
        <v>42920.6758325864</v>
      </c>
      <c r="T23" t="n">
        <v>39470.2474983563</v>
      </c>
      <c r="U23" t="n">
        <v>45345.6910117134</v>
      </c>
      <c r="V23" t="n">
        <v>35719.6715161888</v>
      </c>
      <c r="W23" t="n">
        <v>20247.8214597106</v>
      </c>
      <c r="X23" t="n">
        <v>30340.0608750456</v>
      </c>
      <c r="Y23" t="n">
        <v>38161.3045647917</v>
      </c>
      <c r="Z23" t="n">
        <v>36507.9040058092</v>
      </c>
      <c r="AA23" t="n">
        <v>21343.0042908389</v>
      </c>
      <c r="AB23" t="n">
        <v>36171.9900555026</v>
      </c>
      <c r="AC23" t="n">
        <v>31672.8287147445</v>
      </c>
      <c r="AD23" t="n">
        <v>35303.0833233222</v>
      </c>
      <c r="AE23" t="n">
        <v>57147.3366313487</v>
      </c>
      <c r="AF23"/>
    </row>
    <row r="24">
      <c r="A24" t="s">
        <v>3</v>
      </c>
      <c r="B24" t="s">
        <v>318</v>
      </c>
      <c r="C24" t="s">
        <v>248</v>
      </c>
      <c r="D24" t="s">
        <v>319</v>
      </c>
      <c r="E24" t="s">
        <v>249</v>
      </c>
      <c r="F24" t="n">
        <v>1556406.44174858</v>
      </c>
      <c r="G24" t="n">
        <v>1554966.21392914</v>
      </c>
      <c r="H24" t="n">
        <v>1441895.94968027</v>
      </c>
      <c r="I24" t="n">
        <v>1117665.30388111</v>
      </c>
      <c r="J24" t="n">
        <v>1088868.56890139</v>
      </c>
      <c r="K24" t="n">
        <v>1043206.0185826</v>
      </c>
      <c r="L24" t="n">
        <v>840433.818290211</v>
      </c>
      <c r="M24" t="n">
        <v>627043.126908784</v>
      </c>
      <c r="N24" t="n">
        <v>423276.517464435</v>
      </c>
      <c r="O24" t="n">
        <v>458670.995043601</v>
      </c>
      <c r="P24" t="n">
        <v>439807.477326131</v>
      </c>
      <c r="Q24" t="n">
        <v>338872.918738054</v>
      </c>
      <c r="R24" t="n">
        <v>458631.137100092</v>
      </c>
      <c r="S24" t="n">
        <v>375940.951446385</v>
      </c>
      <c r="T24" t="n">
        <v>319087.721681056</v>
      </c>
      <c r="U24" t="n">
        <v>283295.49425086</v>
      </c>
      <c r="V24" t="n">
        <v>253843.536488774</v>
      </c>
      <c r="W24" t="n">
        <v>185630.47627647</v>
      </c>
      <c r="X24" t="n">
        <v>210148.064172448</v>
      </c>
      <c r="Y24" t="n">
        <v>277780.538029147</v>
      </c>
      <c r="Z24" t="n">
        <v>288025.736889976</v>
      </c>
      <c r="AA24" t="n">
        <v>175933.525057999</v>
      </c>
      <c r="AB24" t="n">
        <v>215689.241021483</v>
      </c>
      <c r="AC24" t="n">
        <v>190411.63639938</v>
      </c>
      <c r="AD24" t="n">
        <v>225523.958260072</v>
      </c>
      <c r="AE24" t="n">
        <v>276502.915706595</v>
      </c>
      <c r="AF24"/>
    </row>
    <row r="25">
      <c r="A25" t="s">
        <v>3</v>
      </c>
      <c r="B25" t="s">
        <v>320</v>
      </c>
      <c r="C25" t="s">
        <v>248</v>
      </c>
      <c r="D25" t="s">
        <v>321</v>
      </c>
      <c r="E25" t="s">
        <v>249</v>
      </c>
      <c r="F25" t="n">
        <v>30344.6835539342</v>
      </c>
      <c r="G25" t="n">
        <v>52311.9221287201</v>
      </c>
      <c r="H25" t="n">
        <v>55019.8703261107</v>
      </c>
      <c r="I25" t="n">
        <v>22635.7936491085</v>
      </c>
      <c r="J25" t="n">
        <v>45683.8169285629</v>
      </c>
      <c r="K25" t="n">
        <v>56606.4399558888</v>
      </c>
      <c r="L25" t="n">
        <v>51141.3741338405</v>
      </c>
      <c r="M25" t="n">
        <v>23428.9628372066</v>
      </c>
      <c r="N25" t="n">
        <v>25045.8400933613</v>
      </c>
      <c r="O25" t="n">
        <v>25376.0252766982</v>
      </c>
      <c r="P25" t="n">
        <v>21016.0194900913</v>
      </c>
      <c r="Q25" t="n">
        <v>17542.8417352827</v>
      </c>
      <c r="R25" t="n">
        <v>16920.4388133808</v>
      </c>
      <c r="S25" t="n">
        <v>31812.0956637764</v>
      </c>
      <c r="T25" t="n">
        <v>22284.1418031429</v>
      </c>
      <c r="U25" t="n">
        <v>10240.0720674663</v>
      </c>
      <c r="V25" t="n">
        <v>8834.67519536386</v>
      </c>
      <c r="W25" t="n">
        <v>4370.29036667399</v>
      </c>
      <c r="X25" t="n">
        <v>6820.82012854836</v>
      </c>
      <c r="Y25" t="n">
        <v>13742.5941377181</v>
      </c>
      <c r="Z25" t="n">
        <v>11297.605092808</v>
      </c>
      <c r="AA25" t="n">
        <v>5770.0161242779</v>
      </c>
      <c r="AB25" t="n">
        <v>8369.08164094002</v>
      </c>
      <c r="AC25" t="n">
        <v>7235.7142393991</v>
      </c>
      <c r="AD25" t="n">
        <v>20873.3849460011</v>
      </c>
      <c r="AE25" t="n">
        <v>11142.5116350923</v>
      </c>
      <c r="AF25"/>
    </row>
    <row r="26">
      <c r="A26" t="s">
        <v>3</v>
      </c>
      <c r="B26" t="s">
        <v>322</v>
      </c>
      <c r="C26" t="s">
        <v>248</v>
      </c>
      <c r="D26" t="s">
        <v>323</v>
      </c>
      <c r="E26" t="s">
        <v>249</v>
      </c>
      <c r="F26" t="n">
        <v>602623.012372198</v>
      </c>
      <c r="G26" t="n">
        <v>603107.70432462</v>
      </c>
      <c r="H26" t="n">
        <v>645346.96329503</v>
      </c>
      <c r="I26" t="n">
        <v>453553.605199346</v>
      </c>
      <c r="J26" t="n">
        <v>430473.352316378</v>
      </c>
      <c r="K26" t="n">
        <v>360457.241933136</v>
      </c>
      <c r="L26" t="n">
        <v>278253.059449638</v>
      </c>
      <c r="M26" t="n">
        <v>218141.712190666</v>
      </c>
      <c r="N26" t="n">
        <v>126788.32467054</v>
      </c>
      <c r="O26" t="n">
        <v>120887.413442388</v>
      </c>
      <c r="P26" t="n">
        <v>118057.234513466</v>
      </c>
      <c r="Q26" t="n">
        <v>96791.6720771893</v>
      </c>
      <c r="R26" t="n">
        <v>146193.03107207</v>
      </c>
      <c r="S26" t="n">
        <v>121352.724217003</v>
      </c>
      <c r="T26" t="n">
        <v>104925.217346458</v>
      </c>
      <c r="U26" t="n">
        <v>89076.4164379633</v>
      </c>
      <c r="V26" t="n">
        <v>77125.433173038</v>
      </c>
      <c r="W26" t="n">
        <v>55120.6248530736</v>
      </c>
      <c r="X26" t="n">
        <v>59367.0808201756</v>
      </c>
      <c r="Y26" t="n">
        <v>76723.0463067401</v>
      </c>
      <c r="Z26" t="n">
        <v>80923.9797034615</v>
      </c>
      <c r="AA26" t="n">
        <v>46286.8695773408</v>
      </c>
      <c r="AB26" t="n">
        <v>60511.180139646</v>
      </c>
      <c r="AC26" t="n">
        <v>48085.6696464264</v>
      </c>
      <c r="AD26" t="n">
        <v>49658.416182765</v>
      </c>
      <c r="AE26" t="n">
        <v>70743.2772058485</v>
      </c>
      <c r="AF26"/>
    </row>
    <row r="27">
      <c r="A27" t="s">
        <v>3</v>
      </c>
      <c r="B27" t="s">
        <v>324</v>
      </c>
      <c r="C27" t="s">
        <v>248</v>
      </c>
      <c r="D27" t="s">
        <v>325</v>
      </c>
      <c r="E27" t="s">
        <v>249</v>
      </c>
      <c r="F27" t="n">
        <v>923438.745822442</v>
      </c>
      <c r="G27" t="n">
        <v>899546.5874758</v>
      </c>
      <c r="H27" t="n">
        <v>741529.116059131</v>
      </c>
      <c r="I27" t="n">
        <v>641475.905032651</v>
      </c>
      <c r="J27" t="n">
        <v>612711.39965645</v>
      </c>
      <c r="K27" t="n">
        <v>626142.336693579</v>
      </c>
      <c r="L27" t="n">
        <v>511039.384706732</v>
      </c>
      <c r="M27" t="n">
        <v>385472.451880911</v>
      </c>
      <c r="N27" t="n">
        <v>271442.352700534</v>
      </c>
      <c r="O27" t="n">
        <v>312407.556324515</v>
      </c>
      <c r="P27" t="n">
        <v>300734.223322574</v>
      </c>
      <c r="Q27" t="n">
        <v>224538.404925582</v>
      </c>
      <c r="R27" t="n">
        <v>295517.667214641</v>
      </c>
      <c r="S27" t="n">
        <v>222776.131565605</v>
      </c>
      <c r="T27" t="n">
        <v>191878.362531455</v>
      </c>
      <c r="U27" t="n">
        <v>183979.005745431</v>
      </c>
      <c r="V27" t="n">
        <v>167883.428120372</v>
      </c>
      <c r="W27" t="n">
        <v>126139.561056723</v>
      </c>
      <c r="X27" t="n">
        <v>143960.163223724</v>
      </c>
      <c r="Y27" t="n">
        <v>187314.897584689</v>
      </c>
      <c r="Z27" t="n">
        <v>195804.152093707</v>
      </c>
      <c r="AA27" t="n">
        <v>123876.63935638</v>
      </c>
      <c r="AB27" t="n">
        <v>146808.979240897</v>
      </c>
      <c r="AC27" t="n">
        <v>135090.252513554</v>
      </c>
      <c r="AD27" t="n">
        <v>154992.157131305</v>
      </c>
      <c r="AE27" t="n">
        <v>194617.126865654</v>
      </c>
      <c r="AF27"/>
    </row>
    <row r="28">
      <c r="A28" t="s">
        <v>3</v>
      </c>
      <c r="B28" t="s">
        <v>326</v>
      </c>
      <c r="C28" t="s">
        <v>248</v>
      </c>
      <c r="D28" t="s">
        <v>327</v>
      </c>
      <c r="E28" t="s">
        <v>249</v>
      </c>
      <c r="F28" t="n">
        <v>212709.121744973</v>
      </c>
      <c r="G28" t="n">
        <v>187274.180970933</v>
      </c>
      <c r="H28" t="n">
        <v>206246.881129078</v>
      </c>
      <c r="I28" t="n">
        <v>150010.807314065</v>
      </c>
      <c r="J28" t="n">
        <v>128960.835029009</v>
      </c>
      <c r="K28" t="n">
        <v>105201.009537614</v>
      </c>
      <c r="L28" t="n">
        <v>77416.1205189327</v>
      </c>
      <c r="M28" t="n">
        <v>44183.6694606097</v>
      </c>
      <c r="N28" t="n">
        <v>46540.4502495957</v>
      </c>
      <c r="O28" t="n">
        <v>43621.0398324692</v>
      </c>
      <c r="P28" t="n">
        <v>33539.5411011031</v>
      </c>
      <c r="Q28" t="n">
        <v>23766.0578565717</v>
      </c>
      <c r="R28" t="n">
        <v>40151.851667828</v>
      </c>
      <c r="S28" t="n">
        <v>63688.2155596376</v>
      </c>
      <c r="T28" t="n">
        <v>69862.7236115376</v>
      </c>
      <c r="U28" t="n">
        <v>54786.4959629871</v>
      </c>
      <c r="V28" t="n">
        <v>42139.6528780307</v>
      </c>
      <c r="W28" t="n">
        <v>36570.0395221643</v>
      </c>
      <c r="X28" t="n">
        <v>33605.1385861665</v>
      </c>
      <c r="Y28" t="n">
        <v>47926.0216583227</v>
      </c>
      <c r="Z28" t="n">
        <v>36659.8298477659</v>
      </c>
      <c r="AA28" t="n">
        <v>24885.017490872</v>
      </c>
      <c r="AB28" t="n">
        <v>35598.3279585874</v>
      </c>
      <c r="AC28" t="n">
        <v>44080.1680983389</v>
      </c>
      <c r="AD28" t="n">
        <v>40564.9207535998</v>
      </c>
      <c r="AE28" t="n">
        <v>60192.7894489503</v>
      </c>
      <c r="AF28"/>
    </row>
    <row r="29">
      <c r="A29" t="s">
        <v>3</v>
      </c>
      <c r="B29" t="s">
        <v>328</v>
      </c>
      <c r="C29" t="s">
        <v>248</v>
      </c>
      <c r="D29" t="s">
        <v>329</v>
      </c>
      <c r="E29" t="s">
        <v>249</v>
      </c>
      <c r="F29" t="n">
        <v>84549.7183465439</v>
      </c>
      <c r="G29" t="n">
        <v>80110.7449202917</v>
      </c>
      <c r="H29" t="n">
        <v>97930.3654532111</v>
      </c>
      <c r="I29" t="n">
        <v>66078.2720215381</v>
      </c>
      <c r="J29" t="n">
        <v>48312.8085017193</v>
      </c>
      <c r="K29" t="n">
        <v>52008.0695624131</v>
      </c>
      <c r="L29" t="n">
        <v>33257.3350112181</v>
      </c>
      <c r="M29" t="n">
        <v>22238.324989713</v>
      </c>
      <c r="N29" t="n">
        <v>24292.5965455995</v>
      </c>
      <c r="O29" t="n">
        <v>23886.5778364086</v>
      </c>
      <c r="P29" t="n">
        <v>18099.0233770187</v>
      </c>
      <c r="Q29" t="n">
        <v>11687.5128367139</v>
      </c>
      <c r="R29" t="n">
        <v>14249.8485379147</v>
      </c>
      <c r="S29" t="n">
        <v>33922.0684144366</v>
      </c>
      <c r="T29" t="n">
        <v>35203.9858523908</v>
      </c>
      <c r="U29" t="n">
        <v>28479.064462632</v>
      </c>
      <c r="V29" t="n">
        <v>23375.1382021578</v>
      </c>
      <c r="W29" t="n">
        <v>18541.7867050331</v>
      </c>
      <c r="X29" t="n">
        <v>19105.8731284042</v>
      </c>
      <c r="Y29" t="n">
        <v>26069.075219886</v>
      </c>
      <c r="Z29" t="n">
        <v>19946.4194548634</v>
      </c>
      <c r="AA29" t="n">
        <v>13715.2466624535</v>
      </c>
      <c r="AB29" t="n">
        <v>19049.4650045726</v>
      </c>
      <c r="AC29" t="n">
        <v>25776.2468996001</v>
      </c>
      <c r="AD29" t="n">
        <v>25164.891895567</v>
      </c>
      <c r="AE29" t="n">
        <v>35703.069840619</v>
      </c>
      <c r="AF29"/>
    </row>
    <row r="30">
      <c r="A30" t="s">
        <v>3</v>
      </c>
      <c r="B30" t="s">
        <v>330</v>
      </c>
      <c r="C30" t="s">
        <v>248</v>
      </c>
      <c r="D30" t="s">
        <v>331</v>
      </c>
      <c r="E30" t="s">
        <v>249</v>
      </c>
      <c r="F30" t="n">
        <v>1693.48600027411</v>
      </c>
      <c r="G30" t="n">
        <v>1906.9416622299</v>
      </c>
      <c r="H30" t="n">
        <v>1187.95151080174</v>
      </c>
      <c r="I30" t="n">
        <v>1441.99581665741</v>
      </c>
      <c r="J30" t="n">
        <v>986.351675345791</v>
      </c>
      <c r="K30" t="n">
        <v>761.295578117647</v>
      </c>
      <c r="L30" t="n">
        <v>816.675164828706</v>
      </c>
      <c r="M30" t="n">
        <v>707.740498951601</v>
      </c>
      <c r="N30" t="n">
        <v>799.42537229046</v>
      </c>
      <c r="O30" t="n">
        <v>757.183141753519</v>
      </c>
      <c r="P30" t="n">
        <v>273.074804848452</v>
      </c>
      <c r="Q30" t="n">
        <v>168.569988833243</v>
      </c>
      <c r="R30" t="n">
        <v>158.658131496354</v>
      </c>
      <c r="S30" t="n">
        <v>536.94212606424</v>
      </c>
      <c r="T30" t="n">
        <v>781.796254561673</v>
      </c>
      <c r="U30" t="n">
        <v>343.69507446518</v>
      </c>
      <c r="V30" t="n">
        <v>338.160889799386</v>
      </c>
      <c r="W30" t="n">
        <v>225.053228630752</v>
      </c>
      <c r="X30" t="n">
        <v>246.639102364413</v>
      </c>
      <c r="Y30" t="n">
        <v>284.759092690397</v>
      </c>
      <c r="Z30" t="n">
        <v>258.148102988026</v>
      </c>
      <c r="AA30" t="n">
        <v>259.261569407437</v>
      </c>
      <c r="AB30" t="n">
        <v>411.462715718363</v>
      </c>
      <c r="AC30" t="n">
        <v>400.285995567645</v>
      </c>
      <c r="AD30" t="n">
        <v>266.692096436907</v>
      </c>
      <c r="AE30" t="n">
        <v>348.850296680727</v>
      </c>
      <c r="AF30"/>
    </row>
    <row r="31">
      <c r="A31" t="s">
        <v>3</v>
      </c>
      <c r="B31" t="s">
        <v>332</v>
      </c>
      <c r="C31" t="s">
        <v>248</v>
      </c>
      <c r="D31" t="s">
        <v>333</v>
      </c>
      <c r="E31" t="s">
        <v>249</v>
      </c>
      <c r="F31" t="n">
        <v>5136.36765651445</v>
      </c>
      <c r="G31" t="n">
        <v>5305.2119986113</v>
      </c>
      <c r="H31" t="n">
        <v>9490.2458409965</v>
      </c>
      <c r="I31" t="n">
        <v>6246.06797294151</v>
      </c>
      <c r="J31" t="n">
        <v>3230.12112274658</v>
      </c>
      <c r="K31" t="n">
        <v>4076.37263376881</v>
      </c>
      <c r="L31" t="n">
        <v>2613.11312525624</v>
      </c>
      <c r="M31" t="n">
        <v>1609.09655404711</v>
      </c>
      <c r="N31" t="n">
        <v>2323.33163498637</v>
      </c>
      <c r="O31" t="n">
        <v>2528.38924972579</v>
      </c>
      <c r="P31" t="n">
        <v>2168.60662157527</v>
      </c>
      <c r="Q31" t="n">
        <v>1575.84835768863</v>
      </c>
      <c r="R31" t="n">
        <v>2659.41749040461</v>
      </c>
      <c r="S31" t="n">
        <v>10418.7929921975</v>
      </c>
      <c r="T31" t="n">
        <v>10012.4117157641</v>
      </c>
      <c r="U31" t="n">
        <v>5430.54170340741</v>
      </c>
      <c r="V31" t="n">
        <v>2507.19404533868</v>
      </c>
      <c r="W31" t="n">
        <v>2978.71603283173</v>
      </c>
      <c r="X31" t="n">
        <v>3461.73343579271</v>
      </c>
      <c r="Y31" t="n">
        <v>3680.90522002711</v>
      </c>
      <c r="Z31" t="n">
        <v>2649.22065001589</v>
      </c>
      <c r="AA31" t="n">
        <v>2390.66174855626</v>
      </c>
      <c r="AB31" t="n">
        <v>4164.4465864632</v>
      </c>
      <c r="AC31" t="n">
        <v>3941.73868794248</v>
      </c>
      <c r="AD31" t="n">
        <v>3220.56084370858</v>
      </c>
      <c r="AE31" t="n">
        <v>9173.06355207058</v>
      </c>
      <c r="AF31"/>
    </row>
    <row r="32">
      <c r="A32" t="s">
        <v>3</v>
      </c>
      <c r="B32" t="s">
        <v>334</v>
      </c>
      <c r="C32" t="s">
        <v>248</v>
      </c>
      <c r="D32" t="s">
        <v>335</v>
      </c>
      <c r="E32" t="s">
        <v>249</v>
      </c>
      <c r="F32" t="n">
        <v>39164.5820665928</v>
      </c>
      <c r="G32" t="n">
        <v>37625.6297502455</v>
      </c>
      <c r="H32" t="n">
        <v>29498.261500922</v>
      </c>
      <c r="I32" t="n">
        <v>31937.4012994583</v>
      </c>
      <c r="J32" t="n">
        <v>32045.8051017672</v>
      </c>
      <c r="K32" t="n">
        <v>26532.5609451921</v>
      </c>
      <c r="L32" t="n">
        <v>19046.8706813651</v>
      </c>
      <c r="M32" t="n">
        <v>10654.0868802423</v>
      </c>
      <c r="N32" t="n">
        <v>14129.589271426</v>
      </c>
      <c r="O32" t="n">
        <v>12704.8048891476</v>
      </c>
      <c r="P32" t="n">
        <v>9168.07014876666</v>
      </c>
      <c r="Q32" t="n">
        <v>5394.71602111247</v>
      </c>
      <c r="R32" t="n">
        <v>7331.20462897013</v>
      </c>
      <c r="S32" t="n">
        <v>16626.012943339</v>
      </c>
      <c r="T32" t="n">
        <v>21366.1955852698</v>
      </c>
      <c r="U32" t="n">
        <v>18396.9419568721</v>
      </c>
      <c r="V32" t="n">
        <v>15046.5446356309</v>
      </c>
      <c r="W32" t="n">
        <v>13009.5068410005</v>
      </c>
      <c r="X32" t="n">
        <v>9976.81939610418</v>
      </c>
      <c r="Y32" t="n">
        <v>16545.3566120464</v>
      </c>
      <c r="Z32" t="n">
        <v>11422.3536812901</v>
      </c>
      <c r="AA32" t="n">
        <v>7440.55230247302</v>
      </c>
      <c r="AB32" t="n">
        <v>10765.8025291595</v>
      </c>
      <c r="AC32" t="n">
        <v>13394.7846792198</v>
      </c>
      <c r="AD32" t="n">
        <v>11527.4727720564</v>
      </c>
      <c r="AE32" t="n">
        <v>14562.8933535327</v>
      </c>
      <c r="AF32"/>
    </row>
    <row r="33">
      <c r="A33" t="s">
        <v>3</v>
      </c>
      <c r="B33" t="s">
        <v>336</v>
      </c>
      <c r="C33" t="s">
        <v>248</v>
      </c>
      <c r="D33" t="s">
        <v>337</v>
      </c>
      <c r="E33" t="s">
        <v>249</v>
      </c>
      <c r="F33" t="n">
        <v>82164.9676750474</v>
      </c>
      <c r="G33" t="n">
        <v>62325.6526395548</v>
      </c>
      <c r="H33" t="n">
        <v>68140.0568231467</v>
      </c>
      <c r="I33" t="n">
        <v>44307.0702034697</v>
      </c>
      <c r="J33" t="n">
        <v>44385.7486274296</v>
      </c>
      <c r="K33" t="n">
        <v>21822.7108181225</v>
      </c>
      <c r="L33" t="n">
        <v>21682.1265362646</v>
      </c>
      <c r="M33" t="n">
        <v>8974.42053765572</v>
      </c>
      <c r="N33" t="n">
        <v>4995.50742529344</v>
      </c>
      <c r="O33" t="n">
        <v>3744.08471543378</v>
      </c>
      <c r="P33" t="n">
        <v>3830.766148894</v>
      </c>
      <c r="Q33" t="n">
        <v>4939.41065222343</v>
      </c>
      <c r="R33" t="n">
        <v>15752.7228790421</v>
      </c>
      <c r="S33" t="n">
        <v>2184.3990836003</v>
      </c>
      <c r="T33" t="n">
        <v>2498.33420355124</v>
      </c>
      <c r="U33" t="n">
        <v>2136.25276561048</v>
      </c>
      <c r="V33" t="n">
        <v>872.615105103973</v>
      </c>
      <c r="W33" t="n">
        <v>1814.97671466824</v>
      </c>
      <c r="X33" t="n">
        <v>814.073523501053</v>
      </c>
      <c r="Y33" t="n">
        <v>1345.92551367287</v>
      </c>
      <c r="Z33" t="n">
        <v>2383.68795860842</v>
      </c>
      <c r="AA33" t="n">
        <v>1079.29520798182</v>
      </c>
      <c r="AB33" t="n">
        <v>1207.15112267369</v>
      </c>
      <c r="AC33" t="n">
        <v>567.111836008927</v>
      </c>
      <c r="AD33" t="n">
        <v>385.303145830878</v>
      </c>
      <c r="AE33" t="n">
        <v>404.912406047334</v>
      </c>
      <c r="AF33"/>
    </row>
    <row r="34">
      <c r="A34" t="s">
        <v>3</v>
      </c>
      <c r="B34" t="s">
        <v>338</v>
      </c>
      <c r="C34" t="s">
        <v>248</v>
      </c>
      <c r="D34" t="s">
        <v>339</v>
      </c>
      <c r="E34" t="s">
        <v>249</v>
      </c>
      <c r="F34" t="n">
        <v>30606.4716266389</v>
      </c>
      <c r="G34" t="n">
        <v>39565.0732619155</v>
      </c>
      <c r="H34" t="n">
        <v>39855.8647392154</v>
      </c>
      <c r="I34" t="n">
        <v>31858.8136302283</v>
      </c>
      <c r="J34" t="n">
        <v>42017.1705247622</v>
      </c>
      <c r="K34" t="n">
        <v>40153.6028532246</v>
      </c>
      <c r="L34" t="n">
        <v>36694.180212079</v>
      </c>
      <c r="M34" t="n">
        <v>22104.2772941829</v>
      </c>
      <c r="N34" t="n">
        <v>11084.9658781857</v>
      </c>
      <c r="O34" t="n">
        <v>9199.28658279396</v>
      </c>
      <c r="P34" t="n">
        <v>6687.87052711117</v>
      </c>
      <c r="Q34" t="n">
        <v>10311.9506437232</v>
      </c>
      <c r="R34" t="n">
        <v>17593.2308606629</v>
      </c>
      <c r="S34" t="n">
        <v>12260.2532643149</v>
      </c>
      <c r="T34" t="n">
        <v>9850.42289602042</v>
      </c>
      <c r="U34" t="n">
        <v>10287.1811580504</v>
      </c>
      <c r="V34" t="n">
        <v>7297.91153434772</v>
      </c>
      <c r="W34" t="n">
        <v>4057.54311298414</v>
      </c>
      <c r="X34" t="n">
        <v>3137.23663696562</v>
      </c>
      <c r="Y34" t="n">
        <v>5444.70149966162</v>
      </c>
      <c r="Z34" t="n">
        <v>5819.58757214297</v>
      </c>
      <c r="AA34" t="n">
        <v>2611.06722551417</v>
      </c>
      <c r="AB34" t="n">
        <v>4279.25678388013</v>
      </c>
      <c r="AC34" t="n">
        <v>3874.48138710313</v>
      </c>
      <c r="AD34" t="n">
        <v>3241.13191826979</v>
      </c>
      <c r="AE34" t="n">
        <v>3594.12471484438</v>
      </c>
      <c r="AF34"/>
    </row>
    <row r="35">
      <c r="A35" t="s">
        <v>3</v>
      </c>
      <c r="B35" t="s">
        <v>340</v>
      </c>
      <c r="C35" t="s">
        <v>248</v>
      </c>
      <c r="D35" t="s">
        <v>341</v>
      </c>
      <c r="E35" t="s">
        <v>249</v>
      </c>
      <c r="F35" t="n">
        <v>908391.436225227</v>
      </c>
      <c r="G35" t="n">
        <v>1186141.65363696</v>
      </c>
      <c r="H35" t="n">
        <v>920265.289781603</v>
      </c>
      <c r="I35" t="n">
        <v>787512.607839325</v>
      </c>
      <c r="J35" t="n">
        <v>862384.894225798</v>
      </c>
      <c r="K35" t="n">
        <v>669846.490445375</v>
      </c>
      <c r="L35" t="n">
        <v>679940.46096046</v>
      </c>
      <c r="M35" t="n">
        <v>561598.449616121</v>
      </c>
      <c r="N35" t="n">
        <v>584184.364905069</v>
      </c>
      <c r="O35" t="n">
        <v>578654.044251874</v>
      </c>
      <c r="P35" t="n">
        <v>524971.11321087</v>
      </c>
      <c r="Q35" t="n">
        <v>477912.043557298</v>
      </c>
      <c r="R35" t="n">
        <v>385369.111966587</v>
      </c>
      <c r="S35" t="n">
        <v>366100.057250504</v>
      </c>
      <c r="T35" t="n">
        <v>303520.382720631</v>
      </c>
      <c r="U35" t="n">
        <v>357723.665110125</v>
      </c>
      <c r="V35" t="n">
        <v>313130.257088003</v>
      </c>
      <c r="W35" t="n">
        <v>256060.3261396</v>
      </c>
      <c r="X35" t="n">
        <v>279049.595018262</v>
      </c>
      <c r="Y35" t="n">
        <v>355865.254129107</v>
      </c>
      <c r="Z35" t="n">
        <v>433803.377225327</v>
      </c>
      <c r="AA35" t="n">
        <v>266579.220351267</v>
      </c>
      <c r="AB35" t="n">
        <v>301004.704920852</v>
      </c>
      <c r="AC35" t="n">
        <v>474607.579708363</v>
      </c>
      <c r="AD35" t="n">
        <v>412267.598134469</v>
      </c>
      <c r="AE35" t="n">
        <v>411313.696386582</v>
      </c>
      <c r="AF35"/>
    </row>
    <row r="36">
      <c r="A36" t="s">
        <v>3</v>
      </c>
      <c r="B36" t="s">
        <v>342</v>
      </c>
      <c r="C36" t="s">
        <v>248</v>
      </c>
      <c r="D36" t="s">
        <v>343</v>
      </c>
      <c r="E36" t="s">
        <v>249</v>
      </c>
      <c r="F36" t="n">
        <v>304269.34612425</v>
      </c>
      <c r="G36" t="n">
        <v>628552.299612605</v>
      </c>
      <c r="H36" t="n">
        <v>404714.598865488</v>
      </c>
      <c r="I36" t="n">
        <v>288063.173134216</v>
      </c>
      <c r="J36" t="n">
        <v>341377.460401847</v>
      </c>
      <c r="K36" t="n">
        <v>231244.965447118</v>
      </c>
      <c r="L36" t="n">
        <v>221789.983100537</v>
      </c>
      <c r="M36" t="n">
        <v>160536.9846727</v>
      </c>
      <c r="N36" t="n">
        <v>185364.962975712</v>
      </c>
      <c r="O36" t="n">
        <v>109435.092980081</v>
      </c>
      <c r="P36" t="n">
        <v>126485.70525164</v>
      </c>
      <c r="Q36" t="n">
        <v>114946.888951025</v>
      </c>
      <c r="R36" t="n">
        <v>111320.772056848</v>
      </c>
      <c r="S36" t="n">
        <v>77513.1711807668</v>
      </c>
      <c r="T36" t="n">
        <v>84383.466310221</v>
      </c>
      <c r="U36" t="n">
        <v>88122.2948472853</v>
      </c>
      <c r="V36" t="n">
        <v>80930.0678945959</v>
      </c>
      <c r="W36" t="n">
        <v>80210.0934276238</v>
      </c>
      <c r="X36" t="n">
        <v>82286.3053451902</v>
      </c>
      <c r="Y36" t="n">
        <v>99464.4713557948</v>
      </c>
      <c r="Z36" t="n">
        <v>75830.5380027049</v>
      </c>
      <c r="AA36" t="n">
        <v>55045.4171775063</v>
      </c>
      <c r="AB36" t="n">
        <v>61180.8026021979</v>
      </c>
      <c r="AC36" t="n">
        <v>53133.5297081054</v>
      </c>
      <c r="AD36" t="n">
        <v>88619.8415718235</v>
      </c>
      <c r="AE36" t="n">
        <v>73983.8811403822</v>
      </c>
      <c r="AF36"/>
    </row>
    <row r="37">
      <c r="A37" t="s">
        <v>3</v>
      </c>
      <c r="B37" t="s">
        <v>344</v>
      </c>
      <c r="C37" t="s">
        <v>248</v>
      </c>
      <c r="D37" t="s">
        <v>345</v>
      </c>
      <c r="E37" t="s">
        <v>249</v>
      </c>
      <c r="F37" t="n">
        <v>479682.510092991</v>
      </c>
      <c r="G37" t="n">
        <v>438884.806744356</v>
      </c>
      <c r="H37" t="n">
        <v>395875.437819589</v>
      </c>
      <c r="I37" t="n">
        <v>379211.130204928</v>
      </c>
      <c r="J37" t="n">
        <v>407742.972808364</v>
      </c>
      <c r="K37" t="n">
        <v>270522.818238873</v>
      </c>
      <c r="L37" t="n">
        <v>248714.681864306</v>
      </c>
      <c r="M37" t="n">
        <v>119897.506148191</v>
      </c>
      <c r="N37" t="n">
        <v>63878.3304252006</v>
      </c>
      <c r="O37" t="n">
        <v>40398.6998631509</v>
      </c>
      <c r="P37" t="n">
        <v>39311.6880278269</v>
      </c>
      <c r="Q37" t="n">
        <v>45642.4898453525</v>
      </c>
      <c r="R37" t="n">
        <v>63680.0264321745</v>
      </c>
      <c r="S37" t="n">
        <v>48958.4427420069</v>
      </c>
      <c r="T37" t="n">
        <v>61030.0271177795</v>
      </c>
      <c r="U37" t="n">
        <v>41697.8210393566</v>
      </c>
      <c r="V37" t="n">
        <v>40284.4601339674</v>
      </c>
      <c r="W37" t="n">
        <v>41579.6436273609</v>
      </c>
      <c r="X37" t="n">
        <v>38282.0266025464</v>
      </c>
      <c r="Y37" t="n">
        <v>42180.0560430912</v>
      </c>
      <c r="Z37" t="n">
        <v>41662.3621207095</v>
      </c>
      <c r="AA37" t="n">
        <v>27617.9311728432</v>
      </c>
      <c r="AB37" t="n">
        <v>37732.6152053136</v>
      </c>
      <c r="AC37" t="n">
        <v>28027.040772153</v>
      </c>
      <c r="AD37" t="n">
        <v>32293.6566271027</v>
      </c>
      <c r="AE37" t="n">
        <v>52161.4135683095</v>
      </c>
      <c r="AF37"/>
    </row>
    <row r="38">
      <c r="A38" t="s">
        <v>3</v>
      </c>
      <c r="B38" t="s">
        <v>346</v>
      </c>
      <c r="C38" t="s">
        <v>248</v>
      </c>
      <c r="D38" t="s">
        <v>347</v>
      </c>
      <c r="E38" t="s">
        <v>249</v>
      </c>
      <c r="F38" t="n">
        <v>124439.580007986</v>
      </c>
      <c r="G38" t="n">
        <v>118704.547279998</v>
      </c>
      <c r="H38" t="n">
        <v>119675.253096526</v>
      </c>
      <c r="I38" t="n">
        <v>120238.304500181</v>
      </c>
      <c r="J38" t="n">
        <v>113264.461015587</v>
      </c>
      <c r="K38" t="n">
        <v>168078.706759385</v>
      </c>
      <c r="L38" t="n">
        <v>209435.795995617</v>
      </c>
      <c r="M38" t="n">
        <v>281163.95879523</v>
      </c>
      <c r="N38" t="n">
        <v>334941.071504156</v>
      </c>
      <c r="O38" t="n">
        <v>428820.251408643</v>
      </c>
      <c r="P38" t="n">
        <v>359173.719931403</v>
      </c>
      <c r="Q38" t="n">
        <v>317322.664760921</v>
      </c>
      <c r="R38" t="n">
        <v>210368.313477564</v>
      </c>
      <c r="S38" t="n">
        <v>239628.443327731</v>
      </c>
      <c r="T38" t="n">
        <v>158106.889292631</v>
      </c>
      <c r="U38" t="n">
        <v>227903.549223483</v>
      </c>
      <c r="V38" t="n">
        <v>191915.72905944</v>
      </c>
      <c r="W38" t="n">
        <v>134270.589084615</v>
      </c>
      <c r="X38" t="n">
        <v>158481.263070525</v>
      </c>
      <c r="Y38" t="n">
        <v>214220.726730221</v>
      </c>
      <c r="Z38" t="n">
        <v>316310.477101913</v>
      </c>
      <c r="AA38" t="n">
        <v>183915.872000918</v>
      </c>
      <c r="AB38" t="n">
        <v>202091.287113341</v>
      </c>
      <c r="AC38" t="n">
        <v>393447.009228105</v>
      </c>
      <c r="AD38" t="n">
        <v>291354.099935543</v>
      </c>
      <c r="AE38" t="n">
        <v>285168.40167789</v>
      </c>
      <c r="AF38"/>
    </row>
    <row r="39">
      <c r="A39" t="s">
        <v>3</v>
      </c>
      <c r="B39" t="s">
        <v>348</v>
      </c>
      <c r="C39" t="s">
        <v>248</v>
      </c>
      <c r="D39" t="s">
        <v>349</v>
      </c>
      <c r="E39" t="s">
        <v>249</v>
      </c>
      <c r="F39" t="n">
        <v>702474.655085681</v>
      </c>
      <c r="G39" t="n">
        <v>772389.710604275</v>
      </c>
      <c r="H39" t="n">
        <v>744375.370581129</v>
      </c>
      <c r="I39" t="n">
        <v>758115.47789309</v>
      </c>
      <c r="J39" t="n">
        <v>649674.578839978</v>
      </c>
      <c r="K39" t="n">
        <v>594694.868263194</v>
      </c>
      <c r="L39" t="n">
        <v>595427.15023185</v>
      </c>
      <c r="M39" t="n">
        <v>497834.775710742</v>
      </c>
      <c r="N39" t="n">
        <v>488731.978880899</v>
      </c>
      <c r="O39" t="n">
        <v>534522.375616184</v>
      </c>
      <c r="P39" t="n">
        <v>424320.569389344</v>
      </c>
      <c r="Q39" t="n">
        <v>393010.4593591</v>
      </c>
      <c r="R39" t="n">
        <v>486836.174925341</v>
      </c>
      <c r="S39" t="n">
        <v>424454.464569865</v>
      </c>
      <c r="T39" t="n">
        <v>409833.316361247</v>
      </c>
      <c r="U39" t="n">
        <v>366963.84872671</v>
      </c>
      <c r="V39" t="n">
        <v>304229.579396192</v>
      </c>
      <c r="W39" t="n">
        <v>249069.689761688</v>
      </c>
      <c r="X39" t="n">
        <v>281051.546920542</v>
      </c>
      <c r="Y39" t="n">
        <v>376274.45822896</v>
      </c>
      <c r="Z39" t="n">
        <v>338683.641077489</v>
      </c>
      <c r="AA39" t="n">
        <v>234106.498420044</v>
      </c>
      <c r="AB39" t="n">
        <v>281721.475858358</v>
      </c>
      <c r="AC39" t="n">
        <v>266897.657422832</v>
      </c>
      <c r="AD39" t="n">
        <v>252265.051587724</v>
      </c>
      <c r="AE39" t="n">
        <v>332632.649536088</v>
      </c>
      <c r="AF39"/>
    </row>
    <row r="40">
      <c r="A40" t="s">
        <v>3</v>
      </c>
      <c r="B40" t="s">
        <v>350</v>
      </c>
      <c r="C40" t="s">
        <v>248</v>
      </c>
      <c r="D40" t="s">
        <v>351</v>
      </c>
      <c r="E40" t="s">
        <v>249</v>
      </c>
      <c r="F40" t="n">
        <v>47765.6953500381</v>
      </c>
      <c r="G40" t="n">
        <v>62555.5789254955</v>
      </c>
      <c r="H40" t="n">
        <v>55300.4505680538</v>
      </c>
      <c r="I40" t="n">
        <v>53604.4186850718</v>
      </c>
      <c r="J40" t="n">
        <v>95938.6045278524</v>
      </c>
      <c r="K40" t="n">
        <v>122463.107429916</v>
      </c>
      <c r="L40" t="n">
        <v>110090.231170503</v>
      </c>
      <c r="M40" t="n">
        <v>86658.7463250625</v>
      </c>
      <c r="N40" t="n">
        <v>55761.0096768674</v>
      </c>
      <c r="O40" t="n">
        <v>33492.4721131147</v>
      </c>
      <c r="P40" t="n">
        <v>39851.3144703433</v>
      </c>
      <c r="Q40" t="n">
        <v>23002.0904249729</v>
      </c>
      <c r="R40" t="n">
        <v>34372.2169594952</v>
      </c>
      <c r="S40" t="n">
        <v>37308.9053305834</v>
      </c>
      <c r="T40" t="n">
        <v>42605.5312050794</v>
      </c>
      <c r="U40" t="n">
        <v>53504.6804739191</v>
      </c>
      <c r="V40" t="n">
        <v>28143.0444309753</v>
      </c>
      <c r="W40" t="n">
        <v>9800.22045820058</v>
      </c>
      <c r="X40" t="n">
        <v>10121.2436614652</v>
      </c>
      <c r="Y40" t="n">
        <v>17161.4805692877</v>
      </c>
      <c r="Z40" t="n">
        <v>17737.882101159</v>
      </c>
      <c r="AA40" t="n">
        <v>8640.88699572672</v>
      </c>
      <c r="AB40" t="n">
        <v>11959.4063594048</v>
      </c>
      <c r="AC40" t="n">
        <v>16418.2879816336</v>
      </c>
      <c r="AD40" t="n">
        <v>21682.7975289073</v>
      </c>
      <c r="AE40" t="n">
        <v>29059.0427692928</v>
      </c>
      <c r="AF40"/>
    </row>
    <row r="41">
      <c r="A41" t="s">
        <v>3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3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3</v>
      </c>
      <c r="B43" t="s">
        <v>356</v>
      </c>
      <c r="C43" t="s">
        <v>248</v>
      </c>
      <c r="D43" t="s">
        <v>357</v>
      </c>
      <c r="E43" t="s">
        <v>249</v>
      </c>
      <c r="F43" t="n">
        <v>483397.069641125</v>
      </c>
      <c r="G43" t="n">
        <v>650895.131197444</v>
      </c>
      <c r="H43" t="n">
        <v>1040084.79759358</v>
      </c>
      <c r="I43" t="n">
        <v>667597.988592103</v>
      </c>
      <c r="J43" t="n">
        <v>405674.258908145</v>
      </c>
      <c r="K43" t="n">
        <v>330425.250888533</v>
      </c>
      <c r="L43" t="n">
        <v>336974.690718085</v>
      </c>
      <c r="M43" t="n">
        <v>575888.589562074</v>
      </c>
      <c r="N43" t="n">
        <v>542657.404253226</v>
      </c>
      <c r="O43" t="n">
        <v>571525.460174326</v>
      </c>
      <c r="P43" t="n">
        <v>564736.33014717</v>
      </c>
      <c r="Q43" t="n">
        <v>882861.111477428</v>
      </c>
      <c r="R43" t="n">
        <v>705184.329003095</v>
      </c>
      <c r="S43" t="n">
        <v>447705.528968343</v>
      </c>
      <c r="T43" t="n">
        <v>385600.289039988</v>
      </c>
      <c r="U43" t="n">
        <v>436329.510947148</v>
      </c>
      <c r="V43" t="n">
        <v>440891.896639223</v>
      </c>
      <c r="W43" t="n">
        <v>310524.274659558</v>
      </c>
      <c r="X43" t="n">
        <v>383250.181024725</v>
      </c>
      <c r="Y43" t="n">
        <v>382875.118158333</v>
      </c>
      <c r="Z43" t="n">
        <v>431435.177683514</v>
      </c>
      <c r="AA43" t="n">
        <v>404429.370383618</v>
      </c>
      <c r="AB43" t="n">
        <v>495599.710723981</v>
      </c>
      <c r="AC43" t="n">
        <v>472317.037532208</v>
      </c>
      <c r="AD43" t="n">
        <v>549238.558277747</v>
      </c>
      <c r="AE43" t="n">
        <v>536129.547722572</v>
      </c>
      <c r="AF43"/>
    </row>
    <row r="44">
      <c r="A44" t="s">
        <v>3</v>
      </c>
      <c r="B44" t="s">
        <v>358</v>
      </c>
      <c r="C44" t="s">
        <v>248</v>
      </c>
      <c r="D44" t="s">
        <v>359</v>
      </c>
      <c r="E44" t="s">
        <v>249</v>
      </c>
      <c r="F44" t="n">
        <v>7312604.18886124</v>
      </c>
      <c r="G44" t="n">
        <v>7988295.51108552</v>
      </c>
      <c r="H44" t="n">
        <v>7776390.72893653</v>
      </c>
      <c r="I44" t="n">
        <v>6588176.64875559</v>
      </c>
      <c r="J44" t="n">
        <v>6051175.05753435</v>
      </c>
      <c r="K44" t="n">
        <v>5517347.27081319</v>
      </c>
      <c r="L44" t="n">
        <v>5075417.85308382</v>
      </c>
      <c r="M44" t="n">
        <v>3888299.05313621</v>
      </c>
      <c r="N44" t="n">
        <v>3352073.55189232</v>
      </c>
      <c r="O44" t="n">
        <v>3287889.90642081</v>
      </c>
      <c r="P44" t="n">
        <v>3101421.98086686</v>
      </c>
      <c r="Q44" t="n">
        <v>2897262.73763968</v>
      </c>
      <c r="R44" t="n">
        <v>3317795.41861076</v>
      </c>
      <c r="S44" t="n">
        <v>2833966.61332102</v>
      </c>
      <c r="T44" t="n">
        <v>2230821.83191472</v>
      </c>
      <c r="U44" t="n">
        <v>2275848.89180921</v>
      </c>
      <c r="V44" t="n">
        <v>2088315.86127904</v>
      </c>
      <c r="W44" t="n">
        <v>1641357.38651732</v>
      </c>
      <c r="X44" t="n">
        <v>1792307.68676338</v>
      </c>
      <c r="Y44" t="n">
        <v>2140526.74675336</v>
      </c>
      <c r="Z44" t="n">
        <v>2247871.59944266</v>
      </c>
      <c r="AA44" t="n">
        <v>1666614.27260045</v>
      </c>
      <c r="AB44" t="n">
        <v>1970544.44848053</v>
      </c>
      <c r="AC44" t="n">
        <v>2138536.06495903</v>
      </c>
      <c r="AD44" t="n">
        <v>2169412.32496916</v>
      </c>
      <c r="AE44" t="n">
        <v>2400363.63306241</v>
      </c>
      <c r="AF44"/>
    </row>
    <row r="45">
      <c r="A45" t="s">
        <v>3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3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3</v>
      </c>
      <c r="B47" t="s">
        <v>364</v>
      </c>
      <c r="C47" t="s">
        <v>248</v>
      </c>
      <c r="D47" t="s">
        <v>365</v>
      </c>
      <c r="E47" t="s">
        <v>249</v>
      </c>
      <c r="F47" t="n">
        <v>454781.668770136</v>
      </c>
      <c r="G47" t="n">
        <v>456218.778995069</v>
      </c>
      <c r="H47" t="n">
        <v>410095.287894255</v>
      </c>
      <c r="I47" t="n">
        <v>205580.331640404</v>
      </c>
      <c r="J47" t="n">
        <v>306807.325587621</v>
      </c>
      <c r="K47" t="n">
        <v>221590.875904401</v>
      </c>
      <c r="L47" t="n">
        <v>120502.904108368</v>
      </c>
      <c r="M47" t="n">
        <v>86114.4353140269</v>
      </c>
      <c r="N47" t="n">
        <v>44686.4429290931</v>
      </c>
      <c r="O47" t="n">
        <v>24461.2494856713</v>
      </c>
      <c r="P47" t="n">
        <v>18604.2330737288</v>
      </c>
      <c r="Q47" t="n">
        <v>10411.2276053207</v>
      </c>
      <c r="R47" t="n">
        <v>15048.0314161173</v>
      </c>
      <c r="S47" t="n">
        <v>12857.5139116816</v>
      </c>
      <c r="T47" t="n">
        <v>23613.1618967825</v>
      </c>
      <c r="U47" t="n">
        <v>27295.6785642142</v>
      </c>
      <c r="V47" t="n">
        <v>15932.7013905242</v>
      </c>
      <c r="W47" t="n">
        <v>6075.66394548842</v>
      </c>
      <c r="X47" t="n">
        <v>17894.7883356515</v>
      </c>
      <c r="Y47" t="n">
        <v>44106.0655634642</v>
      </c>
      <c r="Z47" t="n">
        <v>55320.4843768844</v>
      </c>
      <c r="AA47" t="n">
        <v>37082.0376681687</v>
      </c>
      <c r="AB47" t="n">
        <v>42898.0461528029</v>
      </c>
      <c r="AC47" t="n">
        <v>40999.0170768237</v>
      </c>
      <c r="AD47" t="n">
        <v>43021.927476862</v>
      </c>
      <c r="AE47" t="n">
        <v>65391.9322914683</v>
      </c>
      <c r="AF47"/>
    </row>
    <row r="48">
      <c r="A48" t="s">
        <v>3</v>
      </c>
      <c r="B48" t="s">
        <v>366</v>
      </c>
      <c r="C48" t="s">
        <v>248</v>
      </c>
      <c r="D48" t="s">
        <v>367</v>
      </c>
      <c r="E48" t="s">
        <v>249</v>
      </c>
      <c r="F48" t="n">
        <v>848114.954753903</v>
      </c>
      <c r="G48" t="n">
        <v>923237.61303093</v>
      </c>
      <c r="H48" t="n">
        <v>810009.497093086</v>
      </c>
      <c r="I48" t="n">
        <v>552908.842941944</v>
      </c>
      <c r="J48" t="n">
        <v>677688.273747177</v>
      </c>
      <c r="K48" t="n">
        <v>537858.594118799</v>
      </c>
      <c r="L48" t="n">
        <v>387804.146621721</v>
      </c>
      <c r="M48" t="n">
        <v>311148.334605841</v>
      </c>
      <c r="N48" t="n">
        <v>213344.611261974</v>
      </c>
      <c r="O48" t="n">
        <v>204446.852048138</v>
      </c>
      <c r="P48" t="n">
        <v>174613.654436616</v>
      </c>
      <c r="Q48" t="n">
        <v>115525.502388372</v>
      </c>
      <c r="R48" t="n">
        <v>139782.415920604</v>
      </c>
      <c r="S48" t="n">
        <v>127021.45038733</v>
      </c>
      <c r="T48" t="n">
        <v>133916.852297303</v>
      </c>
      <c r="U48" t="n">
        <v>182917.961884564</v>
      </c>
      <c r="V48" t="n">
        <v>172967.681416493</v>
      </c>
      <c r="W48" t="n">
        <v>126908.571578795</v>
      </c>
      <c r="X48" t="n">
        <v>165601.230125545</v>
      </c>
      <c r="Y48" t="n">
        <v>232118.418002937</v>
      </c>
      <c r="Z48" t="n">
        <v>220026.046104275</v>
      </c>
      <c r="AA48" t="n">
        <v>153919.17934747</v>
      </c>
      <c r="AB48" t="n">
        <v>183915.871413321</v>
      </c>
      <c r="AC48" t="n">
        <v>156271.190136638</v>
      </c>
      <c r="AD48" t="n">
        <v>172660.974929644</v>
      </c>
      <c r="AE48" t="n">
        <v>205996.413304136</v>
      </c>
      <c r="AF48"/>
    </row>
    <row r="49">
      <c r="A49" t="s">
        <v>3</v>
      </c>
      <c r="B49" t="s">
        <v>368</v>
      </c>
      <c r="C49" t="s">
        <v>248</v>
      </c>
      <c r="D49" t="s">
        <v>369</v>
      </c>
      <c r="E49" t="s">
        <v>249</v>
      </c>
      <c r="F49" t="n">
        <v>134972.988385917</v>
      </c>
      <c r="G49" t="n">
        <v>142309.485090794</v>
      </c>
      <c r="H49" t="n">
        <v>117818.278957399</v>
      </c>
      <c r="I49" t="n">
        <v>95409.2515737655</v>
      </c>
      <c r="J49" t="n">
        <v>94607.4613432022</v>
      </c>
      <c r="K49" t="n">
        <v>70570.0020719515</v>
      </c>
      <c r="L49" t="n">
        <v>67322.8090086406</v>
      </c>
      <c r="M49" t="n">
        <v>47116.8361707845</v>
      </c>
      <c r="N49" t="n">
        <v>33518.9293273922</v>
      </c>
      <c r="O49" t="n">
        <v>31961.0325842831</v>
      </c>
      <c r="P49" t="n">
        <v>31124.7757963501</v>
      </c>
      <c r="Q49" t="n">
        <v>23172.0540482328</v>
      </c>
      <c r="R49" t="n">
        <v>37568.0735113051</v>
      </c>
      <c r="S49" t="n">
        <v>34713.9906909982</v>
      </c>
      <c r="T49" t="n">
        <v>41739.7782607066</v>
      </c>
      <c r="U49" t="n">
        <v>47827.9904217378</v>
      </c>
      <c r="V49" t="n">
        <v>42521.7526282235</v>
      </c>
      <c r="W49" t="n">
        <v>24244.6172337761</v>
      </c>
      <c r="X49" t="n">
        <v>29589.2280723603</v>
      </c>
      <c r="Y49" t="n">
        <v>35794.6707369856</v>
      </c>
      <c r="Z49" t="n">
        <v>30869.2279843257</v>
      </c>
      <c r="AA49" t="n">
        <v>15922.2328417549</v>
      </c>
      <c r="AB49" t="n">
        <v>19543.2810048011</v>
      </c>
      <c r="AC49" t="n">
        <v>16246.9333480112</v>
      </c>
      <c r="AD49" t="n">
        <v>20295.2664743735</v>
      </c>
      <c r="AE49" t="n">
        <v>30002.9865497446</v>
      </c>
      <c r="AF49"/>
    </row>
    <row r="50">
      <c r="A50" t="s">
        <v>3</v>
      </c>
      <c r="B50" t="s">
        <v>370</v>
      </c>
      <c r="C50" t="s">
        <v>248</v>
      </c>
      <c r="D50" t="s">
        <v>371</v>
      </c>
      <c r="E50" t="s">
        <v>249</v>
      </c>
      <c r="F50" t="n">
        <v>258360.29759785</v>
      </c>
      <c r="G50" t="n">
        <v>324709.348945066</v>
      </c>
      <c r="H50" t="n">
        <v>282095.930241432</v>
      </c>
      <c r="I50" t="n">
        <v>251919.259727774</v>
      </c>
      <c r="J50" t="n">
        <v>276273.486816353</v>
      </c>
      <c r="K50" t="n">
        <v>245697.716142446</v>
      </c>
      <c r="L50" t="n">
        <v>199978.433504712</v>
      </c>
      <c r="M50" t="n">
        <v>177917.06312103</v>
      </c>
      <c r="N50" t="n">
        <v>135139.239005489</v>
      </c>
      <c r="O50" t="n">
        <v>148024.569978184</v>
      </c>
      <c r="P50" t="n">
        <v>124884.645566537</v>
      </c>
      <c r="Q50" t="n">
        <v>81942.2207348185</v>
      </c>
      <c r="R50" t="n">
        <v>87166.310993182</v>
      </c>
      <c r="S50" t="n">
        <v>79449.9457846499</v>
      </c>
      <c r="T50" t="n">
        <v>68563.9121398144</v>
      </c>
      <c r="U50" t="n">
        <v>107794.292898612</v>
      </c>
      <c r="V50" t="n">
        <v>114513.227397746</v>
      </c>
      <c r="W50" t="n">
        <v>96588.2903995304</v>
      </c>
      <c r="X50" t="n">
        <v>118117.213717533</v>
      </c>
      <c r="Y50" t="n">
        <v>152217.681702487</v>
      </c>
      <c r="Z50" t="n">
        <v>133836.333743065</v>
      </c>
      <c r="AA50" t="n">
        <v>100914.908837547</v>
      </c>
      <c r="AB50" t="n">
        <v>121474.544255717</v>
      </c>
      <c r="AC50" t="n">
        <v>99025.2397118033</v>
      </c>
      <c r="AD50" t="n">
        <v>109343.780978408</v>
      </c>
      <c r="AE50" t="n">
        <v>110601.494462923</v>
      </c>
      <c r="AF50"/>
    </row>
    <row r="51">
      <c r="A51" t="s">
        <v>3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3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3</v>
      </c>
      <c r="B53" t="s">
        <v>376</v>
      </c>
      <c r="C53" t="s">
        <v>248</v>
      </c>
      <c r="D53" t="s">
        <v>377</v>
      </c>
      <c r="E53" t="s">
        <v>249</v>
      </c>
      <c r="F53" t="n">
        <v>120338.620285133</v>
      </c>
      <c r="G53" t="n">
        <v>160892.7446018</v>
      </c>
      <c r="H53" t="n">
        <v>179874.354696127</v>
      </c>
      <c r="I53" t="n">
        <v>134236.99990344</v>
      </c>
      <c r="J53" t="n">
        <v>151247.781097599</v>
      </c>
      <c r="K53" t="n">
        <v>152582.472874685</v>
      </c>
      <c r="L53" t="n">
        <v>181229.419597052</v>
      </c>
      <c r="M53" t="n">
        <v>91648.9613331343</v>
      </c>
      <c r="N53" t="n">
        <v>89940.6629826395</v>
      </c>
      <c r="O53" t="n">
        <v>75414.7710373583</v>
      </c>
      <c r="P53" t="n">
        <v>49676.0842347847</v>
      </c>
      <c r="Q53" t="n">
        <v>37949.0342258977</v>
      </c>
      <c r="R53" t="n">
        <v>30631.5181647419</v>
      </c>
      <c r="S53" t="n">
        <v>37559.2630261814</v>
      </c>
      <c r="T53" t="n">
        <v>24134.39012244</v>
      </c>
      <c r="U53" t="n">
        <v>22266.5037268989</v>
      </c>
      <c r="V53" t="n">
        <v>18792.0394338389</v>
      </c>
      <c r="W53" t="n">
        <v>9444.61979978437</v>
      </c>
      <c r="X53" t="n">
        <v>12725.993317788</v>
      </c>
      <c r="Y53" t="n">
        <v>16352.3887089312</v>
      </c>
      <c r="Z53" t="n">
        <v>18749.3710404672</v>
      </c>
      <c r="AA53" t="n">
        <v>10743.5126683607</v>
      </c>
      <c r="AB53" t="n">
        <v>12985.495517505</v>
      </c>
      <c r="AC53" t="n">
        <v>20317.4185651588</v>
      </c>
      <c r="AD53" t="n">
        <v>17562.4373417748</v>
      </c>
      <c r="AE53" t="n">
        <v>9489.47257782075</v>
      </c>
      <c r="AF53"/>
    </row>
    <row r="54">
      <c r="A54" t="s">
        <v>3</v>
      </c>
      <c r="B54" t="s">
        <v>378</v>
      </c>
      <c r="C54" t="s">
        <v>248</v>
      </c>
      <c r="D54" t="s">
        <v>379</v>
      </c>
      <c r="E54" t="s">
        <v>249</v>
      </c>
      <c r="F54" t="n">
        <v>244046.493163932</v>
      </c>
      <c r="G54" t="n">
        <v>306695.09075704</v>
      </c>
      <c r="H54" t="n">
        <v>340161.577900859</v>
      </c>
      <c r="I54" t="n">
        <v>244018.705167396</v>
      </c>
      <c r="J54" t="n">
        <v>314251.901598958</v>
      </c>
      <c r="K54" t="n">
        <v>309343.389550412</v>
      </c>
      <c r="L54" t="n">
        <v>316425.682996283</v>
      </c>
      <c r="M54" t="n">
        <v>152277.808465179</v>
      </c>
      <c r="N54" t="n">
        <v>148563.284987216</v>
      </c>
      <c r="O54" t="n">
        <v>136330.933254313</v>
      </c>
      <c r="P54" t="n">
        <v>89733.738711303</v>
      </c>
      <c r="Q54" t="n">
        <v>66023.2189621119</v>
      </c>
      <c r="R54" t="n">
        <v>70396.9344842712</v>
      </c>
      <c r="S54" t="n">
        <v>81140.9336471142</v>
      </c>
      <c r="T54" t="n">
        <v>53748.2314022103</v>
      </c>
      <c r="U54" t="n">
        <v>56367.373117109</v>
      </c>
      <c r="V54" t="n">
        <v>46650.1807997378</v>
      </c>
      <c r="W54" t="n">
        <v>21559.0937656713</v>
      </c>
      <c r="X54" t="n">
        <v>33666.220996029</v>
      </c>
      <c r="Y54" t="n">
        <v>38488.8522831447</v>
      </c>
      <c r="Z54" t="n">
        <v>44079.0476085464</v>
      </c>
      <c r="AA54" t="n">
        <v>25348.3892278465</v>
      </c>
      <c r="AB54" t="n">
        <v>34791.3009400108</v>
      </c>
      <c r="AC54" t="n">
        <v>49290.9263952574</v>
      </c>
      <c r="AD54" t="n">
        <v>44285.2437769745</v>
      </c>
      <c r="AE54" t="n">
        <v>46805.5384585689</v>
      </c>
      <c r="AF54"/>
    </row>
    <row r="55">
      <c r="A55" t="s">
        <v>3</v>
      </c>
      <c r="B55" t="s">
        <v>380</v>
      </c>
      <c r="C55" t="s">
        <v>248</v>
      </c>
      <c r="D55" t="s">
        <v>381</v>
      </c>
      <c r="E55" t="s">
        <v>249</v>
      </c>
      <c r="F55" t="n">
        <v>123707.872878799</v>
      </c>
      <c r="G55" t="n">
        <v>145802.34615524</v>
      </c>
      <c r="H55" t="n">
        <v>160287.223204732</v>
      </c>
      <c r="I55" t="n">
        <v>109781.705263955</v>
      </c>
      <c r="J55" t="n">
        <v>163004.120501359</v>
      </c>
      <c r="K55" t="n">
        <v>156760.916675727</v>
      </c>
      <c r="L55" t="n">
        <v>135196.263399231</v>
      </c>
      <c r="M55" t="n">
        <v>60628.8471320445</v>
      </c>
      <c r="N55" t="n">
        <v>58622.6220045767</v>
      </c>
      <c r="O55" t="n">
        <v>60916.1622169544</v>
      </c>
      <c r="P55" t="n">
        <v>40057.6544765183</v>
      </c>
      <c r="Q55" t="n">
        <v>28074.1847362142</v>
      </c>
      <c r="R55" t="n">
        <v>39765.4163195293</v>
      </c>
      <c r="S55" t="n">
        <v>43581.6706209328</v>
      </c>
      <c r="T55" t="n">
        <v>29613.8412797703</v>
      </c>
      <c r="U55" t="n">
        <v>34100.8693902101</v>
      </c>
      <c r="V55" t="n">
        <v>27858.1413658989</v>
      </c>
      <c r="W55" t="n">
        <v>12114.473965887</v>
      </c>
      <c r="X55" t="n">
        <v>20940.227678241</v>
      </c>
      <c r="Y55" t="n">
        <v>22136.4635742135</v>
      </c>
      <c r="Z55" t="n">
        <v>25329.6765680793</v>
      </c>
      <c r="AA55" t="n">
        <v>14604.8765594858</v>
      </c>
      <c r="AB55" t="n">
        <v>21805.8054225058</v>
      </c>
      <c r="AC55" t="n">
        <v>28973.5078300987</v>
      </c>
      <c r="AD55" t="n">
        <v>26722.8064351997</v>
      </c>
      <c r="AE55" t="n">
        <v>37316.0658807481</v>
      </c>
      <c r="AF55"/>
    </row>
    <row r="56">
      <c r="A56" t="s">
        <v>3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3</v>
      </c>
      <c r="B57" t="s">
        <v>384</v>
      </c>
      <c r="C57" t="s">
        <v>248</v>
      </c>
      <c r="D57" t="s">
        <v>385</v>
      </c>
      <c r="E57" t="s">
        <v>249</v>
      </c>
      <c r="F57" t="n">
        <v>8208484.83896518</v>
      </c>
      <c r="G57" t="n">
        <v>8974088.70304195</v>
      </c>
      <c r="H57" t="n">
        <v>8641700.67659767</v>
      </c>
      <c r="I57" t="n">
        <v>7194689.9103826</v>
      </c>
      <c r="J57" t="n">
        <v>6824801.93580937</v>
      </c>
      <c r="K57" t="n">
        <v>6177668.9723619</v>
      </c>
      <c r="L57" t="n">
        <v>5573312.23087604</v>
      </c>
      <c r="M57" t="n">
        <v>4286106.13406711</v>
      </c>
      <c r="N57" t="n">
        <v>3621179.17283116</v>
      </c>
      <c r="O57" t="n">
        <v>3525829.23058206</v>
      </c>
      <c r="P57" t="n">
        <v>3315886.94977382</v>
      </c>
      <c r="Q57" t="n">
        <v>3035790.33045302</v>
      </c>
      <c r="R57" t="n">
        <v>3491950.05149086</v>
      </c>
      <c r="S57" t="n">
        <v>2998296.96903893</v>
      </c>
      <c r="T57" t="n">
        <v>2407344.2154171</v>
      </c>
      <c r="U57" t="n">
        <v>2512271.53416769</v>
      </c>
      <c r="V57" t="n">
        <v>2289426.58712651</v>
      </c>
      <c r="W57" t="n">
        <v>1778066.17855431</v>
      </c>
      <c r="X57" t="n">
        <v>1968030.16055039</v>
      </c>
      <c r="Y57" t="n">
        <v>2389806.64532558</v>
      </c>
      <c r="Z57" t="n">
        <v>2485635.5276481</v>
      </c>
      <c r="AA57" t="n">
        <v>1829174.33894365</v>
      </c>
      <c r="AB57" t="n">
        <v>2166419.72625326</v>
      </c>
      <c r="AC57" t="n">
        <v>2311225.54307731</v>
      </c>
      <c r="AD57" t="n">
        <v>2363756.09742771</v>
      </c>
      <c r="AE57" t="n">
        <v>2635419.08913584</v>
      </c>
      <c r="AF57"/>
    </row>
    <row r="58">
      <c r="A58" t="s">
        <v>3</v>
      </c>
      <c r="B58" t="s">
        <v>386</v>
      </c>
      <c r="C58" t="s">
        <v>248</v>
      </c>
      <c r="D58" t="s">
        <v>387</v>
      </c>
      <c r="E58" t="s">
        <v>249</v>
      </c>
      <c r="F58" t="n">
        <v>8208484.83896518</v>
      </c>
      <c r="G58" t="n">
        <v>8974088.70304195</v>
      </c>
      <c r="H58" t="n">
        <v>8641700.67659767</v>
      </c>
      <c r="I58" t="n">
        <v>7194689.9103826</v>
      </c>
      <c r="J58" t="n">
        <v>6824801.93580937</v>
      </c>
      <c r="K58" t="n">
        <v>6177668.9723619</v>
      </c>
      <c r="L58" t="n">
        <v>5573312.23087604</v>
      </c>
      <c r="M58" t="n">
        <v>4286106.13406711</v>
      </c>
      <c r="N58" t="n">
        <v>3621179.17283116</v>
      </c>
      <c r="O58" t="n">
        <v>3525829.23058206</v>
      </c>
      <c r="P58" t="n">
        <v>3315886.94977382</v>
      </c>
      <c r="Q58" t="n">
        <v>3035790.33045302</v>
      </c>
      <c r="R58" t="n">
        <v>3491950.05149086</v>
      </c>
      <c r="S58" t="n">
        <v>2998296.96903893</v>
      </c>
      <c r="T58" t="n">
        <v>2407344.2154171</v>
      </c>
      <c r="U58" t="n">
        <v>2512271.53416769</v>
      </c>
      <c r="V58" t="n">
        <v>2289426.58712651</v>
      </c>
      <c r="W58" t="n">
        <v>1778066.17855431</v>
      </c>
      <c r="X58" t="n">
        <v>1968030.16055039</v>
      </c>
      <c r="Y58" t="n">
        <v>2389806.64532558</v>
      </c>
      <c r="Z58" t="n">
        <v>2485635.5276481</v>
      </c>
      <c r="AA58" t="n">
        <v>1829174.33894365</v>
      </c>
      <c r="AB58" t="n">
        <v>2166419.72625326</v>
      </c>
      <c r="AC58" t="n">
        <v>2311225.54307731</v>
      </c>
      <c r="AD58" t="n">
        <v>2363756.09742771</v>
      </c>
      <c r="AE58" t="n">
        <v>2635419.08913584</v>
      </c>
      <c r="AF58"/>
    </row>
    <row r="59">
      <c r="A59" t="s">
        <v>3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5</v>
      </c>
      <c r="B2" t="s">
        <v>197</v>
      </c>
      <c r="C2" t="s">
        <v>248</v>
      </c>
      <c r="D2" t="s">
        <v>199</v>
      </c>
      <c r="E2" t="s">
        <v>249</v>
      </c>
      <c r="F2" t="n">
        <v>13373.9806478144</v>
      </c>
      <c r="G2" t="n">
        <v>14129.6336723003</v>
      </c>
      <c r="H2" t="n">
        <v>16096.5364550143</v>
      </c>
      <c r="I2" t="n">
        <v>13311.0852454306</v>
      </c>
      <c r="J2" t="n">
        <v>9315.57118465539</v>
      </c>
      <c r="K2" t="n">
        <v>12190.8431386235</v>
      </c>
      <c r="L2" t="n">
        <v>11625.8241760029</v>
      </c>
      <c r="M2" t="n">
        <v>9687.60369841081</v>
      </c>
      <c r="N2" t="n">
        <v>8591.53861840046</v>
      </c>
      <c r="O2" t="n">
        <v>9985.87972465453</v>
      </c>
      <c r="P2" t="n">
        <v>7062.14329673573</v>
      </c>
      <c r="Q2" t="n">
        <v>5724.50455036989</v>
      </c>
      <c r="R2" t="n">
        <v>4408.39706008935</v>
      </c>
      <c r="S2" t="n">
        <v>4741.70053508434</v>
      </c>
      <c r="T2" t="n">
        <v>3758.81451094702</v>
      </c>
      <c r="U2" t="n">
        <v>5718.01516737128</v>
      </c>
      <c r="V2" t="n">
        <v>6417.14002110246</v>
      </c>
      <c r="W2" t="n">
        <v>5985.04867063995</v>
      </c>
      <c r="X2" t="n">
        <v>7772.14830081079</v>
      </c>
      <c r="Y2" t="n">
        <v>6065.53798825518</v>
      </c>
      <c r="Z2" t="n">
        <v>7040.61839132728</v>
      </c>
      <c r="AA2" t="n">
        <v>5346.69638127253</v>
      </c>
      <c r="AB2" t="n">
        <v>9865.71225738305</v>
      </c>
      <c r="AC2" t="n">
        <v>6486.93596056822</v>
      </c>
      <c r="AD2" t="n">
        <v>6073.12633265113</v>
      </c>
      <c r="AE2" t="n">
        <v>5952.83769071694</v>
      </c>
      <c r="AF2"/>
    </row>
    <row r="3">
      <c r="A3" t="s">
        <v>5</v>
      </c>
      <c r="B3" t="s">
        <v>276</v>
      </c>
      <c r="C3" t="s">
        <v>248</v>
      </c>
      <c r="D3" t="s">
        <v>277</v>
      </c>
      <c r="E3" t="s">
        <v>249</v>
      </c>
      <c r="F3" t="n">
        <v>928.50043020654</v>
      </c>
      <c r="G3" t="n">
        <v>972.510249509105</v>
      </c>
      <c r="H3" t="n">
        <v>1166.8049540528</v>
      </c>
      <c r="I3" t="n">
        <v>1231.97478460009</v>
      </c>
      <c r="J3" t="n">
        <v>922.889229079359</v>
      </c>
      <c r="K3" t="n">
        <v>1565.15856354947</v>
      </c>
      <c r="L3" t="n">
        <v>1091.29526603746</v>
      </c>
      <c r="M3" t="n">
        <v>2349.30390162743</v>
      </c>
      <c r="N3" t="n">
        <v>1883.9095279375</v>
      </c>
      <c r="O3" t="n">
        <v>1675.12132970529</v>
      </c>
      <c r="P3" t="n">
        <v>1759.4210291089</v>
      </c>
      <c r="Q3" t="n">
        <v>2029.48016298902</v>
      </c>
      <c r="R3" t="n">
        <v>2729.74890457388</v>
      </c>
      <c r="S3" t="n">
        <v>3105.64639931714</v>
      </c>
      <c r="T3" t="n">
        <v>2166.78789660124</v>
      </c>
      <c r="U3" t="n">
        <v>2159.5963058465</v>
      </c>
      <c r="V3" t="n">
        <v>1550.20371993989</v>
      </c>
      <c r="W3" t="n">
        <v>1174.52829087398</v>
      </c>
      <c r="X3" t="n">
        <v>2128.85791375256</v>
      </c>
      <c r="Y3" t="n">
        <v>2516.95561739277</v>
      </c>
      <c r="Z3" t="n">
        <v>1961.22952125711</v>
      </c>
      <c r="AA3" t="n">
        <v>1610.01871501314</v>
      </c>
      <c r="AB3" t="n">
        <v>2381.97311638444</v>
      </c>
      <c r="AC3" t="n">
        <v>1313.02176729925</v>
      </c>
      <c r="AD3" t="n">
        <v>1255.42708187901</v>
      </c>
      <c r="AE3" t="n">
        <v>997.359869887571</v>
      </c>
      <c r="AF3"/>
    </row>
    <row r="4">
      <c r="A4" t="s">
        <v>5</v>
      </c>
      <c r="B4" t="s">
        <v>278</v>
      </c>
      <c r="C4" t="s">
        <v>248</v>
      </c>
      <c r="D4" t="s">
        <v>279</v>
      </c>
      <c r="E4" t="s">
        <v>249</v>
      </c>
      <c r="F4" t="n">
        <v>325294.796481814</v>
      </c>
      <c r="G4" t="n">
        <v>471746.381588508</v>
      </c>
      <c r="H4" t="n">
        <v>472548.270995369</v>
      </c>
      <c r="I4" t="n">
        <v>487789.007365478</v>
      </c>
      <c r="J4" t="n">
        <v>458606.274751674</v>
      </c>
      <c r="K4" t="n">
        <v>714017.601957261</v>
      </c>
      <c r="L4" t="n">
        <v>627182.870708085</v>
      </c>
      <c r="M4" t="n">
        <v>543755.121484512</v>
      </c>
      <c r="N4" t="n">
        <v>661815.936225363</v>
      </c>
      <c r="O4" t="n">
        <v>712372.39900007</v>
      </c>
      <c r="P4" t="n">
        <v>835878.325885785</v>
      </c>
      <c r="Q4" t="n">
        <v>670771.223685817</v>
      </c>
      <c r="R4" t="n">
        <v>755092.861584819</v>
      </c>
      <c r="S4" t="n">
        <v>905110.192935775</v>
      </c>
      <c r="T4" t="n">
        <v>445092.207195446</v>
      </c>
      <c r="U4" t="n">
        <v>584916.172499529</v>
      </c>
      <c r="V4" t="n">
        <v>612661.180380351</v>
      </c>
      <c r="W4" t="n">
        <v>616274.182800482</v>
      </c>
      <c r="X4" t="n">
        <v>546937.225360331</v>
      </c>
      <c r="Y4" t="n">
        <v>540706.803308204</v>
      </c>
      <c r="Z4" t="n">
        <v>545355.049166492</v>
      </c>
      <c r="AA4" t="n">
        <v>648966.200937932</v>
      </c>
      <c r="AB4" t="n">
        <v>566239.915701047</v>
      </c>
      <c r="AC4" t="n">
        <v>649774.029882225</v>
      </c>
      <c r="AD4" t="n">
        <v>651862.989836736</v>
      </c>
      <c r="AE4" t="n">
        <v>533473.185313969</v>
      </c>
      <c r="AF4"/>
    </row>
    <row r="5">
      <c r="A5" t="s">
        <v>5</v>
      </c>
      <c r="B5" t="s">
        <v>280</v>
      </c>
      <c r="C5" t="s">
        <v>248</v>
      </c>
      <c r="D5" t="s">
        <v>281</v>
      </c>
      <c r="E5" t="s">
        <v>249</v>
      </c>
      <c r="F5" t="n">
        <v>10720.0754206634</v>
      </c>
      <c r="G5" t="n">
        <v>16584.3472010692</v>
      </c>
      <c r="H5" t="n">
        <v>17389.0427050259</v>
      </c>
      <c r="I5" t="n">
        <v>17264.5861302937</v>
      </c>
      <c r="J5" t="n">
        <v>17367.8122138441</v>
      </c>
      <c r="K5" t="n">
        <v>24039.9910094819</v>
      </c>
      <c r="L5" t="n">
        <v>22290.8226474493</v>
      </c>
      <c r="M5" t="n">
        <v>33257.661444355</v>
      </c>
      <c r="N5" t="n">
        <v>41358.714478044</v>
      </c>
      <c r="O5" t="n">
        <v>48846.0947796625</v>
      </c>
      <c r="P5" t="n">
        <v>67211.3590320147</v>
      </c>
      <c r="Q5" t="n">
        <v>50349.8475410238</v>
      </c>
      <c r="R5" t="n">
        <v>48104.8124032262</v>
      </c>
      <c r="S5" t="n">
        <v>52739.1663011425</v>
      </c>
      <c r="T5" t="n">
        <v>35596.8363904161</v>
      </c>
      <c r="U5" t="n">
        <v>45526.4898232557</v>
      </c>
      <c r="V5" t="n">
        <v>51805.5813392652</v>
      </c>
      <c r="W5" t="n">
        <v>46735.845278048</v>
      </c>
      <c r="X5" t="n">
        <v>41501.1737527053</v>
      </c>
      <c r="Y5" t="n">
        <v>43113.2820955248</v>
      </c>
      <c r="Z5" t="n">
        <v>37603.6173815267</v>
      </c>
      <c r="AA5" t="n">
        <v>49367.8280731217</v>
      </c>
      <c r="AB5" t="n">
        <v>50176.1918949653</v>
      </c>
      <c r="AC5" t="n">
        <v>51845.3199305446</v>
      </c>
      <c r="AD5" t="n">
        <v>50301.4881587696</v>
      </c>
      <c r="AE5" t="n">
        <v>35404.8858573093</v>
      </c>
      <c r="AF5"/>
    </row>
    <row r="6">
      <c r="A6" t="s">
        <v>5</v>
      </c>
      <c r="B6" t="s">
        <v>282</v>
      </c>
      <c r="C6" t="s">
        <v>248</v>
      </c>
      <c r="D6" t="s">
        <v>283</v>
      </c>
      <c r="E6" t="s">
        <v>249</v>
      </c>
      <c r="F6" t="n">
        <v>2208.58442678693</v>
      </c>
      <c r="G6" t="n">
        <v>3002.98008575208</v>
      </c>
      <c r="H6" t="n">
        <v>3261.32608120644</v>
      </c>
      <c r="I6" t="n">
        <v>3197.83405806842</v>
      </c>
      <c r="J6" t="n">
        <v>2778.67344415272</v>
      </c>
      <c r="K6" t="n">
        <v>4327.08003103644</v>
      </c>
      <c r="L6" t="n">
        <v>3925.1776089154</v>
      </c>
      <c r="M6" t="n">
        <v>5061.05612392868</v>
      </c>
      <c r="N6" t="n">
        <v>4933.34957161366</v>
      </c>
      <c r="O6" t="n">
        <v>5547.83475666224</v>
      </c>
      <c r="P6" t="n">
        <v>8222.66184479822</v>
      </c>
      <c r="Q6" t="n">
        <v>5675.85266371102</v>
      </c>
      <c r="R6" t="n">
        <v>8227.98961865203</v>
      </c>
      <c r="S6" t="n">
        <v>11357.4255682477</v>
      </c>
      <c r="T6" t="n">
        <v>5137.47636567335</v>
      </c>
      <c r="U6" t="n">
        <v>9076.31956833409</v>
      </c>
      <c r="V6" t="n">
        <v>9276.36951723133</v>
      </c>
      <c r="W6" t="n">
        <v>4966.04793215416</v>
      </c>
      <c r="X6" t="n">
        <v>6264.35016552705</v>
      </c>
      <c r="Y6" t="n">
        <v>4914.24604813275</v>
      </c>
      <c r="Z6" t="n">
        <v>4906.53222107852</v>
      </c>
      <c r="AA6" t="n">
        <v>5143.61125335603</v>
      </c>
      <c r="AB6" t="n">
        <v>4480.08667393988</v>
      </c>
      <c r="AC6" t="n">
        <v>4148.10735514302</v>
      </c>
      <c r="AD6" t="n">
        <v>7013.65239765418</v>
      </c>
      <c r="AE6" t="n">
        <v>4167.717378686</v>
      </c>
      <c r="AF6"/>
    </row>
    <row r="7">
      <c r="A7" t="s">
        <v>5</v>
      </c>
      <c r="B7" t="s">
        <v>284</v>
      </c>
      <c r="C7" t="s">
        <v>248</v>
      </c>
      <c r="D7" t="s">
        <v>285</v>
      </c>
      <c r="E7" t="s">
        <v>249</v>
      </c>
      <c r="F7" t="n">
        <v>16880.4455719296</v>
      </c>
      <c r="G7" t="n">
        <v>26802.2981207695</v>
      </c>
      <c r="H7" t="n">
        <v>27059.6451760975</v>
      </c>
      <c r="I7" t="n">
        <v>26676.339438223</v>
      </c>
      <c r="J7" t="n">
        <v>22949.1853635263</v>
      </c>
      <c r="K7" t="n">
        <v>34357.3789757507</v>
      </c>
      <c r="L7" t="n">
        <v>31648.0794381774</v>
      </c>
      <c r="M7" t="n">
        <v>36495.5801691627</v>
      </c>
      <c r="N7" t="n">
        <v>42432.8090264025</v>
      </c>
      <c r="O7" t="n">
        <v>40370.5812875353</v>
      </c>
      <c r="P7" t="n">
        <v>58299.1891253647</v>
      </c>
      <c r="Q7" t="n">
        <v>54396.1236639678</v>
      </c>
      <c r="R7" t="n">
        <v>63964.8737731103</v>
      </c>
      <c r="S7" t="n">
        <v>64280.8320253911</v>
      </c>
      <c r="T7" t="n">
        <v>35494.3088020838</v>
      </c>
      <c r="U7" t="n">
        <v>43265.1596158305</v>
      </c>
      <c r="V7" t="n">
        <v>36871.5028008518</v>
      </c>
      <c r="W7" t="n">
        <v>29670.2198091811</v>
      </c>
      <c r="X7" t="n">
        <v>33945.8435415181</v>
      </c>
      <c r="Y7" t="n">
        <v>32156.6515068879</v>
      </c>
      <c r="Z7" t="n">
        <v>32596.6433880193</v>
      </c>
      <c r="AA7" t="n">
        <v>35220.9189890256</v>
      </c>
      <c r="AB7" t="n">
        <v>29426.1448537074</v>
      </c>
      <c r="AC7" t="n">
        <v>31192.9605449515</v>
      </c>
      <c r="AD7" t="n">
        <v>31406.0078255154</v>
      </c>
      <c r="AE7" t="n">
        <v>33185.9983879407</v>
      </c>
      <c r="AF7"/>
    </row>
    <row r="8">
      <c r="A8" t="s">
        <v>5</v>
      </c>
      <c r="B8" t="s">
        <v>286</v>
      </c>
      <c r="C8" t="s">
        <v>248</v>
      </c>
      <c r="D8" t="s">
        <v>287</v>
      </c>
      <c r="E8" t="s">
        <v>249</v>
      </c>
      <c r="F8" t="n">
        <v>1404.25073471106</v>
      </c>
      <c r="G8" t="n">
        <v>2461.18522787365</v>
      </c>
      <c r="H8" t="n">
        <v>1405.32840801288</v>
      </c>
      <c r="I8" t="n">
        <v>1428.61660902644</v>
      </c>
      <c r="J8" t="n">
        <v>1616.60634139369</v>
      </c>
      <c r="K8" t="n">
        <v>1490.2496075733</v>
      </c>
      <c r="L8" t="n">
        <v>1065.57224995241</v>
      </c>
      <c r="M8" t="n">
        <v>2134.31545583817</v>
      </c>
      <c r="N8" t="n">
        <v>2922.69518795196</v>
      </c>
      <c r="O8" t="n">
        <v>3247.63932706262</v>
      </c>
      <c r="P8" t="n">
        <v>3062.50619746311</v>
      </c>
      <c r="Q8" t="n">
        <v>3665.1558901966</v>
      </c>
      <c r="R8" t="n">
        <v>2825.45784585978</v>
      </c>
      <c r="S8" t="n">
        <v>4809.79740704395</v>
      </c>
      <c r="T8" t="n">
        <v>2560.85089026179</v>
      </c>
      <c r="U8" t="n">
        <v>2270.73798298883</v>
      </c>
      <c r="V8" t="n">
        <v>1393.29535195443</v>
      </c>
      <c r="W8" t="n">
        <v>2154.67064251556</v>
      </c>
      <c r="X8" t="n">
        <v>2725.95423139244</v>
      </c>
      <c r="Y8" t="n">
        <v>2686.24261575913</v>
      </c>
      <c r="Z8" t="n">
        <v>3229.56552938971</v>
      </c>
      <c r="AA8" t="n">
        <v>3233.42738030487</v>
      </c>
      <c r="AB8" t="n">
        <v>3144.36925896167</v>
      </c>
      <c r="AC8" t="n">
        <v>2768.11756085585</v>
      </c>
      <c r="AD8" t="n">
        <v>2495.58939086634</v>
      </c>
      <c r="AE8" t="n">
        <v>2966.17879496952</v>
      </c>
      <c r="AF8"/>
    </row>
    <row r="9">
      <c r="A9" t="s">
        <v>5</v>
      </c>
      <c r="B9" t="s">
        <v>288</v>
      </c>
      <c r="C9" t="s">
        <v>248</v>
      </c>
      <c r="D9" t="s">
        <v>289</v>
      </c>
      <c r="E9" t="s">
        <v>249</v>
      </c>
      <c r="F9" t="n">
        <v>7293.5871105904</v>
      </c>
      <c r="G9" t="n">
        <v>12170.3739890908</v>
      </c>
      <c r="H9" t="n">
        <v>12370.3719638142</v>
      </c>
      <c r="I9" t="n">
        <v>12779.6280987577</v>
      </c>
      <c r="J9" t="n">
        <v>10647.6271208125</v>
      </c>
      <c r="K9" t="n">
        <v>14291.706815598</v>
      </c>
      <c r="L9" t="n">
        <v>13058.6734626969</v>
      </c>
      <c r="M9" t="n">
        <v>15414.0878762169</v>
      </c>
      <c r="N9" t="n">
        <v>22369.4957759017</v>
      </c>
      <c r="O9" t="n">
        <v>20042.6936285704</v>
      </c>
      <c r="P9" t="n">
        <v>25868.7077550959</v>
      </c>
      <c r="Q9" t="n">
        <v>17157.6533776438</v>
      </c>
      <c r="R9" t="n">
        <v>20728.9362386233</v>
      </c>
      <c r="S9" t="n">
        <v>28892.9595923036</v>
      </c>
      <c r="T9" t="n">
        <v>12844.1799721761</v>
      </c>
      <c r="U9" t="n">
        <v>17013.542249337</v>
      </c>
      <c r="V9" t="n">
        <v>19986.2184274474</v>
      </c>
      <c r="W9" t="n">
        <v>16539.421277696</v>
      </c>
      <c r="X9" t="n">
        <v>15178.6603847387</v>
      </c>
      <c r="Y9" t="n">
        <v>14603.0539016794</v>
      </c>
      <c r="Z9" t="n">
        <v>12990.2196404588</v>
      </c>
      <c r="AA9" t="n">
        <v>14709.9991073007</v>
      </c>
      <c r="AB9" t="n">
        <v>13781.0030170527</v>
      </c>
      <c r="AC9" t="n">
        <v>18833.6019056192</v>
      </c>
      <c r="AD9" t="n">
        <v>25395.0292815385</v>
      </c>
      <c r="AE9" t="n">
        <v>18243.6615698295</v>
      </c>
      <c r="AF9"/>
    </row>
    <row r="10">
      <c r="A10" t="s">
        <v>5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5</v>
      </c>
      <c r="B11" t="s">
        <v>292</v>
      </c>
      <c r="C11" t="s">
        <v>248</v>
      </c>
      <c r="D11" t="s">
        <v>293</v>
      </c>
      <c r="E11" t="s">
        <v>249</v>
      </c>
      <c r="F11" t="n">
        <v>2033.88259537098</v>
      </c>
      <c r="G11" t="n">
        <v>3362.30399890185</v>
      </c>
      <c r="H11" t="n">
        <v>4115.75457558429</v>
      </c>
      <c r="I11" t="n">
        <v>3841.88529468921</v>
      </c>
      <c r="J11" t="n">
        <v>4148.08809643874</v>
      </c>
      <c r="K11" t="n">
        <v>5903.36056985535</v>
      </c>
      <c r="L11" t="n">
        <v>5763.117085597</v>
      </c>
      <c r="M11" t="n">
        <v>7458.80574927565</v>
      </c>
      <c r="N11" t="n">
        <v>11433.2485038511</v>
      </c>
      <c r="O11" t="n">
        <v>10603.9993540827</v>
      </c>
      <c r="P11" t="n">
        <v>11688.4591313002</v>
      </c>
      <c r="Q11" t="n">
        <v>10207.1332554808</v>
      </c>
      <c r="R11" t="n">
        <v>8731.09546255051</v>
      </c>
      <c r="S11" t="n">
        <v>11131.5980508899</v>
      </c>
      <c r="T11" t="n">
        <v>7099.0186330299</v>
      </c>
      <c r="U11" t="n">
        <v>8209.71343867802</v>
      </c>
      <c r="V11" t="n">
        <v>10151.806666894</v>
      </c>
      <c r="W11" t="n">
        <v>18112.1048170625</v>
      </c>
      <c r="X11" t="n">
        <v>18741.4558886559</v>
      </c>
      <c r="Y11" t="n">
        <v>16161.6354544326</v>
      </c>
      <c r="Z11" t="n">
        <v>12666.7835301509</v>
      </c>
      <c r="AA11" t="n">
        <v>21659.1422864638</v>
      </c>
      <c r="AB11" t="n">
        <v>16186.0606109558</v>
      </c>
      <c r="AC11" t="n">
        <v>16776.4486130014</v>
      </c>
      <c r="AD11" t="n">
        <v>17656.4651366315</v>
      </c>
      <c r="AE11" t="n">
        <v>15870.5824529289</v>
      </c>
      <c r="AF11"/>
    </row>
    <row r="12">
      <c r="A12" t="s">
        <v>5</v>
      </c>
      <c r="B12" t="s">
        <v>294</v>
      </c>
      <c r="C12" t="s">
        <v>248</v>
      </c>
      <c r="D12" t="s">
        <v>295</v>
      </c>
      <c r="E12" t="s">
        <v>249</v>
      </c>
      <c r="F12" t="n">
        <v>8844.68877970145</v>
      </c>
      <c r="G12" t="n">
        <v>13865.4724328662</v>
      </c>
      <c r="H12" t="n">
        <v>15437.6942639705</v>
      </c>
      <c r="I12" t="n">
        <v>16368.0443065574</v>
      </c>
      <c r="J12" t="n">
        <v>14565.2404083296</v>
      </c>
      <c r="K12" t="n">
        <v>25248.7154440447</v>
      </c>
      <c r="L12" t="n">
        <v>25138.2831669492</v>
      </c>
      <c r="M12" t="n">
        <v>25000.9418515594</v>
      </c>
      <c r="N12" t="n">
        <v>43487.5343193571</v>
      </c>
      <c r="O12" t="n">
        <v>44142.6529157025</v>
      </c>
      <c r="P12" t="n">
        <v>51989.8190308314</v>
      </c>
      <c r="Q12" t="n">
        <v>47955.0742736868</v>
      </c>
      <c r="R12" t="n">
        <v>46399.0890557206</v>
      </c>
      <c r="S12" t="n">
        <v>49148.5569304797</v>
      </c>
      <c r="T12" t="n">
        <v>28943.9981459892</v>
      </c>
      <c r="U12" t="n">
        <v>36258.1455903418</v>
      </c>
      <c r="V12" t="n">
        <v>31442.4684399121</v>
      </c>
      <c r="W12" t="n">
        <v>31325.280848636</v>
      </c>
      <c r="X12" t="n">
        <v>32810.9703840292</v>
      </c>
      <c r="Y12" t="n">
        <v>28793.997893712</v>
      </c>
      <c r="Z12" t="n">
        <v>28075.7066881744</v>
      </c>
      <c r="AA12" t="n">
        <v>30217.7754160383</v>
      </c>
      <c r="AB12" t="n">
        <v>27974.556983708</v>
      </c>
      <c r="AC12" t="n">
        <v>35250.0539607724</v>
      </c>
      <c r="AD12" t="n">
        <v>36812.0503171167</v>
      </c>
      <c r="AE12" t="n">
        <v>34223.8472604752</v>
      </c>
      <c r="AF12"/>
    </row>
    <row r="13">
      <c r="A13" t="s">
        <v>5</v>
      </c>
      <c r="B13" t="s">
        <v>296</v>
      </c>
      <c r="C13" t="s">
        <v>248</v>
      </c>
      <c r="D13" t="s">
        <v>297</v>
      </c>
      <c r="E13" t="s">
        <v>249</v>
      </c>
      <c r="F13" t="n">
        <v>31393.7881178663</v>
      </c>
      <c r="G13" t="n">
        <v>44501.2835493224</v>
      </c>
      <c r="H13" t="n">
        <v>37273.6677542204</v>
      </c>
      <c r="I13" t="n">
        <v>36342.8610379888</v>
      </c>
      <c r="J13" t="n">
        <v>38586.2147207132</v>
      </c>
      <c r="K13" t="n">
        <v>55926.0760318616</v>
      </c>
      <c r="L13" t="n">
        <v>54906.0293961521</v>
      </c>
      <c r="M13" t="n">
        <v>53831.1254633862</v>
      </c>
      <c r="N13" t="n">
        <v>54483.2218403478</v>
      </c>
      <c r="O13" t="n">
        <v>59139.838273701</v>
      </c>
      <c r="P13" t="n">
        <v>71630.5035821371</v>
      </c>
      <c r="Q13" t="n">
        <v>58441.9410688325</v>
      </c>
      <c r="R13" t="n">
        <v>78944.7145625169</v>
      </c>
      <c r="S13" t="n">
        <v>91033.1111614859</v>
      </c>
      <c r="T13" t="n">
        <v>55961.9139804192</v>
      </c>
      <c r="U13" t="n">
        <v>64889.3155314219</v>
      </c>
      <c r="V13" t="n">
        <v>66407.0528600195</v>
      </c>
      <c r="W13" t="n">
        <v>60626.1121903524</v>
      </c>
      <c r="X13" t="n">
        <v>51525.2667224038</v>
      </c>
      <c r="Y13" t="n">
        <v>55063.4483101212</v>
      </c>
      <c r="Z13" t="n">
        <v>52259.1065034417</v>
      </c>
      <c r="AA13" t="n">
        <v>59853.7612650865</v>
      </c>
      <c r="AB13" t="n">
        <v>71272.7103069319</v>
      </c>
      <c r="AC13" t="n">
        <v>65213.3367605644</v>
      </c>
      <c r="AD13" t="n">
        <v>75421.8973103003</v>
      </c>
      <c r="AE13" t="n">
        <v>67468.3886166768</v>
      </c>
      <c r="AF13"/>
    </row>
    <row r="14">
      <c r="A14" t="s">
        <v>5</v>
      </c>
      <c r="B14" t="s">
        <v>298</v>
      </c>
      <c r="C14" t="s">
        <v>248</v>
      </c>
      <c r="D14" t="s">
        <v>299</v>
      </c>
      <c r="E14" t="s">
        <v>249</v>
      </c>
      <c r="F14" t="n">
        <v>157653.162895408</v>
      </c>
      <c r="G14" t="n">
        <v>215740.361777031</v>
      </c>
      <c r="H14" t="n">
        <v>210356.52180303</v>
      </c>
      <c r="I14" t="n">
        <v>223663.848641058</v>
      </c>
      <c r="J14" t="n">
        <v>210885.594689163</v>
      </c>
      <c r="K14" t="n">
        <v>348893.548307961</v>
      </c>
      <c r="L14" t="n">
        <v>294395.610313387</v>
      </c>
      <c r="M14" t="n">
        <v>197584.525791736</v>
      </c>
      <c r="N14" t="n">
        <v>222130.35172893</v>
      </c>
      <c r="O14" t="n">
        <v>258554.94962273</v>
      </c>
      <c r="P14" t="n">
        <v>278795.704669918</v>
      </c>
      <c r="Q14" t="n">
        <v>231557.122474277</v>
      </c>
      <c r="R14" t="n">
        <v>252624.917267501</v>
      </c>
      <c r="S14" t="n">
        <v>343647.546057474</v>
      </c>
      <c r="T14" t="n">
        <v>142001.022045157</v>
      </c>
      <c r="U14" t="n">
        <v>206929.260217559</v>
      </c>
      <c r="V14" t="n">
        <v>220931.330902972</v>
      </c>
      <c r="W14" t="n">
        <v>232118.914380022</v>
      </c>
      <c r="X14" t="n">
        <v>173795.115314184</v>
      </c>
      <c r="Y14" t="n">
        <v>191020.348770963</v>
      </c>
      <c r="Z14" t="n">
        <v>200598.828762969</v>
      </c>
      <c r="AA14" t="n">
        <v>221561.466099197</v>
      </c>
      <c r="AB14" t="n">
        <v>183542.338639828</v>
      </c>
      <c r="AC14" t="n">
        <v>256406.012555437</v>
      </c>
      <c r="AD14" t="n">
        <v>234746.216098319</v>
      </c>
      <c r="AE14" t="n">
        <v>187662.321079325</v>
      </c>
      <c r="AF14"/>
    </row>
    <row r="15">
      <c r="A15" t="s">
        <v>5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5</v>
      </c>
      <c r="B16" t="s">
        <v>302</v>
      </c>
      <c r="C16" t="s">
        <v>248</v>
      </c>
      <c r="D16" t="s">
        <v>303</v>
      </c>
      <c r="E16" t="s">
        <v>249</v>
      </c>
      <c r="F16" t="n">
        <v>58181.1828536109</v>
      </c>
      <c r="G16" t="n">
        <v>86687.9407385831</v>
      </c>
      <c r="H16" t="n">
        <v>92273.1678342842</v>
      </c>
      <c r="I16" t="n">
        <v>89388.6582488741</v>
      </c>
      <c r="J16" t="n">
        <v>81673.079815236</v>
      </c>
      <c r="K16" t="n">
        <v>126839.536913202</v>
      </c>
      <c r="L16" t="n">
        <v>105033.147069738</v>
      </c>
      <c r="M16" t="n">
        <v>88064.6696003204</v>
      </c>
      <c r="N16" t="n">
        <v>92090.0321190361</v>
      </c>
      <c r="O16" t="n">
        <v>101204.338970774</v>
      </c>
      <c r="P16" t="n">
        <v>92017.7098620823</v>
      </c>
      <c r="Q16" t="n">
        <v>70940.8710632824</v>
      </c>
      <c r="R16" t="n">
        <v>81556.8950801227</v>
      </c>
      <c r="S16" t="n">
        <v>76802.26202562</v>
      </c>
      <c r="T16" t="n">
        <v>37542.2001507755</v>
      </c>
      <c r="U16" t="n">
        <v>63054.7997699473</v>
      </c>
      <c r="V16" t="n">
        <v>66151.3462824233</v>
      </c>
      <c r="W16" t="n">
        <v>67632.7486907961</v>
      </c>
      <c r="X16" t="n">
        <v>62579.6240455265</v>
      </c>
      <c r="Y16" t="n">
        <v>54027.1565435526</v>
      </c>
      <c r="Z16" t="n">
        <v>45751.5854710136</v>
      </c>
      <c r="AA16" t="n">
        <v>69983.3858456782</v>
      </c>
      <c r="AB16" t="n">
        <v>64588.3607555722</v>
      </c>
      <c r="AC16" t="n">
        <v>51572.8211206706</v>
      </c>
      <c r="AD16" t="n">
        <v>50409.8550413567</v>
      </c>
      <c r="AE16" t="n">
        <v>39016.3669051567</v>
      </c>
      <c r="AF16"/>
    </row>
    <row r="17">
      <c r="A17" t="s">
        <v>5</v>
      </c>
      <c r="B17" t="s">
        <v>304</v>
      </c>
      <c r="C17" t="s">
        <v>248</v>
      </c>
      <c r="D17" t="s">
        <v>305</v>
      </c>
      <c r="E17" t="s">
        <v>249</v>
      </c>
      <c r="F17" t="n">
        <v>10629.1934231035</v>
      </c>
      <c r="G17" t="n">
        <v>16113.8088773557</v>
      </c>
      <c r="H17" t="n">
        <v>16604.84989689</v>
      </c>
      <c r="I17" t="n">
        <v>18153.4987926206</v>
      </c>
      <c r="J17" t="n">
        <v>16636.660138083</v>
      </c>
      <c r="K17" t="n">
        <v>24807.890560962</v>
      </c>
      <c r="L17" t="n">
        <v>21514.4155376233</v>
      </c>
      <c r="M17" t="n">
        <v>25776.2346794743</v>
      </c>
      <c r="N17" t="n">
        <v>34135.465502386</v>
      </c>
      <c r="O17" t="n">
        <v>42691.1701051272</v>
      </c>
      <c r="P17" t="n">
        <v>56053.3104069229</v>
      </c>
      <c r="Q17" t="n">
        <v>35181.2452518171</v>
      </c>
      <c r="R17" t="n">
        <v>49033.9295797338</v>
      </c>
      <c r="S17" t="n">
        <v>66569.6928946679</v>
      </c>
      <c r="T17" t="n">
        <v>30439.6008943674</v>
      </c>
      <c r="U17" t="n">
        <v>29560.2369028114</v>
      </c>
      <c r="V17" t="n">
        <v>33284.1072032617</v>
      </c>
      <c r="W17" t="n">
        <v>38498.0486463235</v>
      </c>
      <c r="X17" t="n">
        <v>31737.2939314461</v>
      </c>
      <c r="Y17" t="n">
        <v>29534.9669183598</v>
      </c>
      <c r="Z17" t="n">
        <v>36223.4057755317</v>
      </c>
      <c r="AA17" t="n">
        <v>35597.0619055771</v>
      </c>
      <c r="AB17" t="n">
        <v>23673.8960717844</v>
      </c>
      <c r="AC17" t="n">
        <v>31909.5597431979</v>
      </c>
      <c r="AD17" t="n">
        <v>32234.4790008202</v>
      </c>
      <c r="AE17" t="n">
        <v>21108.5663582147</v>
      </c>
      <c r="AF17"/>
    </row>
    <row r="18">
      <c r="A18" t="s">
        <v>5</v>
      </c>
      <c r="B18" t="s">
        <v>306</v>
      </c>
      <c r="C18" t="s">
        <v>248</v>
      </c>
      <c r="D18" t="s">
        <v>307</v>
      </c>
      <c r="E18" t="s">
        <v>249</v>
      </c>
      <c r="F18" t="n">
        <v>13297.4441787506</v>
      </c>
      <c r="G18" t="n">
        <v>22576.6253993174</v>
      </c>
      <c r="H18" t="n">
        <v>26953.4302262707</v>
      </c>
      <c r="I18" t="n">
        <v>29793.0275484428</v>
      </c>
      <c r="J18" t="n">
        <v>29096.8388816246</v>
      </c>
      <c r="K18" t="n">
        <v>38288.4961611329</v>
      </c>
      <c r="L18" t="n">
        <v>36980.8564016016</v>
      </c>
      <c r="M18" t="n">
        <v>42709.4063733927</v>
      </c>
      <c r="N18" t="n">
        <v>67490.5001520917</v>
      </c>
      <c r="O18" t="n">
        <v>57681.7413985875</v>
      </c>
      <c r="P18" t="n">
        <v>80647.590102896</v>
      </c>
      <c r="Q18" t="n">
        <v>59089.1728513574</v>
      </c>
      <c r="R18" t="n">
        <v>68611.6706478188</v>
      </c>
      <c r="S18" t="n">
        <v>79866.9397744013</v>
      </c>
      <c r="T18" t="n">
        <v>35647.0077189999</v>
      </c>
      <c r="U18" t="n">
        <v>34890.0028395031</v>
      </c>
      <c r="V18" t="n">
        <v>41406.4998935697</v>
      </c>
      <c r="W18" t="n">
        <v>48561.3614402686</v>
      </c>
      <c r="X18" t="n">
        <v>54623.9235141567</v>
      </c>
      <c r="Y18" t="n">
        <v>51525.8255584753</v>
      </c>
      <c r="Z18" t="n">
        <v>57964.1247768297</v>
      </c>
      <c r="AA18" t="n">
        <v>81383.6183400835</v>
      </c>
      <c r="AB18" t="n">
        <v>64169.054837113</v>
      </c>
      <c r="AC18" t="n">
        <v>68728.1428213528</v>
      </c>
      <c r="AD18" t="n">
        <v>69986.5652683581</v>
      </c>
      <c r="AE18" t="n">
        <v>58800.6361578531</v>
      </c>
      <c r="AF18"/>
    </row>
    <row r="19">
      <c r="A19" t="s">
        <v>5</v>
      </c>
      <c r="B19" t="s">
        <v>308</v>
      </c>
      <c r="C19" t="s">
        <v>248</v>
      </c>
      <c r="D19" t="s">
        <v>309</v>
      </c>
      <c r="E19" t="s">
        <v>249</v>
      </c>
      <c r="F19" t="n">
        <v>4754.51037332154</v>
      </c>
      <c r="G19" t="n">
        <v>7877.40019057528</v>
      </c>
      <c r="H19" t="n">
        <v>8047.47030696174</v>
      </c>
      <c r="I19" t="n">
        <v>8890.17916087758</v>
      </c>
      <c r="J19" t="n">
        <v>7654.65351835602</v>
      </c>
      <c r="K19" t="n">
        <v>9603.57152880101</v>
      </c>
      <c r="L19" t="n">
        <v>11463.0863298469</v>
      </c>
      <c r="M19" t="n">
        <v>10966.7109058658</v>
      </c>
      <c r="N19" t="n">
        <v>22548.5180194496</v>
      </c>
      <c r="O19" t="n">
        <v>20298.864579872</v>
      </c>
      <c r="P19" t="n">
        <v>30390.8051449613</v>
      </c>
      <c r="Q19" t="n">
        <v>26154.0303105401</v>
      </c>
      <c r="R19" t="n">
        <v>25338.4800493833</v>
      </c>
      <c r="S19" t="n">
        <v>24830.3051466279</v>
      </c>
      <c r="T19" t="n">
        <v>15823.7932060967</v>
      </c>
      <c r="U19" t="n">
        <v>23972.4489695213</v>
      </c>
      <c r="V19" t="n">
        <v>23553.6006945488</v>
      </c>
      <c r="W19" t="n">
        <v>19333.4068474261</v>
      </c>
      <c r="X19" t="n">
        <v>21507.5934840473</v>
      </c>
      <c r="Y19" t="n">
        <v>17105.9476906029</v>
      </c>
      <c r="Z19" t="n">
        <v>20488.9294979084</v>
      </c>
      <c r="AA19" t="n">
        <v>21034.2049766992</v>
      </c>
      <c r="AB19" t="n">
        <v>13825.1417965274</v>
      </c>
      <c r="AC19" t="n">
        <v>15129.5470101143</v>
      </c>
      <c r="AD19" t="n">
        <v>17983.6946094895</v>
      </c>
      <c r="AE19" t="n">
        <v>15354.0344946037</v>
      </c>
      <c r="AF19"/>
    </row>
    <row r="20">
      <c r="A20" t="s">
        <v>5</v>
      </c>
      <c r="B20" t="s">
        <v>310</v>
      </c>
      <c r="C20" t="s">
        <v>248</v>
      </c>
      <c r="D20" t="s">
        <v>311</v>
      </c>
      <c r="E20" t="s">
        <v>249</v>
      </c>
      <c r="F20" t="n">
        <v>154898.264727654</v>
      </c>
      <c r="G20" t="n">
        <v>229628.59297471</v>
      </c>
      <c r="H20" t="n">
        <v>213167.638559829</v>
      </c>
      <c r="I20" t="n">
        <v>217300.207045635</v>
      </c>
      <c r="J20" t="n">
        <v>191330.739020134</v>
      </c>
      <c r="K20" t="n">
        <v>177079.882578428</v>
      </c>
      <c r="L20" t="n">
        <v>129945.858004877</v>
      </c>
      <c r="M20" t="n">
        <v>114139.055048126</v>
      </c>
      <c r="N20" t="n">
        <v>125265.296026218</v>
      </c>
      <c r="O20" t="n">
        <v>67866.1335905619</v>
      </c>
      <c r="P20" t="n">
        <v>81040.5094416154</v>
      </c>
      <c r="Q20" t="n">
        <v>30960.7772805634</v>
      </c>
      <c r="R20" t="n">
        <v>42459.4407886616</v>
      </c>
      <c r="S20" t="n">
        <v>65996.1584123093</v>
      </c>
      <c r="T20" t="n">
        <v>43108.468584321</v>
      </c>
      <c r="U20" t="n">
        <v>52591.9535700979</v>
      </c>
      <c r="V20" t="n">
        <v>54227.9137192918</v>
      </c>
      <c r="W20" t="n">
        <v>47163.3623480629</v>
      </c>
      <c r="X20" t="n">
        <v>57435.6707481445</v>
      </c>
      <c r="Y20" t="n">
        <v>53219.0213022013</v>
      </c>
      <c r="Z20" t="n">
        <v>62768.7350055969</v>
      </c>
      <c r="AA20" t="n">
        <v>79460.0104319088</v>
      </c>
      <c r="AB20" t="n">
        <v>78972.2632936127</v>
      </c>
      <c r="AC20" t="n">
        <v>102070.965044613</v>
      </c>
      <c r="AD20" t="n">
        <v>83495.2923319798</v>
      </c>
      <c r="AE20" t="n">
        <v>87462.0355049762</v>
      </c>
      <c r="AF20"/>
    </row>
    <row r="21">
      <c r="A21" t="s">
        <v>5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5</v>
      </c>
      <c r="B22" t="s">
        <v>314</v>
      </c>
      <c r="C22" t="s">
        <v>248</v>
      </c>
      <c r="D22" t="s">
        <v>315</v>
      </c>
      <c r="E22" t="s">
        <v>249</v>
      </c>
      <c r="F22" t="n">
        <v>1139.79691302252</v>
      </c>
      <c r="G22" t="n">
        <v>1677.89451576659</v>
      </c>
      <c r="H22" t="n">
        <v>1543.69038996701</v>
      </c>
      <c r="I22" t="n">
        <v>1528.46211314818</v>
      </c>
      <c r="J22" t="n">
        <v>1207.44634894322</v>
      </c>
      <c r="K22" t="n">
        <v>1064.08346334384</v>
      </c>
      <c r="L22" t="n">
        <v>1096.22219188158</v>
      </c>
      <c r="M22" t="n">
        <v>1424.41866069819</v>
      </c>
      <c r="N22" t="n">
        <v>1613.15638187129</v>
      </c>
      <c r="O22" t="n">
        <v>1007.09829266695</v>
      </c>
      <c r="P22" t="n">
        <v>1541.99703777844</v>
      </c>
      <c r="Q22" t="n">
        <v>724.990450775588</v>
      </c>
      <c r="R22" t="n">
        <v>864.886758493539</v>
      </c>
      <c r="S22" t="n">
        <v>1547.44009684834</v>
      </c>
      <c r="T22" t="n">
        <v>1501.51940883309</v>
      </c>
      <c r="U22" t="n">
        <v>2356.57614407378</v>
      </c>
      <c r="V22" t="n">
        <v>3616.59686622593</v>
      </c>
      <c r="W22" t="n">
        <v>3168.68440249644</v>
      </c>
      <c r="X22" t="n">
        <v>4949.82105540061</v>
      </c>
      <c r="Y22" t="n">
        <v>4522.87040114196</v>
      </c>
      <c r="Z22" t="n">
        <v>5121.00283929746</v>
      </c>
      <c r="AA22" t="n">
        <v>7143.28563175455</v>
      </c>
      <c r="AB22" t="n">
        <v>6730.46239073025</v>
      </c>
      <c r="AC22" t="n">
        <v>8576.78509652562</v>
      </c>
      <c r="AD22" t="n">
        <v>9282.24066836317</v>
      </c>
      <c r="AE22" t="n">
        <v>11481.8555072496</v>
      </c>
      <c r="AF22"/>
    </row>
    <row r="23">
      <c r="A23" t="s">
        <v>5</v>
      </c>
      <c r="B23" t="s">
        <v>316</v>
      </c>
      <c r="C23" t="s">
        <v>248</v>
      </c>
      <c r="D23" t="s">
        <v>317</v>
      </c>
      <c r="E23" t="s">
        <v>249</v>
      </c>
      <c r="F23" t="n">
        <v>129630.5526752</v>
      </c>
      <c r="G23" t="n">
        <v>165146.766209349</v>
      </c>
      <c r="H23" t="n">
        <v>158383.923898731</v>
      </c>
      <c r="I23" t="n">
        <v>140089.610702157</v>
      </c>
      <c r="J23" t="n">
        <v>142934.679579304</v>
      </c>
      <c r="K23" t="n">
        <v>195885.732204457</v>
      </c>
      <c r="L23" t="n">
        <v>151742.809911859</v>
      </c>
      <c r="M23" t="n">
        <v>141577.201152814</v>
      </c>
      <c r="N23" t="n">
        <v>125344.198256488</v>
      </c>
      <c r="O23" t="n">
        <v>120006.885224025</v>
      </c>
      <c r="P23" t="n">
        <v>94319.3819377511</v>
      </c>
      <c r="Q23" t="n">
        <v>73835.5546742682</v>
      </c>
      <c r="R23" t="n">
        <v>114586.281692473</v>
      </c>
      <c r="S23" t="n">
        <v>84579.3241674136</v>
      </c>
      <c r="T23" t="n">
        <v>64329.7525016437</v>
      </c>
      <c r="U23" t="n">
        <v>89154.3089882866</v>
      </c>
      <c r="V23" t="n">
        <v>79280.3284838112</v>
      </c>
      <c r="W23" t="n">
        <v>55052.1785402895</v>
      </c>
      <c r="X23" t="n">
        <v>80759.9391249544</v>
      </c>
      <c r="Y23" t="n">
        <v>84938.6954352083</v>
      </c>
      <c r="Z23" t="n">
        <v>76492.0959941909</v>
      </c>
      <c r="AA23" t="n">
        <v>67656.9957091611</v>
      </c>
      <c r="AB23" t="n">
        <v>89228.0099444974</v>
      </c>
      <c r="AC23" t="n">
        <v>82327.1712852555</v>
      </c>
      <c r="AD23" t="n">
        <v>94896.9166766778</v>
      </c>
      <c r="AE23" t="n">
        <v>111652.663368651</v>
      </c>
      <c r="AF23"/>
    </row>
    <row r="24">
      <c r="A24" t="s">
        <v>5</v>
      </c>
      <c r="B24" t="s">
        <v>318</v>
      </c>
      <c r="C24" t="s">
        <v>248</v>
      </c>
      <c r="D24" t="s">
        <v>319</v>
      </c>
      <c r="E24" t="s">
        <v>249</v>
      </c>
      <c r="F24" t="n">
        <v>312527.708866423</v>
      </c>
      <c r="G24" t="n">
        <v>437687.649478858</v>
      </c>
      <c r="H24" t="n">
        <v>467304.521026827</v>
      </c>
      <c r="I24" t="n">
        <v>385302.806395444</v>
      </c>
      <c r="J24" t="n">
        <v>389638.248468711</v>
      </c>
      <c r="K24" t="n">
        <v>552710.078932218</v>
      </c>
      <c r="L24" t="n">
        <v>425610.453618385</v>
      </c>
      <c r="M24" t="n">
        <v>513005.897933239</v>
      </c>
      <c r="N24" t="n">
        <v>578604.349399197</v>
      </c>
      <c r="O24" t="n">
        <v>738206.220152697</v>
      </c>
      <c r="P24" t="n">
        <v>806588.684269274</v>
      </c>
      <c r="Q24" t="n">
        <v>704330.601203561</v>
      </c>
      <c r="R24" t="n">
        <v>645692.65268851</v>
      </c>
      <c r="S24" t="n">
        <v>684702.16612026</v>
      </c>
      <c r="T24" t="n">
        <v>474227.819959242</v>
      </c>
      <c r="U24" t="n">
        <v>510762.73245339</v>
      </c>
      <c r="V24" t="n">
        <v>516761.522625602</v>
      </c>
      <c r="W24" t="n">
        <v>461911.274669055</v>
      </c>
      <c r="X24" t="n">
        <v>508531.575496916</v>
      </c>
      <c r="Y24" t="n">
        <v>554138.200298849</v>
      </c>
      <c r="Z24" t="n">
        <v>546719.398457879</v>
      </c>
      <c r="AA24" t="n">
        <v>525345.348491481</v>
      </c>
      <c r="AB24" t="n">
        <v>506653.818541177</v>
      </c>
      <c r="AC24" t="n">
        <v>462801.136855257</v>
      </c>
      <c r="AD24" t="n">
        <v>548490.110299856</v>
      </c>
      <c r="AE24" t="n">
        <v>497569.663895931</v>
      </c>
      <c r="AF24"/>
    </row>
    <row r="25">
      <c r="A25" t="s">
        <v>5</v>
      </c>
      <c r="B25" t="s">
        <v>320</v>
      </c>
      <c r="C25" t="s">
        <v>248</v>
      </c>
      <c r="D25" t="s">
        <v>321</v>
      </c>
      <c r="E25" t="s">
        <v>249</v>
      </c>
      <c r="F25" t="n">
        <v>3789.46706106314</v>
      </c>
      <c r="G25" t="n">
        <v>9241.94127927793</v>
      </c>
      <c r="H25" t="n">
        <v>10780.6003809876</v>
      </c>
      <c r="I25" t="n">
        <v>4732.31662744223</v>
      </c>
      <c r="J25" t="n">
        <v>10023.0004415388</v>
      </c>
      <c r="K25" t="n">
        <v>18809.6575589343</v>
      </c>
      <c r="L25" t="n">
        <v>16502.8977747556</v>
      </c>
      <c r="M25" t="n">
        <v>12020.0620048165</v>
      </c>
      <c r="N25" t="n">
        <v>22135.0267702707</v>
      </c>
      <c r="O25" t="n">
        <v>26801.1899195991</v>
      </c>
      <c r="P25" t="n">
        <v>25180.1421053138</v>
      </c>
      <c r="Q25" t="n">
        <v>23660.6782063323</v>
      </c>
      <c r="R25" t="n">
        <v>15103.3509752218</v>
      </c>
      <c r="S25" t="n">
        <v>37231.0219028689</v>
      </c>
      <c r="T25" t="n">
        <v>21131.3998371558</v>
      </c>
      <c r="U25" t="n">
        <v>11818.154636784</v>
      </c>
      <c r="V25" t="n">
        <v>11670.3839190118</v>
      </c>
      <c r="W25" t="n">
        <v>7071.46057885118</v>
      </c>
      <c r="X25" t="n">
        <v>10658.8195408155</v>
      </c>
      <c r="Y25" t="n">
        <v>18076.1441902778</v>
      </c>
      <c r="Z25" t="n">
        <v>13947.5302550469</v>
      </c>
      <c r="AA25" t="n">
        <v>11208.8574252016</v>
      </c>
      <c r="AB25" t="n">
        <v>12673.9779217202</v>
      </c>
      <c r="AC25" t="n">
        <v>11477.0590152375</v>
      </c>
      <c r="AD25" t="n">
        <v>34540.6836139263</v>
      </c>
      <c r="AE25" t="n">
        <v>13130.0679674335</v>
      </c>
      <c r="AF25"/>
    </row>
    <row r="26">
      <c r="A26" t="s">
        <v>5</v>
      </c>
      <c r="B26" t="s">
        <v>322</v>
      </c>
      <c r="C26" t="s">
        <v>248</v>
      </c>
      <c r="D26" t="s">
        <v>323</v>
      </c>
      <c r="E26" t="s">
        <v>249</v>
      </c>
      <c r="F26" t="n">
        <v>157279.692498366</v>
      </c>
      <c r="G26" t="n">
        <v>221153.898224142</v>
      </c>
      <c r="H26" t="n">
        <v>265098.152331712</v>
      </c>
      <c r="I26" t="n">
        <v>201486.570544217</v>
      </c>
      <c r="J26" t="n">
        <v>200380.130727107</v>
      </c>
      <c r="K26" t="n">
        <v>255254.870668982</v>
      </c>
      <c r="L26" t="n">
        <v>189913.441661876</v>
      </c>
      <c r="M26" t="n">
        <v>237379.282719394</v>
      </c>
      <c r="N26" t="n">
        <v>237258.098500436</v>
      </c>
      <c r="O26" t="n">
        <v>271109.629626103</v>
      </c>
      <c r="P26" t="n">
        <v>300444.220019169</v>
      </c>
      <c r="Q26" t="n">
        <v>276937.673744113</v>
      </c>
      <c r="R26" t="n">
        <v>277752.628909998</v>
      </c>
      <c r="S26" t="n">
        <v>300637.566376153</v>
      </c>
      <c r="T26" t="n">
        <v>210818.559974847</v>
      </c>
      <c r="U26" t="n">
        <v>217124.163376382</v>
      </c>
      <c r="V26" t="n">
        <v>213303.481469981</v>
      </c>
      <c r="W26" t="n">
        <v>186553.290602299</v>
      </c>
      <c r="X26" t="n">
        <v>197263.559693314</v>
      </c>
      <c r="Y26" t="n">
        <v>211524.217736015</v>
      </c>
      <c r="Z26" t="n">
        <v>211370.476925261</v>
      </c>
      <c r="AA26" t="n">
        <v>191708.777590737</v>
      </c>
      <c r="AB26" t="n">
        <v>195661.178759346</v>
      </c>
      <c r="AC26" t="n">
        <v>163198.151032249</v>
      </c>
      <c r="AD26" t="n">
        <v>173546.978137119</v>
      </c>
      <c r="AE26" t="n">
        <v>177525.874991277</v>
      </c>
      <c r="AF26"/>
    </row>
    <row r="27">
      <c r="A27" t="s">
        <v>5</v>
      </c>
      <c r="B27" t="s">
        <v>324</v>
      </c>
      <c r="C27" t="s">
        <v>248</v>
      </c>
      <c r="D27" t="s">
        <v>325</v>
      </c>
      <c r="E27" t="s">
        <v>249</v>
      </c>
      <c r="F27" t="n">
        <v>151458.549306993</v>
      </c>
      <c r="G27" t="n">
        <v>207291.809975438</v>
      </c>
      <c r="H27" t="n">
        <v>191425.768314127</v>
      </c>
      <c r="I27" t="n">
        <v>179083.919223785</v>
      </c>
      <c r="J27" t="n">
        <v>179235.117300065</v>
      </c>
      <c r="K27" t="n">
        <v>278645.550704302</v>
      </c>
      <c r="L27" t="n">
        <v>219194.114181754</v>
      </c>
      <c r="M27" t="n">
        <v>263606.553209029</v>
      </c>
      <c r="N27" t="n">
        <v>319211.22412849</v>
      </c>
      <c r="O27" t="n">
        <v>440295.400606994</v>
      </c>
      <c r="P27" t="n">
        <v>480964.322144792</v>
      </c>
      <c r="Q27" t="n">
        <v>403732.249253116</v>
      </c>
      <c r="R27" t="n">
        <v>352836.672803291</v>
      </c>
      <c r="S27" t="n">
        <v>346833.577841239</v>
      </c>
      <c r="T27" t="n">
        <v>242277.860147239</v>
      </c>
      <c r="U27" t="n">
        <v>281820.414440224</v>
      </c>
      <c r="V27" t="n">
        <v>291787.657236609</v>
      </c>
      <c r="W27" t="n">
        <v>268286.523487905</v>
      </c>
      <c r="X27" t="n">
        <v>300609.196262787</v>
      </c>
      <c r="Y27" t="n">
        <v>324537.838372556</v>
      </c>
      <c r="Z27" t="n">
        <v>321401.391277571</v>
      </c>
      <c r="AA27" t="n">
        <v>322427.713475542</v>
      </c>
      <c r="AB27" t="n">
        <v>298318.661860111</v>
      </c>
      <c r="AC27" t="n">
        <v>288125.926807771</v>
      </c>
      <c r="AD27" t="n">
        <v>340402.448548811</v>
      </c>
      <c r="AE27" t="n">
        <v>306913.720937221</v>
      </c>
      <c r="AF27"/>
    </row>
    <row r="28">
      <c r="A28" t="s">
        <v>5</v>
      </c>
      <c r="B28" t="s">
        <v>326</v>
      </c>
      <c r="C28" t="s">
        <v>248</v>
      </c>
      <c r="D28" t="s">
        <v>327</v>
      </c>
      <c r="E28" t="s">
        <v>249</v>
      </c>
      <c r="F28" t="n">
        <v>335190.878255027</v>
      </c>
      <c r="G28" t="n">
        <v>383225.819029067</v>
      </c>
      <c r="H28" t="n">
        <v>477053.118870922</v>
      </c>
      <c r="I28" t="n">
        <v>344789.192685935</v>
      </c>
      <c r="J28" t="n">
        <v>333539.164970992</v>
      </c>
      <c r="K28" t="n">
        <v>339098.990462386</v>
      </c>
      <c r="L28" t="n">
        <v>274083.879481067</v>
      </c>
      <c r="M28" t="n">
        <v>223616.33053939</v>
      </c>
      <c r="N28" t="n">
        <v>326959.549750404</v>
      </c>
      <c r="O28" t="n">
        <v>351678.960167531</v>
      </c>
      <c r="P28" t="n">
        <v>322860.458898897</v>
      </c>
      <c r="Q28" t="n">
        <v>295233.942143428</v>
      </c>
      <c r="R28" t="n">
        <v>443748.148332172</v>
      </c>
      <c r="S28" t="n">
        <v>428011.784440362</v>
      </c>
      <c r="T28" t="n">
        <v>379937.276388462</v>
      </c>
      <c r="U28" t="n">
        <v>403713.504037013</v>
      </c>
      <c r="V28" t="n">
        <v>353760.347121969</v>
      </c>
      <c r="W28" t="n">
        <v>381229.960477836</v>
      </c>
      <c r="X28" t="n">
        <v>343094.861413833</v>
      </c>
      <c r="Y28" t="n">
        <v>378273.978341677</v>
      </c>
      <c r="Z28" t="n">
        <v>319140.170152234</v>
      </c>
      <c r="AA28" t="n">
        <v>330414.982509128</v>
      </c>
      <c r="AB28" t="n">
        <v>350501.672041413</v>
      </c>
      <c r="AC28" t="n">
        <v>405419.831901661</v>
      </c>
      <c r="AD28" t="n">
        <v>413135.0792464</v>
      </c>
      <c r="AE28" t="n">
        <v>449807.21055105</v>
      </c>
      <c r="AF28"/>
    </row>
    <row r="29">
      <c r="A29" t="s">
        <v>5</v>
      </c>
      <c r="B29" t="s">
        <v>328</v>
      </c>
      <c r="C29" t="s">
        <v>248</v>
      </c>
      <c r="D29" t="s">
        <v>329</v>
      </c>
      <c r="E29" t="s">
        <v>249</v>
      </c>
      <c r="F29" t="n">
        <v>84326.0939970135</v>
      </c>
      <c r="G29" t="n">
        <v>104802.071411934</v>
      </c>
      <c r="H29" t="n">
        <v>139347.237452569</v>
      </c>
      <c r="I29" t="n">
        <v>103193.492459937</v>
      </c>
      <c r="J29" t="n">
        <v>91307.4127492995</v>
      </c>
      <c r="K29" t="n">
        <v>141871.356308504</v>
      </c>
      <c r="L29" t="n">
        <v>94132.4692318625</v>
      </c>
      <c r="M29" t="n">
        <v>98507.4879043036</v>
      </c>
      <c r="N29" t="n">
        <v>182052.450563426</v>
      </c>
      <c r="O29" t="n">
        <v>208662.984441809</v>
      </c>
      <c r="P29" t="n">
        <v>178794.99025804</v>
      </c>
      <c r="Q29" t="n">
        <v>115101.306610562</v>
      </c>
      <c r="R29" t="n">
        <v>99314.19181527</v>
      </c>
      <c r="S29" t="n">
        <v>279261.455882516</v>
      </c>
      <c r="T29" t="n">
        <v>240845.276629055</v>
      </c>
      <c r="U29" t="n">
        <v>277513.665801279</v>
      </c>
      <c r="V29" t="n">
        <v>272575.793928309</v>
      </c>
      <c r="W29" t="n">
        <v>250081.349450912</v>
      </c>
      <c r="X29" t="n">
        <v>261909.121451953</v>
      </c>
      <c r="Y29" t="n">
        <v>275527.975577076</v>
      </c>
      <c r="Z29" t="n">
        <v>209516.719472712</v>
      </c>
      <c r="AA29" t="n">
        <v>232358.042168198</v>
      </c>
      <c r="AB29" t="n">
        <v>248129.82183049</v>
      </c>
      <c r="AC29" t="n">
        <v>315303.574429588</v>
      </c>
      <c r="AD29" t="n">
        <v>340364.567858542</v>
      </c>
      <c r="AE29" t="n">
        <v>365773.420408415</v>
      </c>
      <c r="AF29"/>
    </row>
    <row r="30">
      <c r="A30" t="s">
        <v>5</v>
      </c>
      <c r="B30" t="s">
        <v>330</v>
      </c>
      <c r="C30" t="s">
        <v>248</v>
      </c>
      <c r="D30" t="s">
        <v>331</v>
      </c>
      <c r="E30" t="s">
        <v>249</v>
      </c>
      <c r="F30" t="n">
        <v>1827.06340902411</v>
      </c>
      <c r="G30" t="n">
        <v>2963.60125917241</v>
      </c>
      <c r="H30" t="n">
        <v>2073.54335680621</v>
      </c>
      <c r="I30" t="n">
        <v>2694.26417227675</v>
      </c>
      <c r="J30" t="n">
        <v>1863.53343306777</v>
      </c>
      <c r="K30" t="n">
        <v>2261.07730384082</v>
      </c>
      <c r="L30" t="n">
        <v>2295.85855533427</v>
      </c>
      <c r="M30" t="n">
        <v>3204.9554691938</v>
      </c>
      <c r="N30" t="n">
        <v>6434.80064855418</v>
      </c>
      <c r="O30" t="n">
        <v>7549.3679545016</v>
      </c>
      <c r="P30" t="n">
        <v>2978.09344823927</v>
      </c>
      <c r="Q30" t="n">
        <v>2013.42341807882</v>
      </c>
      <c r="R30" t="n">
        <v>1218.19521421241</v>
      </c>
      <c r="S30" t="n">
        <v>6105.8505101788</v>
      </c>
      <c r="T30" t="n">
        <v>7203.67973608614</v>
      </c>
      <c r="U30" t="n">
        <v>3705.69303063469</v>
      </c>
      <c r="V30" t="n">
        <v>4084.73307898865</v>
      </c>
      <c r="W30" t="n">
        <v>3343.66632867585</v>
      </c>
      <c r="X30" t="n">
        <v>3555.24937022043</v>
      </c>
      <c r="Y30" t="n">
        <v>3398.62574135955</v>
      </c>
      <c r="Z30" t="n">
        <v>2846.05856512306</v>
      </c>
      <c r="AA30" t="n">
        <v>4631.70488827382</v>
      </c>
      <c r="AB30" t="n">
        <v>5826.06732585828</v>
      </c>
      <c r="AC30" t="n">
        <v>5998.1774785849</v>
      </c>
      <c r="AD30" t="n">
        <v>4066.90470608779</v>
      </c>
      <c r="AE30" t="n">
        <v>4016.98044705248</v>
      </c>
      <c r="AF30"/>
    </row>
    <row r="31">
      <c r="A31" t="s">
        <v>5</v>
      </c>
      <c r="B31" t="s">
        <v>332</v>
      </c>
      <c r="C31" t="s">
        <v>248</v>
      </c>
      <c r="D31" t="s">
        <v>333</v>
      </c>
      <c r="E31" t="s">
        <v>249</v>
      </c>
      <c r="F31" t="n">
        <v>1603.65727521616</v>
      </c>
      <c r="G31" t="n">
        <v>2385.98964032618</v>
      </c>
      <c r="H31" t="n">
        <v>4793.74928292121</v>
      </c>
      <c r="I31" t="n">
        <v>3377.2742497022</v>
      </c>
      <c r="J31" t="n">
        <v>1766.06895751444</v>
      </c>
      <c r="K31" t="n">
        <v>3503.63961185175</v>
      </c>
      <c r="L31" t="n">
        <v>2125.87359552103</v>
      </c>
      <c r="M31" t="n">
        <v>2108.69371479783</v>
      </c>
      <c r="N31" t="n">
        <v>5411.92565582504</v>
      </c>
      <c r="O31" t="n">
        <v>7295.19725652117</v>
      </c>
      <c r="P31" t="n">
        <v>6844.17200853826</v>
      </c>
      <c r="Q31" t="n">
        <v>5446.94171350858</v>
      </c>
      <c r="R31" t="n">
        <v>5909.1432920523</v>
      </c>
      <c r="S31" t="n">
        <v>34286.2151013437</v>
      </c>
      <c r="T31" t="n">
        <v>26698.2599836292</v>
      </c>
      <c r="U31" t="n">
        <v>16944.2649106255</v>
      </c>
      <c r="V31" t="n">
        <v>8764.1882926573</v>
      </c>
      <c r="W31" t="n">
        <v>12807.0832944691</v>
      </c>
      <c r="X31" t="n">
        <v>14440.5989544512</v>
      </c>
      <c r="Y31" t="n">
        <v>12713.4618420441</v>
      </c>
      <c r="Z31" t="n">
        <v>8452.33055707978</v>
      </c>
      <c r="AA31" t="n">
        <v>12359.5971175928</v>
      </c>
      <c r="AB31" t="n">
        <v>17064.1929844211</v>
      </c>
      <c r="AC31" t="n">
        <v>17093.0747843369</v>
      </c>
      <c r="AD31" t="n">
        <v>14212.4453066974</v>
      </c>
      <c r="AE31" t="n">
        <v>30567.3979176151</v>
      </c>
      <c r="AF31"/>
    </row>
    <row r="32">
      <c r="A32" t="s">
        <v>5</v>
      </c>
      <c r="B32" t="s">
        <v>334</v>
      </c>
      <c r="C32" t="s">
        <v>248</v>
      </c>
      <c r="D32" t="s">
        <v>335</v>
      </c>
      <c r="E32" t="s">
        <v>249</v>
      </c>
      <c r="F32" t="n">
        <v>9304.02755013832</v>
      </c>
      <c r="G32" t="n">
        <v>12875.7229428246</v>
      </c>
      <c r="H32" t="n">
        <v>11337.4741491824</v>
      </c>
      <c r="I32" t="n">
        <v>13139.5724192982</v>
      </c>
      <c r="J32" t="n">
        <v>13331.5937543269</v>
      </c>
      <c r="K32" t="n">
        <v>17351.8888033595</v>
      </c>
      <c r="L32" t="n">
        <v>11790.3010561859</v>
      </c>
      <c r="M32" t="n">
        <v>10623.5500368588</v>
      </c>
      <c r="N32" t="n">
        <v>25043.3364839541</v>
      </c>
      <c r="O32" t="n">
        <v>27892.2236653986</v>
      </c>
      <c r="P32" t="n">
        <v>22016.0852811242</v>
      </c>
      <c r="Q32" t="n">
        <v>14188.2531233323</v>
      </c>
      <c r="R32" t="n">
        <v>12394.6816721497</v>
      </c>
      <c r="S32" t="n">
        <v>41630.5631187791</v>
      </c>
      <c r="T32" t="n">
        <v>43350.4382866157</v>
      </c>
      <c r="U32" t="n">
        <v>43676.4420285646</v>
      </c>
      <c r="V32" t="n">
        <v>40020.5050135692</v>
      </c>
      <c r="W32" t="n">
        <v>42560.2332957772</v>
      </c>
      <c r="X32" t="n">
        <v>31666.9130510747</v>
      </c>
      <c r="Y32" t="n">
        <v>43481.7841884314</v>
      </c>
      <c r="Z32" t="n">
        <v>27729.113165774</v>
      </c>
      <c r="AA32" t="n">
        <v>29269.3710663642</v>
      </c>
      <c r="AB32" t="n">
        <v>33565.7922625851</v>
      </c>
      <c r="AC32" t="n">
        <v>44196.7296191989</v>
      </c>
      <c r="AD32" t="n">
        <v>38707.3498787578</v>
      </c>
      <c r="AE32" t="n">
        <v>36924.4276531237</v>
      </c>
      <c r="AF32"/>
    </row>
    <row r="33">
      <c r="A33" t="s">
        <v>5</v>
      </c>
      <c r="B33" t="s">
        <v>336</v>
      </c>
      <c r="C33" t="s">
        <v>248</v>
      </c>
      <c r="D33" t="s">
        <v>337</v>
      </c>
      <c r="E33" t="s">
        <v>249</v>
      </c>
      <c r="F33" t="n">
        <v>238130.036023635</v>
      </c>
      <c r="G33" t="n">
        <v>260198.43377481</v>
      </c>
      <c r="H33" t="n">
        <v>319501.114629443</v>
      </c>
      <c r="I33" t="n">
        <v>222384.589384721</v>
      </c>
      <c r="J33" t="n">
        <v>225270.556076783</v>
      </c>
      <c r="K33" t="n">
        <v>174111.02843483</v>
      </c>
      <c r="L33" t="n">
        <v>163739.377042164</v>
      </c>
      <c r="M33" t="n">
        <v>109171.643414236</v>
      </c>
      <c r="N33" t="n">
        <v>108017.036398645</v>
      </c>
      <c r="O33" t="n">
        <v>100279.1868493</v>
      </c>
      <c r="P33" t="n">
        <v>112227.117902956</v>
      </c>
      <c r="Q33" t="n">
        <v>158484.017277947</v>
      </c>
      <c r="R33" t="n">
        <v>324911.936338488</v>
      </c>
      <c r="S33" t="n">
        <v>66727.6998275447</v>
      </c>
      <c r="T33" t="n">
        <v>61839.6217530763</v>
      </c>
      <c r="U33" t="n">
        <v>61873.4382659093</v>
      </c>
      <c r="V33" t="n">
        <v>28315.1268084448</v>
      </c>
      <c r="W33" t="n">
        <v>72437.6281080015</v>
      </c>
      <c r="X33" t="n">
        <v>31522.9785861341</v>
      </c>
      <c r="Y33" t="n">
        <v>43152.1309927664</v>
      </c>
      <c r="Z33" t="n">
        <v>70595.9483915452</v>
      </c>
      <c r="AA33" t="n">
        <v>51796.2672686991</v>
      </c>
      <c r="AB33" t="n">
        <v>45915.7976380585</v>
      </c>
      <c r="AC33" t="n">
        <v>22828.275589953</v>
      </c>
      <c r="AD33" t="n">
        <v>15783.811496315</v>
      </c>
      <c r="AE33" t="n">
        <v>12524.9841248438</v>
      </c>
      <c r="AF33"/>
    </row>
    <row r="34">
      <c r="A34" t="s">
        <v>5</v>
      </c>
      <c r="B34" t="s">
        <v>338</v>
      </c>
      <c r="C34" t="s">
        <v>248</v>
      </c>
      <c r="D34" t="s">
        <v>339</v>
      </c>
      <c r="E34" t="s">
        <v>249</v>
      </c>
      <c r="F34" t="n">
        <v>26893.5283733611</v>
      </c>
      <c r="G34" t="n">
        <v>48334.9267380845</v>
      </c>
      <c r="H34" t="n">
        <v>52644.1352607846</v>
      </c>
      <c r="I34" t="n">
        <v>48241.1863697716</v>
      </c>
      <c r="J34" t="n">
        <v>62582.8294752377</v>
      </c>
      <c r="K34" t="n">
        <v>84246.3971467754</v>
      </c>
      <c r="L34" t="n">
        <v>78905.819787921</v>
      </c>
      <c r="M34" t="n">
        <v>80195.7227058171</v>
      </c>
      <c r="N34" t="n">
        <v>66315.0341218143</v>
      </c>
      <c r="O34" t="n">
        <v>65300.713417206</v>
      </c>
      <c r="P34" t="n">
        <v>52012.1294728888</v>
      </c>
      <c r="Q34" t="n">
        <v>84788.0493562769</v>
      </c>
      <c r="R34" t="n">
        <v>94606.7691393371</v>
      </c>
      <c r="S34" t="n">
        <v>82839.7467356851</v>
      </c>
      <c r="T34" t="n">
        <v>56549.5771039796</v>
      </c>
      <c r="U34" t="n">
        <v>70712.8188419496</v>
      </c>
      <c r="V34" t="n">
        <v>53702.0884656523</v>
      </c>
      <c r="W34" t="n">
        <v>35442.4568870158</v>
      </c>
      <c r="X34" t="n">
        <v>26962.7633630344</v>
      </c>
      <c r="Y34" t="n">
        <v>41355.2985003384</v>
      </c>
      <c r="Z34" t="n">
        <v>40280.412427857</v>
      </c>
      <c r="AA34" t="n">
        <v>28188.9327744858</v>
      </c>
      <c r="AB34" t="n">
        <v>31220.7432161199</v>
      </c>
      <c r="AC34" t="n">
        <v>31625.5186128969</v>
      </c>
      <c r="AD34" t="n">
        <v>29558.8680817302</v>
      </c>
      <c r="AE34" t="n">
        <v>24505.8752851556</v>
      </c>
      <c r="AF34"/>
    </row>
    <row r="35">
      <c r="A35" t="s">
        <v>5</v>
      </c>
      <c r="B35" t="s">
        <v>340</v>
      </c>
      <c r="C35" t="s">
        <v>248</v>
      </c>
      <c r="D35" t="s">
        <v>341</v>
      </c>
      <c r="E35" t="s">
        <v>249</v>
      </c>
      <c r="F35" t="n">
        <v>1955208.56377477</v>
      </c>
      <c r="G35" t="n">
        <v>2603958.34636304</v>
      </c>
      <c r="H35" t="n">
        <v>2572734.7102184</v>
      </c>
      <c r="I35" t="n">
        <v>2484187.39216068</v>
      </c>
      <c r="J35" t="n">
        <v>2688915.1057742</v>
      </c>
      <c r="K35" t="n">
        <v>2712553.50955463</v>
      </c>
      <c r="L35" t="n">
        <v>2373459.53903954</v>
      </c>
      <c r="M35" t="n">
        <v>2045501.55038388</v>
      </c>
      <c r="N35" t="n">
        <v>2098015.63509493</v>
      </c>
      <c r="O35" t="n">
        <v>1789145.95574813</v>
      </c>
      <c r="P35" t="n">
        <v>1957428.88678913</v>
      </c>
      <c r="Q35" t="n">
        <v>2225587.9564427</v>
      </c>
      <c r="R35" t="n">
        <v>1964130.88803341</v>
      </c>
      <c r="S35" t="n">
        <v>1938999.9427495</v>
      </c>
      <c r="T35" t="n">
        <v>1804679.61727937</v>
      </c>
      <c r="U35" t="n">
        <v>1697676.33488988</v>
      </c>
      <c r="V35" t="n">
        <v>1855869.742912</v>
      </c>
      <c r="W35" t="n">
        <v>2215339.6738604</v>
      </c>
      <c r="X35" t="n">
        <v>2096250.40498174</v>
      </c>
      <c r="Y35" t="n">
        <v>1959234.74587089</v>
      </c>
      <c r="Z35" t="n">
        <v>1800496.62277467</v>
      </c>
      <c r="AA35" t="n">
        <v>1855120.77964873</v>
      </c>
      <c r="AB35" t="n">
        <v>1882895.29507915</v>
      </c>
      <c r="AC35" t="n">
        <v>1717192.42029164</v>
      </c>
      <c r="AD35" t="n">
        <v>1946632.40186553</v>
      </c>
      <c r="AE35" t="n">
        <v>2062086.30361342</v>
      </c>
      <c r="AF35"/>
    </row>
    <row r="36">
      <c r="A36" t="s">
        <v>5</v>
      </c>
      <c r="B36" t="s">
        <v>342</v>
      </c>
      <c r="C36" t="s">
        <v>248</v>
      </c>
      <c r="D36" t="s">
        <v>343</v>
      </c>
      <c r="E36" t="s">
        <v>249</v>
      </c>
      <c r="F36" t="n">
        <v>45602.0214265316</v>
      </c>
      <c r="G36" t="n">
        <v>137837.188550899</v>
      </c>
      <c r="H36" t="n">
        <v>93333.2654613106</v>
      </c>
      <c r="I36" t="n">
        <v>67747.7620053867</v>
      </c>
      <c r="J36" t="n">
        <v>78161.353316758</v>
      </c>
      <c r="K36" t="n">
        <v>80949.7165167282</v>
      </c>
      <c r="L36" t="n">
        <v>69319.6650533835</v>
      </c>
      <c r="M36" t="n">
        <v>76911.5473827539</v>
      </c>
      <c r="N36" t="n">
        <v>169950.655533795</v>
      </c>
      <c r="O36" t="n">
        <v>114035.567109494</v>
      </c>
      <c r="P36" t="n">
        <v>144911.064728104</v>
      </c>
      <c r="Q36" t="n">
        <v>142572.340293672</v>
      </c>
      <c r="R36" t="n">
        <v>97078.6199372119</v>
      </c>
      <c r="S36" t="n">
        <v>87557.7168420243</v>
      </c>
      <c r="T36" t="n">
        <v>80682.8885985088</v>
      </c>
      <c r="U36" t="n">
        <v>96564.0352823359</v>
      </c>
      <c r="V36" t="n">
        <v>100874.0079642</v>
      </c>
      <c r="W36" t="n">
        <v>108494.540865414</v>
      </c>
      <c r="X36" t="n">
        <v>115774.412241948</v>
      </c>
      <c r="Y36" t="n">
        <v>111899.219712014</v>
      </c>
      <c r="Z36" t="n">
        <v>83248.5715907007</v>
      </c>
      <c r="AA36" t="n">
        <v>93110.0885187462</v>
      </c>
      <c r="AB36" t="n">
        <v>85553.224559665</v>
      </c>
      <c r="AC36" t="n">
        <v>79045.0759809516</v>
      </c>
      <c r="AD36" t="n">
        <v>141222.245147957</v>
      </c>
      <c r="AE36" t="n">
        <v>80247.9035977592</v>
      </c>
      <c r="AF36"/>
    </row>
    <row r="37">
      <c r="A37" t="s">
        <v>5</v>
      </c>
      <c r="B37" t="s">
        <v>344</v>
      </c>
      <c r="C37" t="s">
        <v>248</v>
      </c>
      <c r="D37" t="s">
        <v>345</v>
      </c>
      <c r="E37" t="s">
        <v>249</v>
      </c>
      <c r="F37" t="n">
        <v>1902846.60050499</v>
      </c>
      <c r="G37" t="n">
        <v>2457020.76446923</v>
      </c>
      <c r="H37" t="n">
        <v>2469179.51267896</v>
      </c>
      <c r="I37" t="n">
        <v>2405992.65425452</v>
      </c>
      <c r="J37" t="n">
        <v>2600860.05353398</v>
      </c>
      <c r="K37" t="n">
        <v>2609402.18939016</v>
      </c>
      <c r="L37" t="n">
        <v>2277872.69307353</v>
      </c>
      <c r="M37" t="n">
        <v>1907339.17600971</v>
      </c>
      <c r="N37" t="n">
        <v>1798896.775801</v>
      </c>
      <c r="O37" t="n">
        <v>1462519.73738362</v>
      </c>
      <c r="P37" t="n">
        <v>1610958.97363885</v>
      </c>
      <c r="Q37" t="n">
        <v>1901938.80700188</v>
      </c>
      <c r="R37" t="n">
        <v>1786244.60483268</v>
      </c>
      <c r="S37" t="n">
        <v>1735142.05947039</v>
      </c>
      <c r="T37" t="n">
        <v>1664930.68046345</v>
      </c>
      <c r="U37" t="n">
        <v>1489619.31282887</v>
      </c>
      <c r="V37" t="n">
        <v>1647513.5362729</v>
      </c>
      <c r="W37" t="n">
        <v>2017622.59114904</v>
      </c>
      <c r="X37" t="n">
        <v>1874223.55035676</v>
      </c>
      <c r="Y37" t="n">
        <v>1727210.33496854</v>
      </c>
      <c r="Z37" t="n">
        <v>1555521.86810197</v>
      </c>
      <c r="AA37" t="n">
        <v>1614755.88704004</v>
      </c>
      <c r="AB37" t="n">
        <v>1674525.49721996</v>
      </c>
      <c r="AC37" t="n">
        <v>1374008.15454195</v>
      </c>
      <c r="AD37" t="n">
        <v>1606881.87211242</v>
      </c>
      <c r="AE37" t="n">
        <v>1843799.86067425</v>
      </c>
      <c r="AF37"/>
    </row>
    <row r="38">
      <c r="A38" t="s">
        <v>5</v>
      </c>
      <c r="B38" t="s">
        <v>346</v>
      </c>
      <c r="C38" t="s">
        <v>248</v>
      </c>
      <c r="D38" t="s">
        <v>347</v>
      </c>
      <c r="E38" t="s">
        <v>249</v>
      </c>
      <c r="F38" t="n">
        <v>6759.94184325499</v>
      </c>
      <c r="G38" t="n">
        <v>9100.39334291504</v>
      </c>
      <c r="H38" t="n">
        <v>10221.9320781235</v>
      </c>
      <c r="I38" t="n">
        <v>10446.975900767</v>
      </c>
      <c r="J38" t="n">
        <v>9893.69892346425</v>
      </c>
      <c r="K38" t="n">
        <v>22201.6036477327</v>
      </c>
      <c r="L38" t="n">
        <v>26267.180912631</v>
      </c>
      <c r="M38" t="n">
        <v>61250.8269914136</v>
      </c>
      <c r="N38" t="n">
        <v>129168.203760135</v>
      </c>
      <c r="O38" t="n">
        <v>212590.651255015</v>
      </c>
      <c r="P38" t="n">
        <v>201558.848422171</v>
      </c>
      <c r="Q38" t="n">
        <v>181076.809147146</v>
      </c>
      <c r="R38" t="n">
        <v>80807.6632635184</v>
      </c>
      <c r="S38" t="n">
        <v>116300.166437078</v>
      </c>
      <c r="T38" t="n">
        <v>59066.0482174092</v>
      </c>
      <c r="U38" t="n">
        <v>111492.986778672</v>
      </c>
      <c r="V38" t="n">
        <v>107482.198674894</v>
      </c>
      <c r="W38" t="n">
        <v>89222.541845949</v>
      </c>
      <c r="X38" t="n">
        <v>106252.442383026</v>
      </c>
      <c r="Y38" t="n">
        <v>120125.19119034</v>
      </c>
      <c r="Z38" t="n">
        <v>161726.183082004</v>
      </c>
      <c r="AA38" t="n">
        <v>147254.804089947</v>
      </c>
      <c r="AB38" t="n">
        <v>122816.57329952</v>
      </c>
      <c r="AC38" t="n">
        <v>264139.189768737</v>
      </c>
      <c r="AD38" t="n">
        <v>198528.284605153</v>
      </c>
      <c r="AE38" t="n">
        <v>138038.53934141</v>
      </c>
      <c r="AF38"/>
    </row>
    <row r="39">
      <c r="A39" t="s">
        <v>5</v>
      </c>
      <c r="B39" t="s">
        <v>348</v>
      </c>
      <c r="C39" t="s">
        <v>248</v>
      </c>
      <c r="D39" t="s">
        <v>349</v>
      </c>
      <c r="E39" t="s">
        <v>249</v>
      </c>
      <c r="F39" t="n">
        <v>29425.3449143192</v>
      </c>
      <c r="G39" t="n">
        <v>43410.2893957253</v>
      </c>
      <c r="H39" t="n">
        <v>46224.6294188715</v>
      </c>
      <c r="I39" t="n">
        <v>49284.5221069097</v>
      </c>
      <c r="J39" t="n">
        <v>44525.4211600219</v>
      </c>
      <c r="K39" t="n">
        <v>66005.1317368066</v>
      </c>
      <c r="L39" t="n">
        <v>59772.8497681505</v>
      </c>
      <c r="M39" t="n">
        <v>81265.2242892576</v>
      </c>
      <c r="N39" t="n">
        <v>134768.021119101</v>
      </c>
      <c r="O39" t="n">
        <v>179877.624383816</v>
      </c>
      <c r="P39" t="n">
        <v>169979.430610656</v>
      </c>
      <c r="Q39" t="n">
        <v>175289.5406409</v>
      </c>
      <c r="R39" t="n">
        <v>143763.825074659</v>
      </c>
      <c r="S39" t="n">
        <v>160645.535430135</v>
      </c>
      <c r="T39" t="n">
        <v>126666.683638753</v>
      </c>
      <c r="U39" t="n">
        <v>138136.15127329</v>
      </c>
      <c r="V39" t="n">
        <v>130670.420603808</v>
      </c>
      <c r="W39" t="n">
        <v>131230.310238312</v>
      </c>
      <c r="X39" t="n">
        <v>144848.453079458</v>
      </c>
      <c r="Y39" t="n">
        <v>159925.54177104</v>
      </c>
      <c r="Z39" t="n">
        <v>136316.358922511</v>
      </c>
      <c r="AA39" t="n">
        <v>148493.501579956</v>
      </c>
      <c r="AB39" t="n">
        <v>138778.524141642</v>
      </c>
      <c r="AC39" t="n">
        <v>137202.342577169</v>
      </c>
      <c r="AD39" t="n">
        <v>133534.948412276</v>
      </c>
      <c r="AE39" t="n">
        <v>126167.350463912</v>
      </c>
      <c r="AF39"/>
    </row>
    <row r="40">
      <c r="A40" t="s">
        <v>5</v>
      </c>
      <c r="B40" t="s">
        <v>350</v>
      </c>
      <c r="C40" t="s">
        <v>248</v>
      </c>
      <c r="D40" t="s">
        <v>351</v>
      </c>
      <c r="E40" t="s">
        <v>249</v>
      </c>
      <c r="F40" t="n">
        <v>8334.30464996192</v>
      </c>
      <c r="G40" t="n">
        <v>15344.4210745045</v>
      </c>
      <c r="H40" t="n">
        <v>15099.5494319462</v>
      </c>
      <c r="I40" t="n">
        <v>15695.5813149282</v>
      </c>
      <c r="J40" t="n">
        <v>29461.3954721476</v>
      </c>
      <c r="K40" t="n">
        <v>56936.8925700843</v>
      </c>
      <c r="L40" t="n">
        <v>49409.7688294975</v>
      </c>
      <c r="M40" t="n">
        <v>62041.2536749375</v>
      </c>
      <c r="N40" t="n">
        <v>68638.9903231326</v>
      </c>
      <c r="O40" t="n">
        <v>49407.5278868853</v>
      </c>
      <c r="P40" t="n">
        <v>66748.6855296567</v>
      </c>
      <c r="Q40" t="n">
        <v>43197.9095750271</v>
      </c>
      <c r="R40" t="n">
        <v>42827.7830405048</v>
      </c>
      <c r="S40" t="n">
        <v>60591.0946694166</v>
      </c>
      <c r="T40" t="n">
        <v>55994.4687949206</v>
      </c>
      <c r="U40" t="n">
        <v>85395.3195260809</v>
      </c>
      <c r="V40" t="n">
        <v>50856.9555690247</v>
      </c>
      <c r="W40" t="n">
        <v>21699.7795417994</v>
      </c>
      <c r="X40" t="n">
        <v>21978.7563385348</v>
      </c>
      <c r="Y40" t="n">
        <v>30938.5194307123</v>
      </c>
      <c r="Z40" t="n">
        <v>30262.117898841</v>
      </c>
      <c r="AA40" t="n">
        <v>23359.1130042733</v>
      </c>
      <c r="AB40" t="n">
        <v>25240.5936405952</v>
      </c>
      <c r="AC40" t="n">
        <v>36381.7120183664</v>
      </c>
      <c r="AD40" t="n">
        <v>49517.2024710927</v>
      </c>
      <c r="AE40" t="n">
        <v>47640.9572307072</v>
      </c>
      <c r="AF40"/>
    </row>
    <row r="41">
      <c r="A41" t="s">
        <v>5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5</v>
      </c>
      <c r="B43" t="s">
        <v>356</v>
      </c>
      <c r="C43" t="s">
        <v>248</v>
      </c>
      <c r="D43" t="s">
        <v>357</v>
      </c>
      <c r="E43" t="s">
        <v>249</v>
      </c>
      <c r="F43" t="n">
        <v>14164.5388580757</v>
      </c>
      <c r="G43" t="n">
        <v>27934.6328645987</v>
      </c>
      <c r="H43" t="n">
        <v>50903.3396226662</v>
      </c>
      <c r="I43" t="n">
        <v>33354.7197131745</v>
      </c>
      <c r="J43" t="n">
        <v>23265.2914717599</v>
      </c>
      <c r="K43" t="n">
        <v>26194.8065135744</v>
      </c>
      <c r="L43" t="n">
        <v>28134.6798672504</v>
      </c>
      <c r="M43" t="n">
        <v>79510.3503732222</v>
      </c>
      <c r="N43" t="n">
        <v>125493.975436803</v>
      </c>
      <c r="O43" t="n">
        <v>131995.250998744</v>
      </c>
      <c r="P43" t="n">
        <v>130736.550770224</v>
      </c>
      <c r="Q43" t="n">
        <v>228987.380672397</v>
      </c>
      <c r="R43" t="n">
        <v>122441.405604911</v>
      </c>
      <c r="S43" t="n">
        <v>102737.799870057</v>
      </c>
      <c r="T43" t="n">
        <v>74123.4166601923</v>
      </c>
      <c r="U43" t="n">
        <v>98278.5438414293</v>
      </c>
      <c r="V43" t="n">
        <v>119121.893715321</v>
      </c>
      <c r="W43" t="n">
        <v>102171.797008417</v>
      </c>
      <c r="X43" t="n">
        <v>126766.453063636</v>
      </c>
      <c r="Y43" t="n">
        <v>110983.195022584</v>
      </c>
      <c r="Z43" t="n">
        <v>124360.889860424</v>
      </c>
      <c r="AA43" t="n">
        <v>171766.237366049</v>
      </c>
      <c r="AB43" t="n">
        <v>182421.522298986</v>
      </c>
      <c r="AC43" t="n">
        <v>195377.475415752</v>
      </c>
      <c r="AD43" t="n">
        <v>204169.586533659</v>
      </c>
      <c r="AE43" t="n">
        <v>156758.143933769</v>
      </c>
      <c r="AF43"/>
    </row>
    <row r="44">
      <c r="A44" t="s">
        <v>5</v>
      </c>
      <c r="B44" t="s">
        <v>358</v>
      </c>
      <c r="C44" t="s">
        <v>248</v>
      </c>
      <c r="D44" t="s">
        <v>359</v>
      </c>
      <c r="E44" t="s">
        <v>249</v>
      </c>
      <c r="F44" t="n">
        <v>3342095.81113876</v>
      </c>
      <c r="G44" t="n">
        <v>4501104.48891448</v>
      </c>
      <c r="H44" t="n">
        <v>4622909.27106347</v>
      </c>
      <c r="I44" t="n">
        <v>4276623.35124441</v>
      </c>
      <c r="J44" t="n">
        <v>4445124.94246565</v>
      </c>
      <c r="K44" t="n">
        <v>5031252.72918681</v>
      </c>
      <c r="L44" t="n">
        <v>4305482.14691618</v>
      </c>
      <c r="M44" t="n">
        <v>3944400.94686379</v>
      </c>
      <c r="N44" t="n">
        <v>4432326.44810768</v>
      </c>
      <c r="O44" t="n">
        <v>4368010.09357919</v>
      </c>
      <c r="P44" t="n">
        <v>4608378.01913314</v>
      </c>
      <c r="Q44" t="n">
        <v>4621237.26236032</v>
      </c>
      <c r="R44" t="n">
        <v>4426704.58138924</v>
      </c>
      <c r="S44" t="n">
        <v>4598233.38667898</v>
      </c>
      <c r="T44" t="n">
        <v>3548678.16808528</v>
      </c>
      <c r="U44" t="n">
        <v>3751451.10819079</v>
      </c>
      <c r="V44" t="n">
        <v>3875884.13872096</v>
      </c>
      <c r="W44" t="n">
        <v>4105342.61348268</v>
      </c>
      <c r="X44" t="n">
        <v>4025092.31323662</v>
      </c>
      <c r="Y44" t="n">
        <v>3967973.25324664</v>
      </c>
      <c r="Z44" t="n">
        <v>3745528.40055734</v>
      </c>
      <c r="AA44" t="n">
        <v>3941385.72739955</v>
      </c>
      <c r="AB44" t="n">
        <v>3924855.55151947</v>
      </c>
      <c r="AC44" t="n">
        <v>3916363.93504097</v>
      </c>
      <c r="AD44" t="n">
        <v>4232987.67503084</v>
      </c>
      <c r="AE44" t="n">
        <v>4159236.36693759</v>
      </c>
      <c r="AF44"/>
    </row>
    <row r="45">
      <c r="A45" t="s">
        <v>5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5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5</v>
      </c>
      <c r="B47" t="s">
        <v>364</v>
      </c>
      <c r="C47" t="s">
        <v>248</v>
      </c>
      <c r="D47" t="s">
        <v>365</v>
      </c>
      <c r="E47" t="s">
        <v>249</v>
      </c>
      <c r="F47" t="n">
        <v>379418.331229864</v>
      </c>
      <c r="G47" t="n">
        <v>535081.221004931</v>
      </c>
      <c r="H47" t="n">
        <v>535404.712105745</v>
      </c>
      <c r="I47" t="n">
        <v>287819.668359596</v>
      </c>
      <c r="J47" t="n">
        <v>450492.674412379</v>
      </c>
      <c r="K47" t="n">
        <v>492609.124095599</v>
      </c>
      <c r="L47" t="n">
        <v>258597.095891632</v>
      </c>
      <c r="M47" t="n">
        <v>294785.564685973</v>
      </c>
      <c r="N47" t="n">
        <v>263013.557070907</v>
      </c>
      <c r="O47" t="n">
        <v>172538.750514329</v>
      </c>
      <c r="P47" t="n">
        <v>148995.766926271</v>
      </c>
      <c r="Q47" t="n">
        <v>93488.7723946793</v>
      </c>
      <c r="R47" t="n">
        <v>89651.9685838828</v>
      </c>
      <c r="S47" t="n">
        <v>99842.4860883183</v>
      </c>
      <c r="T47" t="n">
        <v>148386.838103218</v>
      </c>
      <c r="U47" t="n">
        <v>208304.321435786</v>
      </c>
      <c r="V47" t="n">
        <v>137667.298609476</v>
      </c>
      <c r="W47" t="n">
        <v>64324.3360545116</v>
      </c>
      <c r="X47" t="n">
        <v>185805.211664348</v>
      </c>
      <c r="Y47" t="n">
        <v>380193.934436536</v>
      </c>
      <c r="Z47" t="n">
        <v>451279.515623116</v>
      </c>
      <c r="AA47" t="n">
        <v>479317.962331831</v>
      </c>
      <c r="AB47" t="n">
        <v>432901.953847197</v>
      </c>
      <c r="AC47" t="n">
        <v>434400.982923176</v>
      </c>
      <c r="AD47" t="n">
        <v>469778.072523138</v>
      </c>
      <c r="AE47" t="n">
        <v>512608.067708532</v>
      </c>
      <c r="AF47"/>
    </row>
    <row r="48">
      <c r="A48" t="s">
        <v>5</v>
      </c>
      <c r="B48" t="s">
        <v>366</v>
      </c>
      <c r="C48" t="s">
        <v>248</v>
      </c>
      <c r="D48" t="s">
        <v>367</v>
      </c>
      <c r="E48" t="s">
        <v>249</v>
      </c>
      <c r="F48" t="n">
        <v>427985.045246097</v>
      </c>
      <c r="G48" t="n">
        <v>608862.38696907</v>
      </c>
      <c r="H48" t="n">
        <v>603890.502906914</v>
      </c>
      <c r="I48" t="n">
        <v>348191.157058056</v>
      </c>
      <c r="J48" t="n">
        <v>514311.726252823</v>
      </c>
      <c r="K48" t="n">
        <v>567741.405881202</v>
      </c>
      <c r="L48" t="n">
        <v>325695.853378279</v>
      </c>
      <c r="M48" t="n">
        <v>373451.665394159</v>
      </c>
      <c r="N48" t="n">
        <v>360455.388738026</v>
      </c>
      <c r="O48" t="n">
        <v>287353.147951862</v>
      </c>
      <c r="P48" t="n">
        <v>270686.345563384</v>
      </c>
      <c r="Q48" t="n">
        <v>192274.497611628</v>
      </c>
      <c r="R48" t="n">
        <v>189017.584079396</v>
      </c>
      <c r="S48" t="n">
        <v>219678.54961267</v>
      </c>
      <c r="T48" t="n">
        <v>259983.147702697</v>
      </c>
      <c r="U48" t="n">
        <v>369982.038115436</v>
      </c>
      <c r="V48" t="n">
        <v>304232.318583507</v>
      </c>
      <c r="W48" t="n">
        <v>189791.428421205</v>
      </c>
      <c r="X48" t="n">
        <v>335998.769874456</v>
      </c>
      <c r="Y48" t="n">
        <v>534181.581997063</v>
      </c>
      <c r="Z48" t="n">
        <v>577073.953895725</v>
      </c>
      <c r="AA48" t="n">
        <v>592380.82065253</v>
      </c>
      <c r="AB48" t="n">
        <v>540784.128586679</v>
      </c>
      <c r="AC48" t="n">
        <v>528228.809863362</v>
      </c>
      <c r="AD48" t="n">
        <v>586639.025070356</v>
      </c>
      <c r="AE48" t="n">
        <v>625903.586695864</v>
      </c>
      <c r="AF48"/>
    </row>
    <row r="49">
      <c r="A49" t="s">
        <v>5</v>
      </c>
      <c r="B49" t="s">
        <v>368</v>
      </c>
      <c r="C49" t="s">
        <v>248</v>
      </c>
      <c r="D49" t="s">
        <v>369</v>
      </c>
      <c r="E49" t="s">
        <v>249</v>
      </c>
      <c r="F49" t="n">
        <v>42227.0116140832</v>
      </c>
      <c r="G49" t="n">
        <v>62590.514909206</v>
      </c>
      <c r="H49" t="n">
        <v>57681.7210426009</v>
      </c>
      <c r="I49" t="n">
        <v>50090.7484262345</v>
      </c>
      <c r="J49" t="n">
        <v>52092.5386567977</v>
      </c>
      <c r="K49" t="n">
        <v>58829.9979280485</v>
      </c>
      <c r="L49" t="n">
        <v>54177.1909913594</v>
      </c>
      <c r="M49" t="n">
        <v>60483.1638292155</v>
      </c>
      <c r="N49" t="n">
        <v>73981.0706726078</v>
      </c>
      <c r="O49" t="n">
        <v>84538.9674157169</v>
      </c>
      <c r="P49" t="n">
        <v>93475.2242036499</v>
      </c>
      <c r="Q49" t="n">
        <v>78027.9459517672</v>
      </c>
      <c r="R49" t="n">
        <v>83931.9264886949</v>
      </c>
      <c r="S49" t="n">
        <v>101086.009309002</v>
      </c>
      <c r="T49" t="n">
        <v>98360.2217392934</v>
      </c>
      <c r="U49" t="n">
        <v>136872.009578262</v>
      </c>
      <c r="V49" t="n">
        <v>137778.247371776</v>
      </c>
      <c r="W49" t="n">
        <v>96255.3827662239</v>
      </c>
      <c r="X49" t="n">
        <v>115210.77192764</v>
      </c>
      <c r="Y49" t="n">
        <v>115705.329263014</v>
      </c>
      <c r="Z49" t="n">
        <v>94430.7720156743</v>
      </c>
      <c r="AA49" t="n">
        <v>77177.7671582451</v>
      </c>
      <c r="AB49" t="n">
        <v>73956.7189951989</v>
      </c>
      <c r="AC49" t="n">
        <v>64553.0666519888</v>
      </c>
      <c r="AD49" t="n">
        <v>83104.7335256265</v>
      </c>
      <c r="AE49" t="n">
        <v>88197.0134502554</v>
      </c>
      <c r="AF49"/>
    </row>
    <row r="50">
      <c r="A50" t="s">
        <v>5</v>
      </c>
      <c r="B50" t="s">
        <v>370</v>
      </c>
      <c r="C50" t="s">
        <v>248</v>
      </c>
      <c r="D50" t="s">
        <v>371</v>
      </c>
      <c r="E50" t="s">
        <v>249</v>
      </c>
      <c r="F50" t="n">
        <v>6339.70240214954</v>
      </c>
      <c r="G50" t="n">
        <v>11190.6510549335</v>
      </c>
      <c r="H50" t="n">
        <v>10804.0697585677</v>
      </c>
      <c r="I50" t="n">
        <v>10280.7402722262</v>
      </c>
      <c r="J50" t="n">
        <v>11726.5131836466</v>
      </c>
      <c r="K50" t="n">
        <v>16302.2838575541</v>
      </c>
      <c r="L50" t="n">
        <v>12921.5664952879</v>
      </c>
      <c r="M50" t="n">
        <v>18182.9368789703</v>
      </c>
      <c r="N50" t="n">
        <v>23460.7609945112</v>
      </c>
      <c r="O50" t="n">
        <v>30275.430021816</v>
      </c>
      <c r="P50" t="n">
        <v>28215.3544334625</v>
      </c>
      <c r="Q50" t="n">
        <v>20757.7792651814</v>
      </c>
      <c r="R50" t="n">
        <v>15433.689006818</v>
      </c>
      <c r="S50" t="n">
        <v>18750.0542153501</v>
      </c>
      <c r="T50" t="n">
        <v>13236.0878601856</v>
      </c>
      <c r="U50" t="n">
        <v>24805.7071013877</v>
      </c>
      <c r="V50" t="n">
        <v>28786.7726022541</v>
      </c>
      <c r="W50" t="n">
        <v>29211.7096004696</v>
      </c>
      <c r="X50" t="n">
        <v>34982.7862824672</v>
      </c>
      <c r="Y50" t="n">
        <v>38282.318297513</v>
      </c>
      <c r="Z50" t="n">
        <v>31363.6662569352</v>
      </c>
      <c r="AA50" t="n">
        <v>35885.0911624533</v>
      </c>
      <c r="AB50" t="n">
        <v>33925.4557442827</v>
      </c>
      <c r="AC50" t="n">
        <v>29274.7602881967</v>
      </c>
      <c r="AD50" t="n">
        <v>33756.219021592</v>
      </c>
      <c r="AE50" t="n">
        <v>25098.5055370765</v>
      </c>
      <c r="AF50"/>
    </row>
    <row r="51">
      <c r="A51" t="s">
        <v>5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5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5</v>
      </c>
      <c r="B53" t="s">
        <v>376</v>
      </c>
      <c r="C53" t="s">
        <v>248</v>
      </c>
      <c r="D53" t="s">
        <v>377</v>
      </c>
      <c r="E53" t="s">
        <v>249</v>
      </c>
      <c r="F53" t="n">
        <v>17204.9744073708</v>
      </c>
      <c r="G53" t="n">
        <v>32542.6163769222</v>
      </c>
      <c r="H53" t="n">
        <v>40350.2392060502</v>
      </c>
      <c r="I53" t="n">
        <v>32129.4865435799</v>
      </c>
      <c r="J53" t="n">
        <v>37990.7492258665</v>
      </c>
      <c r="K53" t="n">
        <v>58046.1173101536</v>
      </c>
      <c r="L53" t="n">
        <v>66952.9929187183</v>
      </c>
      <c r="M53" t="n">
        <v>53831.2756342654</v>
      </c>
      <c r="N53" t="n">
        <v>91002.6443354416</v>
      </c>
      <c r="O53" t="n">
        <v>91188.5635175934</v>
      </c>
      <c r="P53" t="n">
        <v>68141.0071828691</v>
      </c>
      <c r="Q53" t="n">
        <v>58597.8188794124</v>
      </c>
      <c r="R53" t="n">
        <v>31302.8366092851</v>
      </c>
      <c r="S53" t="n">
        <v>50324.9345293743</v>
      </c>
      <c r="T53" t="n">
        <v>26201.259130987</v>
      </c>
      <c r="U53" t="n">
        <v>29420.6432847067</v>
      </c>
      <c r="V53" t="n">
        <v>28419.8610595644</v>
      </c>
      <c r="W53" t="n">
        <v>17495.920273091</v>
      </c>
      <c r="X53" t="n">
        <v>22767.6225479643</v>
      </c>
      <c r="Y53" t="n">
        <v>24624.7459110955</v>
      </c>
      <c r="Z53" t="n">
        <v>26500.319214683</v>
      </c>
      <c r="AA53" t="n">
        <v>23893.7380421149</v>
      </c>
      <c r="AB53" t="n">
        <v>22513.7141634531</v>
      </c>
      <c r="AC53" t="n">
        <v>36895.3143665782</v>
      </c>
      <c r="AD53" t="n">
        <v>33271.8012847887</v>
      </c>
      <c r="AE53" t="n">
        <v>12802.0474509458</v>
      </c>
      <c r="AF53"/>
    </row>
    <row r="54">
      <c r="A54" t="s">
        <v>5</v>
      </c>
      <c r="B54" t="s">
        <v>378</v>
      </c>
      <c r="C54" t="s">
        <v>248</v>
      </c>
      <c r="D54" t="s">
        <v>379</v>
      </c>
      <c r="E54" t="s">
        <v>249</v>
      </c>
      <c r="F54" t="n">
        <v>43419.3562210705</v>
      </c>
      <c r="G54" t="n">
        <v>73251.0458349616</v>
      </c>
      <c r="H54" t="n">
        <v>93137.9513920431</v>
      </c>
      <c r="I54" t="n">
        <v>70213.1845560536</v>
      </c>
      <c r="J54" t="n">
        <v>98341.2810309402</v>
      </c>
      <c r="K54" t="n">
        <v>148640.512934764</v>
      </c>
      <c r="L54" t="n">
        <v>142830.045095121</v>
      </c>
      <c r="M54" t="n">
        <v>108373.166692798</v>
      </c>
      <c r="N54" t="n">
        <v>177655.848149152</v>
      </c>
      <c r="O54" t="n">
        <v>198891.85154939</v>
      </c>
      <c r="P54" t="n">
        <v>147170.099693292</v>
      </c>
      <c r="Q54" t="n">
        <v>122973.261096273</v>
      </c>
      <c r="R54" t="n">
        <v>92179.2757271263</v>
      </c>
      <c r="S54" t="n">
        <v>135215.94878624</v>
      </c>
      <c r="T54" t="n">
        <v>72536.2269574909</v>
      </c>
      <c r="U54" t="n">
        <v>95274.4001786406</v>
      </c>
      <c r="V54" t="n">
        <v>88244.7600858866</v>
      </c>
      <c r="W54" t="n">
        <v>49199.1552888035</v>
      </c>
      <c r="X54" t="n">
        <v>78654.1393346072</v>
      </c>
      <c r="Y54" t="n">
        <v>72092.4093888594</v>
      </c>
      <c r="Z54" t="n">
        <v>79475.8170435987</v>
      </c>
      <c r="AA54" t="n">
        <v>71872.7372226739</v>
      </c>
      <c r="AB54" t="n">
        <v>78965.639497329</v>
      </c>
      <c r="AC54" t="n">
        <v>116196.300350106</v>
      </c>
      <c r="AD54" t="n">
        <v>110600.687663098</v>
      </c>
      <c r="AE54" t="n">
        <v>91321.8819389053</v>
      </c>
      <c r="AF54"/>
    </row>
    <row r="55">
      <c r="A55" t="s">
        <v>5</v>
      </c>
      <c r="B55" t="s">
        <v>380</v>
      </c>
      <c r="C55" t="s">
        <v>248</v>
      </c>
      <c r="D55" t="s">
        <v>381</v>
      </c>
      <c r="E55" t="s">
        <v>249</v>
      </c>
      <c r="F55" t="n">
        <v>26214.3818136997</v>
      </c>
      <c r="G55" t="n">
        <v>40708.4294580395</v>
      </c>
      <c r="H55" t="n">
        <v>52787.712185993</v>
      </c>
      <c r="I55" t="n">
        <v>38083.6980124737</v>
      </c>
      <c r="J55" t="n">
        <v>60350.5318050737</v>
      </c>
      <c r="K55" t="n">
        <v>90594.3956246108</v>
      </c>
      <c r="L55" t="n">
        <v>75877.0521764028</v>
      </c>
      <c r="M55" t="n">
        <v>54541.8910585327</v>
      </c>
      <c r="N55" t="n">
        <v>86653.2038137101</v>
      </c>
      <c r="O55" t="n">
        <v>107703.288031797</v>
      </c>
      <c r="P55" t="n">
        <v>79029.0925104228</v>
      </c>
      <c r="Q55" t="n">
        <v>64375.4422168607</v>
      </c>
      <c r="R55" t="n">
        <v>60876.4391178412</v>
      </c>
      <c r="S55" t="n">
        <v>84891.0142568661</v>
      </c>
      <c r="T55" t="n">
        <v>46334.9678265039</v>
      </c>
      <c r="U55" t="n">
        <v>65853.7568939339</v>
      </c>
      <c r="V55" t="n">
        <v>59824.8990263221</v>
      </c>
      <c r="W55" t="n">
        <v>31703.2350157125</v>
      </c>
      <c r="X55" t="n">
        <v>55886.5167866429</v>
      </c>
      <c r="Y55" t="n">
        <v>47467.6634777639</v>
      </c>
      <c r="Z55" t="n">
        <v>52975.4978289157</v>
      </c>
      <c r="AA55" t="n">
        <v>47978.999180559</v>
      </c>
      <c r="AB55" t="n">
        <v>56451.9253338758</v>
      </c>
      <c r="AC55" t="n">
        <v>79300.9859835277</v>
      </c>
      <c r="AD55" t="n">
        <v>77328.8863783095</v>
      </c>
      <c r="AE55" t="n">
        <v>78519.8344879595</v>
      </c>
      <c r="AF55"/>
    </row>
    <row r="56">
      <c r="A56" t="s">
        <v>5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5</v>
      </c>
      <c r="B57" t="s">
        <v>384</v>
      </c>
      <c r="C57" t="s">
        <v>248</v>
      </c>
      <c r="D57" t="s">
        <v>385</v>
      </c>
      <c r="E57" t="s">
        <v>249</v>
      </c>
      <c r="F57" t="n">
        <v>3778415.16103482</v>
      </c>
      <c r="G57" t="n">
        <v>5125311.29695805</v>
      </c>
      <c r="H57" t="n">
        <v>5241899.32340233</v>
      </c>
      <c r="I57" t="n">
        <v>4640510.0896174</v>
      </c>
      <c r="J57" t="n">
        <v>4988898.06419063</v>
      </c>
      <c r="K57" t="n">
        <v>5655931.0276381</v>
      </c>
      <c r="L57" t="n">
        <v>4680587.76912396</v>
      </c>
      <c r="M57" t="n">
        <v>4379893.86593289</v>
      </c>
      <c r="N57" t="n">
        <v>4861420.82716884</v>
      </c>
      <c r="O57" t="n">
        <v>4704770.76941794</v>
      </c>
      <c r="P57" t="n">
        <v>4945813.05022618</v>
      </c>
      <c r="Q57" t="n">
        <v>4856709.66954698</v>
      </c>
      <c r="R57" t="n">
        <v>4658549.94850914</v>
      </c>
      <c r="S57" t="n">
        <v>4878503.03096107</v>
      </c>
      <c r="T57" t="n">
        <v>3864655.7845829</v>
      </c>
      <c r="U57" t="n">
        <v>4206828.46583231</v>
      </c>
      <c r="V57" t="n">
        <v>4230973.41287349</v>
      </c>
      <c r="W57" t="n">
        <v>4316833.82144569</v>
      </c>
      <c r="X57" t="n">
        <v>4383069.83944961</v>
      </c>
      <c r="Y57" t="n">
        <v>4533093.35467442</v>
      </c>
      <c r="Z57" t="n">
        <v>4352864.4723519</v>
      </c>
      <c r="AA57" t="n">
        <v>4557125.66105635</v>
      </c>
      <c r="AB57" t="n">
        <v>4490880.27374674</v>
      </c>
      <c r="AC57" t="n">
        <v>4480974.4569227</v>
      </c>
      <c r="AD57" t="n">
        <v>4869143.90257229</v>
      </c>
      <c r="AE57" t="n">
        <v>4832780.91086416</v>
      </c>
      <c r="AF57"/>
    </row>
    <row r="58">
      <c r="A58" t="s">
        <v>5</v>
      </c>
      <c r="B58" t="s">
        <v>386</v>
      </c>
      <c r="C58" t="s">
        <v>248</v>
      </c>
      <c r="D58" t="s">
        <v>387</v>
      </c>
      <c r="E58" t="s">
        <v>249</v>
      </c>
      <c r="F58" t="n">
        <v>3778415.16103482</v>
      </c>
      <c r="G58" t="n">
        <v>5125311.29695805</v>
      </c>
      <c r="H58" t="n">
        <v>5241899.32340233</v>
      </c>
      <c r="I58" t="n">
        <v>4640510.0896174</v>
      </c>
      <c r="J58" t="n">
        <v>4988898.06419063</v>
      </c>
      <c r="K58" t="n">
        <v>5655931.0276381</v>
      </c>
      <c r="L58" t="n">
        <v>4680587.76912396</v>
      </c>
      <c r="M58" t="n">
        <v>4379893.86593289</v>
      </c>
      <c r="N58" t="n">
        <v>4861420.82716884</v>
      </c>
      <c r="O58" t="n">
        <v>4704770.76941794</v>
      </c>
      <c r="P58" t="n">
        <v>4945813.05022618</v>
      </c>
      <c r="Q58" t="n">
        <v>4856709.66954698</v>
      </c>
      <c r="R58" t="n">
        <v>4658549.94850914</v>
      </c>
      <c r="S58" t="n">
        <v>4878503.03096107</v>
      </c>
      <c r="T58" t="n">
        <v>3864655.7845829</v>
      </c>
      <c r="U58" t="n">
        <v>4206828.46583231</v>
      </c>
      <c r="V58" t="n">
        <v>4230973.41287349</v>
      </c>
      <c r="W58" t="n">
        <v>4316833.82144569</v>
      </c>
      <c r="X58" t="n">
        <v>4383069.83944961</v>
      </c>
      <c r="Y58" t="n">
        <v>4533093.35467442</v>
      </c>
      <c r="Z58" t="n">
        <v>4352864.4723519</v>
      </c>
      <c r="AA58" t="n">
        <v>4557125.66105635</v>
      </c>
      <c r="AB58" t="n">
        <v>4490880.27374674</v>
      </c>
      <c r="AC58" t="n">
        <v>4480974.4569227</v>
      </c>
      <c r="AD58" t="n">
        <v>4869143.90257229</v>
      </c>
      <c r="AE58" t="n">
        <v>4832780.91086416</v>
      </c>
      <c r="AF58"/>
    </row>
    <row r="59">
      <c r="A59" t="s">
        <v>5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7</v>
      </c>
      <c r="B2" t="s">
        <v>197</v>
      </c>
      <c r="C2" t="s">
        <v>248</v>
      </c>
      <c r="D2" t="s">
        <v>199</v>
      </c>
      <c r="E2" t="s">
        <v>249</v>
      </c>
      <c r="F2" t="n">
        <v>74700.125517</v>
      </c>
      <c r="G2" t="n">
        <v>75688.600929</v>
      </c>
      <c r="H2" t="n">
        <v>79421.555651</v>
      </c>
      <c r="I2" t="n">
        <v>89095.454507</v>
      </c>
      <c r="J2" t="n">
        <v>92063.778153</v>
      </c>
      <c r="K2" t="n">
        <v>84679.000496</v>
      </c>
      <c r="L2" t="n">
        <v>86226.009215</v>
      </c>
      <c r="M2" t="n">
        <v>89921.385476</v>
      </c>
      <c r="N2" t="n">
        <v>77850.946407</v>
      </c>
      <c r="O2" t="n">
        <v>70238.7474</v>
      </c>
      <c r="P2" t="n">
        <v>66252.288505</v>
      </c>
      <c r="Q2" t="n">
        <v>56662.764537</v>
      </c>
      <c r="R2" t="n">
        <v>54551.965301</v>
      </c>
      <c r="S2" t="n">
        <v>52820.076521</v>
      </c>
      <c r="T2" t="n">
        <v>51914.607549</v>
      </c>
      <c r="U2" t="n">
        <v>49462.589594</v>
      </c>
      <c r="V2" t="n">
        <v>46028.031882</v>
      </c>
      <c r="W2" t="n">
        <v>48655.874961</v>
      </c>
      <c r="X2" t="n">
        <v>48780.760343</v>
      </c>
      <c r="Y2" t="n">
        <v>46599.405699</v>
      </c>
      <c r="Z2" t="n">
        <v>47271.600274</v>
      </c>
      <c r="AA2" t="n">
        <v>47077.885912</v>
      </c>
      <c r="AB2" t="n">
        <v>51711.818758</v>
      </c>
      <c r="AC2" t="n">
        <v>47334.326895</v>
      </c>
      <c r="AD2" t="n">
        <v>47445.360057</v>
      </c>
      <c r="AE2" t="n">
        <v>44562.478918</v>
      </c>
      <c r="AF2" t="n">
        <v>48713.744392</v>
      </c>
    </row>
    <row r="3">
      <c r="A3" t="s">
        <v>7</v>
      </c>
      <c r="B3" t="s">
        <v>276</v>
      </c>
      <c r="C3" t="s">
        <v>248</v>
      </c>
      <c r="D3" t="s">
        <v>277</v>
      </c>
      <c r="E3" t="s">
        <v>249</v>
      </c>
      <c r="F3" t="n">
        <v>1800</v>
      </c>
      <c r="G3" t="n">
        <v>2200</v>
      </c>
      <c r="H3" t="n">
        <v>2500</v>
      </c>
      <c r="I3" t="n">
        <v>2600</v>
      </c>
      <c r="J3" t="n">
        <v>2800</v>
      </c>
      <c r="K3" t="n">
        <v>3000</v>
      </c>
      <c r="L3" t="n">
        <v>3300</v>
      </c>
      <c r="M3" t="n">
        <v>3200</v>
      </c>
      <c r="N3" t="n">
        <v>3000</v>
      </c>
      <c r="O3" t="n">
        <v>3000</v>
      </c>
      <c r="P3" t="n">
        <v>3100</v>
      </c>
      <c r="Q3" t="n">
        <v>3500</v>
      </c>
      <c r="R3" t="n">
        <v>3600</v>
      </c>
      <c r="S3" t="n">
        <v>3700</v>
      </c>
      <c r="T3" t="n">
        <v>3300</v>
      </c>
      <c r="U3" t="n">
        <v>3300</v>
      </c>
      <c r="V3" t="n">
        <v>3500</v>
      </c>
      <c r="W3" t="n">
        <v>3600</v>
      </c>
      <c r="X3" t="n">
        <v>3800</v>
      </c>
      <c r="Y3" t="n">
        <v>3900</v>
      </c>
      <c r="Z3" t="n">
        <v>2500</v>
      </c>
      <c r="AA3" t="n">
        <v>2500</v>
      </c>
      <c r="AB3" t="n">
        <v>2500</v>
      </c>
      <c r="AC3" t="n">
        <v>2500</v>
      </c>
      <c r="AD3" t="n">
        <v>2600</v>
      </c>
      <c r="AE3" t="n">
        <v>2500</v>
      </c>
      <c r="AF3" t="n">
        <v>2600</v>
      </c>
    </row>
    <row r="4">
      <c r="A4" t="s">
        <v>7</v>
      </c>
      <c r="B4" t="s">
        <v>278</v>
      </c>
      <c r="C4" t="s">
        <v>248</v>
      </c>
      <c r="D4" t="s">
        <v>279</v>
      </c>
      <c r="E4" t="s">
        <v>249</v>
      </c>
      <c r="F4" t="n">
        <v>1079599.999996</v>
      </c>
      <c r="G4" t="n">
        <v>1249300.000004</v>
      </c>
      <c r="H4" t="n">
        <v>1482800</v>
      </c>
      <c r="I4" t="n">
        <v>1745200.000001</v>
      </c>
      <c r="J4" t="n">
        <v>1987600.000002</v>
      </c>
      <c r="K4" t="n">
        <v>2236800.000002</v>
      </c>
      <c r="L4" t="n">
        <v>2435499.999999</v>
      </c>
      <c r="M4" t="n">
        <v>2538499.999999</v>
      </c>
      <c r="N4" t="n">
        <v>2521600</v>
      </c>
      <c r="O4" t="n">
        <v>2562799.999999</v>
      </c>
      <c r="P4" t="n">
        <v>2743100</v>
      </c>
      <c r="Q4" t="n">
        <v>2819299.999999</v>
      </c>
      <c r="R4" t="n">
        <v>2823800</v>
      </c>
      <c r="S4" t="n">
        <v>2836800</v>
      </c>
      <c r="T4" t="n">
        <v>2421500.000002</v>
      </c>
      <c r="U4" t="n">
        <v>2350600.000001</v>
      </c>
      <c r="V4" t="n">
        <v>2291499.999999</v>
      </c>
      <c r="W4" t="n">
        <v>2395500</v>
      </c>
      <c r="X4" t="n">
        <v>2453900.000001</v>
      </c>
      <c r="Y4" t="n">
        <v>2481299.999999</v>
      </c>
      <c r="Z4" t="n">
        <v>2449099.999996</v>
      </c>
      <c r="AA4" t="n">
        <v>2448000</v>
      </c>
      <c r="AB4" t="n">
        <v>2418200.000001</v>
      </c>
      <c r="AC4" t="n">
        <v>2395099.999997</v>
      </c>
      <c r="AD4" t="n">
        <v>2507300.000002</v>
      </c>
      <c r="AE4" t="n">
        <v>2396200.000002</v>
      </c>
      <c r="AF4" t="n">
        <v>2453800.000001</v>
      </c>
    </row>
    <row r="5">
      <c r="A5" t="s">
        <v>7</v>
      </c>
      <c r="B5" t="s">
        <v>280</v>
      </c>
      <c r="C5" t="s">
        <v>248</v>
      </c>
      <c r="D5" t="s">
        <v>281</v>
      </c>
      <c r="E5" t="s">
        <v>249</v>
      </c>
      <c r="F5" t="n">
        <v>48899.999999</v>
      </c>
      <c r="G5" t="n">
        <v>58899.999999</v>
      </c>
      <c r="H5" t="n">
        <v>71700.000001</v>
      </c>
      <c r="I5" t="n">
        <v>83099.999998</v>
      </c>
      <c r="J5" t="n">
        <v>95900.000002</v>
      </c>
      <c r="K5" t="n">
        <v>109200.000001</v>
      </c>
      <c r="L5" t="n">
        <v>120400</v>
      </c>
      <c r="M5" t="n">
        <v>122200</v>
      </c>
      <c r="N5" t="n">
        <v>120399.999999</v>
      </c>
      <c r="O5" t="n">
        <v>122899.999999</v>
      </c>
      <c r="P5" t="n">
        <v>133600.000001</v>
      </c>
      <c r="Q5" t="n">
        <v>142299.999999</v>
      </c>
      <c r="R5" t="n">
        <v>145900.000001</v>
      </c>
      <c r="S5" t="n">
        <v>148200.000001</v>
      </c>
      <c r="T5" t="n">
        <v>128900</v>
      </c>
      <c r="U5" t="n">
        <v>126600.000001</v>
      </c>
      <c r="V5" t="n">
        <v>128399.999999</v>
      </c>
      <c r="W5" t="n">
        <v>132200</v>
      </c>
      <c r="X5" t="n">
        <v>134500</v>
      </c>
      <c r="Y5" t="n">
        <v>137900.000001</v>
      </c>
      <c r="Z5" t="n">
        <v>113899.999998</v>
      </c>
      <c r="AA5" t="n">
        <v>113900</v>
      </c>
      <c r="AB5" t="n">
        <v>112800</v>
      </c>
      <c r="AC5" t="n">
        <v>113000</v>
      </c>
      <c r="AD5" t="n">
        <v>118600</v>
      </c>
      <c r="AE5" t="n">
        <v>113500.000001</v>
      </c>
      <c r="AF5" t="n">
        <v>117100.000001</v>
      </c>
    </row>
    <row r="6">
      <c r="A6" t="s">
        <v>7</v>
      </c>
      <c r="B6" t="s">
        <v>282</v>
      </c>
      <c r="C6" t="s">
        <v>248</v>
      </c>
      <c r="D6" t="s">
        <v>283</v>
      </c>
      <c r="E6" t="s">
        <v>249</v>
      </c>
      <c r="F6" t="n">
        <v>20693.215985</v>
      </c>
      <c r="G6" t="n">
        <v>23711.088785</v>
      </c>
      <c r="H6" t="n">
        <v>27008.393413</v>
      </c>
      <c r="I6" t="n">
        <v>29248.332496</v>
      </c>
      <c r="J6" t="n">
        <v>32254.604203</v>
      </c>
      <c r="K6" t="n">
        <v>33975.997207</v>
      </c>
      <c r="L6" t="n">
        <v>37077.425965</v>
      </c>
      <c r="M6" t="n">
        <v>36647.917631</v>
      </c>
      <c r="N6" t="n">
        <v>34565.381686</v>
      </c>
      <c r="O6" t="n">
        <v>34841.662487</v>
      </c>
      <c r="P6" t="n">
        <v>37773.786407</v>
      </c>
      <c r="Q6" t="n">
        <v>39134.474786</v>
      </c>
      <c r="R6" t="n">
        <v>40307.851092</v>
      </c>
      <c r="S6" t="n">
        <v>40899.011643</v>
      </c>
      <c r="T6" t="n">
        <v>34530.626867</v>
      </c>
      <c r="U6" t="n">
        <v>33175.643871</v>
      </c>
      <c r="V6" t="n">
        <v>34197.804238</v>
      </c>
      <c r="W6" t="n">
        <v>33800.771744</v>
      </c>
      <c r="X6" t="n">
        <v>33309.391221</v>
      </c>
      <c r="Y6" t="n">
        <v>33292.168541</v>
      </c>
      <c r="Z6" t="n">
        <v>24718.876685</v>
      </c>
      <c r="AA6" t="n">
        <v>24530.442632</v>
      </c>
      <c r="AB6" t="n">
        <v>24422.094055</v>
      </c>
      <c r="AC6" t="n">
        <v>24466.868369</v>
      </c>
      <c r="AD6" t="n">
        <v>25672.85281</v>
      </c>
      <c r="AE6" t="n">
        <v>24481.007032</v>
      </c>
      <c r="AF6" t="n">
        <v>24768.803324</v>
      </c>
    </row>
    <row r="7">
      <c r="A7" t="s">
        <v>7</v>
      </c>
      <c r="B7" t="s">
        <v>284</v>
      </c>
      <c r="C7" t="s">
        <v>248</v>
      </c>
      <c r="D7" t="s">
        <v>285</v>
      </c>
      <c r="E7" t="s">
        <v>249</v>
      </c>
      <c r="F7" t="n">
        <v>53070.300102</v>
      </c>
      <c r="G7" t="n">
        <v>60429.540779</v>
      </c>
      <c r="H7" t="n">
        <v>70906.690539</v>
      </c>
      <c r="I7" t="n">
        <v>80196.608354</v>
      </c>
      <c r="J7" t="n">
        <v>90268.287643</v>
      </c>
      <c r="K7" t="n">
        <v>98492.528627</v>
      </c>
      <c r="L7" t="n">
        <v>107086.764043</v>
      </c>
      <c r="M7" t="n">
        <v>113877.22651</v>
      </c>
      <c r="N7" t="n">
        <v>115907.976394</v>
      </c>
      <c r="O7" t="n">
        <v>117779.814261</v>
      </c>
      <c r="P7" t="n">
        <v>124168.210938</v>
      </c>
      <c r="Q7" t="n">
        <v>126406.208176</v>
      </c>
      <c r="R7" t="n">
        <v>124099.985143</v>
      </c>
      <c r="S7" t="n">
        <v>123755.881806</v>
      </c>
      <c r="T7" t="n">
        <v>107022.812311</v>
      </c>
      <c r="U7" t="n">
        <v>104303.309204</v>
      </c>
      <c r="V7" t="n">
        <v>96057.006324</v>
      </c>
      <c r="W7" t="n">
        <v>98153.542471</v>
      </c>
      <c r="X7" t="n">
        <v>101139.718752</v>
      </c>
      <c r="Y7" t="n">
        <v>99821.034612</v>
      </c>
      <c r="Z7" t="n">
        <v>68461.171316</v>
      </c>
      <c r="AA7" t="n">
        <v>68347.389171</v>
      </c>
      <c r="AB7" t="n">
        <v>66779.700556</v>
      </c>
      <c r="AC7" t="n">
        <v>65080.889883</v>
      </c>
      <c r="AD7" t="n">
        <v>68187.742817</v>
      </c>
      <c r="AE7" t="n">
        <v>64463.463642</v>
      </c>
      <c r="AF7" t="n">
        <v>64662.955625</v>
      </c>
    </row>
    <row r="8">
      <c r="A8" t="s">
        <v>7</v>
      </c>
      <c r="B8" t="s">
        <v>286</v>
      </c>
      <c r="C8" t="s">
        <v>248</v>
      </c>
      <c r="D8" t="s">
        <v>287</v>
      </c>
      <c r="E8" t="s">
        <v>249</v>
      </c>
      <c r="F8" t="n">
        <v>18600</v>
      </c>
      <c r="G8" t="n">
        <v>24800</v>
      </c>
      <c r="H8" t="n">
        <v>32200</v>
      </c>
      <c r="I8" t="n">
        <v>38500</v>
      </c>
      <c r="J8" t="n">
        <v>46500</v>
      </c>
      <c r="K8" t="n">
        <v>55000</v>
      </c>
      <c r="L8" t="n">
        <v>61900</v>
      </c>
      <c r="M8" t="n">
        <v>62700</v>
      </c>
      <c r="N8" t="n">
        <v>61300</v>
      </c>
      <c r="O8" t="n">
        <v>63000</v>
      </c>
      <c r="P8" t="n">
        <v>69500</v>
      </c>
      <c r="Q8" t="n">
        <v>73600</v>
      </c>
      <c r="R8" t="n">
        <v>74600</v>
      </c>
      <c r="S8" t="n">
        <v>74500</v>
      </c>
      <c r="T8" t="n">
        <v>63400</v>
      </c>
      <c r="U8" t="n">
        <v>59500</v>
      </c>
      <c r="V8" t="n">
        <v>60000</v>
      </c>
      <c r="W8" t="n">
        <v>61100</v>
      </c>
      <c r="X8" t="n">
        <v>61900</v>
      </c>
      <c r="Y8" t="n">
        <v>64000</v>
      </c>
      <c r="Z8" t="n">
        <v>21300</v>
      </c>
      <c r="AA8" t="n">
        <v>21300</v>
      </c>
      <c r="AB8" t="n">
        <v>21100</v>
      </c>
      <c r="AC8" t="n">
        <v>21200</v>
      </c>
      <c r="AD8" t="n">
        <v>22300</v>
      </c>
      <c r="AE8" t="n">
        <v>21400</v>
      </c>
      <c r="AF8" t="n">
        <v>22100</v>
      </c>
    </row>
    <row r="9">
      <c r="A9" t="s">
        <v>7</v>
      </c>
      <c r="B9" t="s">
        <v>288</v>
      </c>
      <c r="C9" t="s">
        <v>248</v>
      </c>
      <c r="D9" t="s">
        <v>289</v>
      </c>
      <c r="E9" t="s">
        <v>249</v>
      </c>
      <c r="F9" t="n">
        <v>83533.493</v>
      </c>
      <c r="G9" t="n">
        <v>101277.377375</v>
      </c>
      <c r="H9" t="n">
        <v>121001.396985</v>
      </c>
      <c r="I9" t="n">
        <v>133701.432755</v>
      </c>
      <c r="J9" t="n">
        <v>150713.048083</v>
      </c>
      <c r="K9" t="n">
        <v>159478.906969</v>
      </c>
      <c r="L9" t="n">
        <v>180745.472222</v>
      </c>
      <c r="M9" t="n">
        <v>184774.31481</v>
      </c>
      <c r="N9" t="n">
        <v>184068.775886</v>
      </c>
      <c r="O9" t="n">
        <v>192173.109307</v>
      </c>
      <c r="P9" t="n">
        <v>214345.136804</v>
      </c>
      <c r="Q9" t="n">
        <v>220757.273715</v>
      </c>
      <c r="R9" t="n">
        <v>233692.283304</v>
      </c>
      <c r="S9" t="n">
        <v>231419.96022</v>
      </c>
      <c r="T9" t="n">
        <v>184205.827706</v>
      </c>
      <c r="U9" t="n">
        <v>170139.22476</v>
      </c>
      <c r="V9" t="n">
        <v>173842.938191</v>
      </c>
      <c r="W9" t="n">
        <v>179898.369793</v>
      </c>
      <c r="X9" t="n">
        <v>184442.142756</v>
      </c>
      <c r="Y9" t="n">
        <v>193263.879759</v>
      </c>
      <c r="Z9" t="n">
        <v>110392.531607</v>
      </c>
      <c r="AA9" t="n">
        <v>109276.761209</v>
      </c>
      <c r="AB9" t="n">
        <v>109144.198097</v>
      </c>
      <c r="AC9" t="n">
        <v>108957.752522</v>
      </c>
      <c r="AD9" t="n">
        <v>117545.276337</v>
      </c>
      <c r="AE9" t="n">
        <v>108465.503491</v>
      </c>
      <c r="AF9" t="n">
        <v>113359.469714</v>
      </c>
    </row>
    <row r="10">
      <c r="A10" t="s">
        <v>7</v>
      </c>
      <c r="B10" t="s">
        <v>290</v>
      </c>
      <c r="C10" t="s">
        <v>248</v>
      </c>
      <c r="D10" t="s">
        <v>291</v>
      </c>
      <c r="E10" t="s">
        <v>249</v>
      </c>
      <c r="F10" t="n">
        <v>126883.205176</v>
      </c>
      <c r="G10" t="n">
        <v>157592.546197</v>
      </c>
      <c r="H10" t="n">
        <v>195007.869331</v>
      </c>
      <c r="I10" t="n">
        <v>225446.712583</v>
      </c>
      <c r="J10" t="n">
        <v>261669.090386</v>
      </c>
      <c r="K10" t="n">
        <v>300397.176943</v>
      </c>
      <c r="L10" t="n">
        <v>335143.188433</v>
      </c>
      <c r="M10" t="n">
        <v>340912.285634</v>
      </c>
      <c r="N10" t="n">
        <v>334251.144863</v>
      </c>
      <c r="O10" t="n">
        <v>342508.123235</v>
      </c>
      <c r="P10" t="n">
        <v>375205.926234</v>
      </c>
      <c r="Q10" t="n">
        <v>396337.808993</v>
      </c>
      <c r="R10" t="n">
        <v>400178.643485</v>
      </c>
      <c r="S10" t="n">
        <v>399023.719639</v>
      </c>
      <c r="T10" t="n">
        <v>340371.21324</v>
      </c>
      <c r="U10" t="n">
        <v>320853.410728</v>
      </c>
      <c r="V10" t="n">
        <v>321077.982916</v>
      </c>
      <c r="W10" t="n">
        <v>329640.784507</v>
      </c>
      <c r="X10" t="n">
        <v>335841.157563</v>
      </c>
      <c r="Y10" t="n">
        <v>346627.118431</v>
      </c>
      <c r="Z10" t="n">
        <v>195935.307467</v>
      </c>
      <c r="AA10" t="n">
        <v>195939.940614</v>
      </c>
      <c r="AB10" t="n">
        <v>194158.685948</v>
      </c>
      <c r="AC10" t="n">
        <v>194724.788331</v>
      </c>
      <c r="AD10" t="n">
        <v>204602.197542</v>
      </c>
      <c r="AE10" t="n">
        <v>195712.947054</v>
      </c>
      <c r="AF10" t="n">
        <v>202701.667205</v>
      </c>
    </row>
    <row r="11">
      <c r="A11" t="s">
        <v>7</v>
      </c>
      <c r="B11" t="s">
        <v>292</v>
      </c>
      <c r="C11" t="s">
        <v>248</v>
      </c>
      <c r="D11" t="s">
        <v>293</v>
      </c>
      <c r="E11" t="s">
        <v>249</v>
      </c>
      <c r="F11" t="n">
        <v>43349.712176</v>
      </c>
      <c r="G11" t="n">
        <v>56315.168822</v>
      </c>
      <c r="H11" t="n">
        <v>74006.472346</v>
      </c>
      <c r="I11" t="n">
        <v>91745.279828</v>
      </c>
      <c r="J11" t="n">
        <v>110956.042303</v>
      </c>
      <c r="K11" t="n">
        <v>140918.269974</v>
      </c>
      <c r="L11" t="n">
        <v>154397.716211</v>
      </c>
      <c r="M11" t="n">
        <v>156137.970824</v>
      </c>
      <c r="N11" t="n">
        <v>150182.368977</v>
      </c>
      <c r="O11" t="n">
        <v>150335.013928</v>
      </c>
      <c r="P11" t="n">
        <v>160860.78943</v>
      </c>
      <c r="Q11" t="n">
        <v>175580.535278</v>
      </c>
      <c r="R11" t="n">
        <v>166486.360181</v>
      </c>
      <c r="S11" t="n">
        <v>167603.759419</v>
      </c>
      <c r="T11" t="n">
        <v>156165.385534</v>
      </c>
      <c r="U11" t="n">
        <v>150714.185968</v>
      </c>
      <c r="V11" t="n">
        <v>147235.044725</v>
      </c>
      <c r="W11" t="n">
        <v>149742.414714</v>
      </c>
      <c r="X11" t="n">
        <v>151399.014807</v>
      </c>
      <c r="Y11" t="n">
        <v>153363.238672</v>
      </c>
      <c r="Z11" t="n">
        <v>85542.77586</v>
      </c>
      <c r="AA11" t="n">
        <v>86663.179405</v>
      </c>
      <c r="AB11" t="n">
        <v>85014.487851</v>
      </c>
      <c r="AC11" t="n">
        <v>85767.035809</v>
      </c>
      <c r="AD11" t="n">
        <v>87056.921205</v>
      </c>
      <c r="AE11" t="n">
        <v>87247.443563</v>
      </c>
      <c r="AF11" t="n">
        <v>89342.197491</v>
      </c>
    </row>
    <row r="12">
      <c r="A12" t="s">
        <v>7</v>
      </c>
      <c r="B12" t="s">
        <v>294</v>
      </c>
      <c r="C12" t="s">
        <v>248</v>
      </c>
      <c r="D12" t="s">
        <v>295</v>
      </c>
      <c r="E12" t="s">
        <v>249</v>
      </c>
      <c r="F12" t="n">
        <v>34977.746307</v>
      </c>
      <c r="G12" t="n">
        <v>41473.006649</v>
      </c>
      <c r="H12" t="n">
        <v>49045.614216</v>
      </c>
      <c r="I12" t="n">
        <v>55098.649507</v>
      </c>
      <c r="J12" t="n">
        <v>63500.071113</v>
      </c>
      <c r="K12" t="n">
        <v>72059.606527</v>
      </c>
      <c r="L12" t="n">
        <v>78793.351</v>
      </c>
      <c r="M12" t="n">
        <v>77494.593126</v>
      </c>
      <c r="N12" t="n">
        <v>76006.028161</v>
      </c>
      <c r="O12" t="n">
        <v>79480.198406</v>
      </c>
      <c r="P12" t="n">
        <v>81950.919118</v>
      </c>
      <c r="Q12" t="n">
        <v>86801.673729</v>
      </c>
      <c r="R12" t="n">
        <v>90862.385678</v>
      </c>
      <c r="S12" t="n">
        <v>88985.139626</v>
      </c>
      <c r="T12" t="n">
        <v>76992.874571</v>
      </c>
      <c r="U12" t="n">
        <v>74629.547433</v>
      </c>
      <c r="V12" t="n">
        <v>75993.86167</v>
      </c>
      <c r="W12" t="n">
        <v>78418.381011</v>
      </c>
      <c r="X12" t="n">
        <v>80487.159353</v>
      </c>
      <c r="Y12" t="n">
        <v>84895.949601</v>
      </c>
      <c r="Z12" t="n">
        <v>77914.516572</v>
      </c>
      <c r="AA12" t="n">
        <v>77911.291773</v>
      </c>
      <c r="AB12" t="n">
        <v>78433.283672</v>
      </c>
      <c r="AC12" t="n">
        <v>78726.716974</v>
      </c>
      <c r="AD12" t="n">
        <v>81955.439843</v>
      </c>
      <c r="AE12" t="n">
        <v>78983.178408</v>
      </c>
      <c r="AF12" t="n">
        <v>82472.016476</v>
      </c>
    </row>
    <row r="13">
      <c r="A13" t="s">
        <v>7</v>
      </c>
      <c r="B13" t="s">
        <v>296</v>
      </c>
      <c r="C13" t="s">
        <v>248</v>
      </c>
      <c r="D13" t="s">
        <v>297</v>
      </c>
      <c r="E13" t="s">
        <v>249</v>
      </c>
      <c r="F13" t="n">
        <v>74684.334273</v>
      </c>
      <c r="G13" t="n">
        <v>79291.270136</v>
      </c>
      <c r="H13" t="n">
        <v>89139.87576</v>
      </c>
      <c r="I13" t="n">
        <v>102452.303595</v>
      </c>
      <c r="J13" t="n">
        <v>110162.904311</v>
      </c>
      <c r="K13" t="n">
        <v>121536.370389</v>
      </c>
      <c r="L13" t="n">
        <v>126150.250934</v>
      </c>
      <c r="M13" t="n">
        <v>135685.924668</v>
      </c>
      <c r="N13" t="n">
        <v>127835.264174</v>
      </c>
      <c r="O13" t="n">
        <v>134548.722135</v>
      </c>
      <c r="P13" t="n">
        <v>144359.898041</v>
      </c>
      <c r="Q13" t="n">
        <v>147011.647976</v>
      </c>
      <c r="R13" t="n">
        <v>144390.793879</v>
      </c>
      <c r="S13" t="n">
        <v>150019.515677</v>
      </c>
      <c r="T13" t="n">
        <v>132264.0489</v>
      </c>
      <c r="U13" t="n">
        <v>126808.489554</v>
      </c>
      <c r="V13" t="n">
        <v>121459.055476</v>
      </c>
      <c r="W13" t="n">
        <v>129364.515782</v>
      </c>
      <c r="X13" t="n">
        <v>132543.348773</v>
      </c>
      <c r="Y13" t="n">
        <v>132870.82861</v>
      </c>
      <c r="Z13" t="n">
        <v>211170.683275</v>
      </c>
      <c r="AA13" t="n">
        <v>209355.610424</v>
      </c>
      <c r="AB13" t="n">
        <v>206636.19977</v>
      </c>
      <c r="AC13" t="n">
        <v>201472.377477</v>
      </c>
      <c r="AD13" t="n">
        <v>216131.280245</v>
      </c>
      <c r="AE13" t="n">
        <v>206629.337224</v>
      </c>
      <c r="AF13" t="n">
        <v>212747.218339</v>
      </c>
    </row>
    <row r="14">
      <c r="A14" t="s">
        <v>7</v>
      </c>
      <c r="B14" t="s">
        <v>298</v>
      </c>
      <c r="C14" t="s">
        <v>248</v>
      </c>
      <c r="D14" t="s">
        <v>299</v>
      </c>
      <c r="E14" t="s">
        <v>249</v>
      </c>
      <c r="F14" t="n">
        <v>148453.646173</v>
      </c>
      <c r="G14" t="n">
        <v>142817.178069</v>
      </c>
      <c r="H14" t="n">
        <v>144322.780925</v>
      </c>
      <c r="I14" t="n">
        <v>185040.508176</v>
      </c>
      <c r="J14" t="n">
        <v>195338.472148</v>
      </c>
      <c r="K14" t="n">
        <v>201836.730436</v>
      </c>
      <c r="L14" t="n">
        <v>190599.439074</v>
      </c>
      <c r="M14" t="n">
        <v>222269.663107</v>
      </c>
      <c r="N14" t="n">
        <v>233440.311468</v>
      </c>
      <c r="O14" t="n">
        <v>215509.371955</v>
      </c>
      <c r="P14" t="n">
        <v>200145.818871</v>
      </c>
      <c r="Q14" t="n">
        <v>186525.985199</v>
      </c>
      <c r="R14" t="n">
        <v>175067.476149</v>
      </c>
      <c r="S14" t="n">
        <v>184755.659344</v>
      </c>
      <c r="T14" t="n">
        <v>158483.70085</v>
      </c>
      <c r="U14" t="n">
        <v>181771.571176</v>
      </c>
      <c r="V14" t="n">
        <v>147108.94936</v>
      </c>
      <c r="W14" t="n">
        <v>165425.095476</v>
      </c>
      <c r="X14" t="n">
        <v>172611.281541</v>
      </c>
      <c r="Y14" t="n">
        <v>160975.827964</v>
      </c>
      <c r="Z14" t="n">
        <v>190023.438072</v>
      </c>
      <c r="AA14" t="n">
        <v>196444.78105</v>
      </c>
      <c r="AB14" t="n">
        <v>193455.231711</v>
      </c>
      <c r="AC14" t="n">
        <v>177788.213205</v>
      </c>
      <c r="AD14" t="n">
        <v>180238.239992</v>
      </c>
      <c r="AE14" t="n">
        <v>170820.123936</v>
      </c>
      <c r="AF14" t="n">
        <v>165060.764561</v>
      </c>
    </row>
    <row r="15">
      <c r="A15" t="s">
        <v>7</v>
      </c>
      <c r="B15" t="s">
        <v>300</v>
      </c>
      <c r="C15" t="s">
        <v>248</v>
      </c>
      <c r="D15" t="s">
        <v>301</v>
      </c>
      <c r="E15" t="s">
        <v>249</v>
      </c>
      <c r="F15" t="n">
        <v>481053.646173</v>
      </c>
      <c r="G15" t="n">
        <v>558317.17807</v>
      </c>
      <c r="H15" t="n">
        <v>662322.780925</v>
      </c>
      <c r="I15" t="n">
        <v>798640.508176</v>
      </c>
      <c r="J15" t="n">
        <v>916838.472148</v>
      </c>
      <c r="K15" t="n">
        <v>1037536.730436</v>
      </c>
      <c r="L15" t="n">
        <v>1119099.439075</v>
      </c>
      <c r="M15" t="n">
        <v>1175169.663107</v>
      </c>
      <c r="N15" t="n">
        <v>1170940.311468</v>
      </c>
      <c r="O15" t="n">
        <v>1176109.371955</v>
      </c>
      <c r="P15" t="n">
        <v>1244545.818871</v>
      </c>
      <c r="Q15" t="n">
        <v>1278025.985198</v>
      </c>
      <c r="R15" t="n">
        <v>1275567.47615</v>
      </c>
      <c r="S15" t="n">
        <v>1284355.659344</v>
      </c>
      <c r="T15" t="n">
        <v>1092283.70085</v>
      </c>
      <c r="U15" t="n">
        <v>1068471.571176</v>
      </c>
      <c r="V15" t="n">
        <v>1031108.94936</v>
      </c>
      <c r="W15" t="n">
        <v>1079925.095475</v>
      </c>
      <c r="X15" t="n">
        <v>1104411.281541</v>
      </c>
      <c r="Y15" t="n">
        <v>1109975.827963</v>
      </c>
      <c r="Z15" t="n">
        <v>1099423.438072</v>
      </c>
      <c r="AA15" t="n">
        <v>1106544.78105</v>
      </c>
      <c r="AB15" t="n">
        <v>1092655.231711</v>
      </c>
      <c r="AC15" t="n">
        <v>1082388.213205</v>
      </c>
      <c r="AD15" t="n">
        <v>1128338.239992</v>
      </c>
      <c r="AE15" t="n">
        <v>1077820.123936</v>
      </c>
      <c r="AF15" t="n">
        <v>1101560.764561</v>
      </c>
    </row>
    <row r="16">
      <c r="A16" t="s">
        <v>7</v>
      </c>
      <c r="B16" t="s">
        <v>302</v>
      </c>
      <c r="C16" t="s">
        <v>248</v>
      </c>
      <c r="D16" t="s">
        <v>303</v>
      </c>
      <c r="E16" t="s">
        <v>249</v>
      </c>
      <c r="F16" t="n">
        <v>332600</v>
      </c>
      <c r="G16" t="n">
        <v>415500.000001</v>
      </c>
      <c r="H16" t="n">
        <v>518000</v>
      </c>
      <c r="I16" t="n">
        <v>613600</v>
      </c>
      <c r="J16" t="n">
        <v>721500</v>
      </c>
      <c r="K16" t="n">
        <v>835700</v>
      </c>
      <c r="L16" t="n">
        <v>928500.000001</v>
      </c>
      <c r="M16" t="n">
        <v>952900</v>
      </c>
      <c r="N16" t="n">
        <v>937500</v>
      </c>
      <c r="O16" t="n">
        <v>960600</v>
      </c>
      <c r="P16" t="n">
        <v>1044400</v>
      </c>
      <c r="Q16" t="n">
        <v>1091499.999999</v>
      </c>
      <c r="R16" t="n">
        <v>1100500.000001</v>
      </c>
      <c r="S16" t="n">
        <v>1099600</v>
      </c>
      <c r="T16" t="n">
        <v>933800</v>
      </c>
      <c r="U16" t="n">
        <v>886700</v>
      </c>
      <c r="V16" t="n">
        <v>884000</v>
      </c>
      <c r="W16" t="n">
        <v>914499.999999</v>
      </c>
      <c r="X16" t="n">
        <v>931800</v>
      </c>
      <c r="Y16" t="n">
        <v>948999.999999</v>
      </c>
      <c r="Z16" t="n">
        <v>909400</v>
      </c>
      <c r="AA16" t="n">
        <v>910100</v>
      </c>
      <c r="AB16" t="n">
        <v>899200</v>
      </c>
      <c r="AC16" t="n">
        <v>904600</v>
      </c>
      <c r="AD16" t="n">
        <v>948100</v>
      </c>
      <c r="AE16" t="n">
        <v>907000</v>
      </c>
      <c r="AF16" t="n">
        <v>936500</v>
      </c>
    </row>
    <row r="17">
      <c r="A17" t="s">
        <v>7</v>
      </c>
      <c r="B17" t="s">
        <v>304</v>
      </c>
      <c r="C17" t="s">
        <v>248</v>
      </c>
      <c r="D17" t="s">
        <v>305</v>
      </c>
      <c r="E17" t="s">
        <v>249</v>
      </c>
      <c r="F17" t="n">
        <v>80993.76145</v>
      </c>
      <c r="G17" t="n">
        <v>86693.540886</v>
      </c>
      <c r="H17" t="n">
        <v>100543.668391</v>
      </c>
      <c r="I17" t="n">
        <v>116696.330771</v>
      </c>
      <c r="J17" t="n">
        <v>130752.547986</v>
      </c>
      <c r="K17" t="n">
        <v>140173.914497</v>
      </c>
      <c r="L17" t="n">
        <v>162342.390067</v>
      </c>
      <c r="M17" t="n">
        <v>176177.262216</v>
      </c>
      <c r="N17" t="n">
        <v>194105.337828</v>
      </c>
      <c r="O17" t="n">
        <v>208774.701284</v>
      </c>
      <c r="P17" t="n">
        <v>232948.010325</v>
      </c>
      <c r="Q17" t="n">
        <v>224344.458813</v>
      </c>
      <c r="R17" t="n">
        <v>224569.79872</v>
      </c>
      <c r="S17" t="n">
        <v>216960.737137</v>
      </c>
      <c r="T17" t="n">
        <v>181684.118033</v>
      </c>
      <c r="U17" t="n">
        <v>178202.762944</v>
      </c>
      <c r="V17" t="n">
        <v>169983.969545</v>
      </c>
      <c r="W17" t="n">
        <v>183287.798355</v>
      </c>
      <c r="X17" t="n">
        <v>191000.0156</v>
      </c>
      <c r="Y17" t="n">
        <v>191280.05643</v>
      </c>
      <c r="Z17" t="n">
        <v>249265.041953</v>
      </c>
      <c r="AA17" t="n">
        <v>243411.595439</v>
      </c>
      <c r="AB17" t="n">
        <v>239505.817174</v>
      </c>
      <c r="AC17" t="n">
        <v>236281.508251</v>
      </c>
      <c r="AD17" t="n">
        <v>245440.490281</v>
      </c>
      <c r="AE17" t="n">
        <v>234593.745772</v>
      </c>
      <c r="AF17" t="n">
        <v>238305.828086</v>
      </c>
    </row>
    <row r="18">
      <c r="A18" t="s">
        <v>7</v>
      </c>
      <c r="B18" t="s">
        <v>306</v>
      </c>
      <c r="C18" t="s">
        <v>248</v>
      </c>
      <c r="D18" t="s">
        <v>307</v>
      </c>
      <c r="E18" t="s">
        <v>249</v>
      </c>
      <c r="F18" t="n">
        <v>89200</v>
      </c>
      <c r="G18" t="n">
        <v>97700</v>
      </c>
      <c r="H18" t="n">
        <v>113000</v>
      </c>
      <c r="I18" t="n">
        <v>131900</v>
      </c>
      <c r="J18" t="n">
        <v>146100</v>
      </c>
      <c r="K18" t="n">
        <v>161600</v>
      </c>
      <c r="L18" t="n">
        <v>173799.999999</v>
      </c>
      <c r="M18" t="n">
        <v>185900.000001</v>
      </c>
      <c r="N18" t="n">
        <v>185900</v>
      </c>
      <c r="O18" t="n">
        <v>191499.999999</v>
      </c>
      <c r="P18" t="n">
        <v>203300</v>
      </c>
      <c r="Q18" t="n">
        <v>207700</v>
      </c>
      <c r="R18" t="n">
        <v>209700</v>
      </c>
      <c r="S18" t="n">
        <v>215300</v>
      </c>
      <c r="T18" t="n">
        <v>187000</v>
      </c>
      <c r="U18" t="n">
        <v>191400</v>
      </c>
      <c r="V18" t="n">
        <v>187199.999999</v>
      </c>
      <c r="W18" t="n">
        <v>199300</v>
      </c>
      <c r="X18" t="n">
        <v>206100.000001</v>
      </c>
      <c r="Y18" t="n">
        <v>206400.000001</v>
      </c>
      <c r="Z18" t="n">
        <v>335300</v>
      </c>
      <c r="AA18" t="n">
        <v>335200</v>
      </c>
      <c r="AB18" t="n">
        <v>331100</v>
      </c>
      <c r="AC18" t="n">
        <v>328399.999999</v>
      </c>
      <c r="AD18" t="n">
        <v>343900.000001</v>
      </c>
      <c r="AE18" t="n">
        <v>328700</v>
      </c>
      <c r="AF18" t="n">
        <v>336900</v>
      </c>
    </row>
    <row r="19">
      <c r="A19" t="s">
        <v>7</v>
      </c>
      <c r="B19" t="s">
        <v>308</v>
      </c>
      <c r="C19" t="s">
        <v>248</v>
      </c>
      <c r="D19" t="s">
        <v>309</v>
      </c>
      <c r="E19" t="s">
        <v>249</v>
      </c>
      <c r="F19" t="n">
        <v>50543.790531</v>
      </c>
      <c r="G19" t="n">
        <v>60391.828503</v>
      </c>
      <c r="H19" t="n">
        <v>71925.107424</v>
      </c>
      <c r="I19" t="n">
        <v>83920.554521</v>
      </c>
      <c r="J19" t="n">
        <v>93654.02221</v>
      </c>
      <c r="K19" t="n">
        <v>106827.675375</v>
      </c>
      <c r="L19" t="n">
        <v>113707.190483</v>
      </c>
      <c r="M19" t="n">
        <v>111735.127106</v>
      </c>
      <c r="N19" t="n">
        <v>100388.555427</v>
      </c>
      <c r="O19" t="n">
        <v>91357.406238</v>
      </c>
      <c r="P19" t="n">
        <v>95747.430065</v>
      </c>
      <c r="Q19" t="n">
        <v>97637.742329</v>
      </c>
      <c r="R19" t="n">
        <v>93623.065852</v>
      </c>
      <c r="S19" t="n">
        <v>94800.335127</v>
      </c>
      <c r="T19" t="n">
        <v>77050.60523</v>
      </c>
      <c r="U19" t="n">
        <v>66655.26509</v>
      </c>
      <c r="V19" t="n">
        <v>66021.370472</v>
      </c>
      <c r="W19" t="n">
        <v>70309.110655</v>
      </c>
      <c r="X19" t="n">
        <v>72667.927197</v>
      </c>
      <c r="Y19" t="n">
        <v>74237.015809</v>
      </c>
      <c r="Z19" t="n">
        <v>51710.964658</v>
      </c>
      <c r="AA19" t="n">
        <v>51558.948897</v>
      </c>
      <c r="AB19" t="n">
        <v>50608.987115</v>
      </c>
      <c r="AC19" t="n">
        <v>49358.637508</v>
      </c>
      <c r="AD19" t="n">
        <v>52171.756471</v>
      </c>
      <c r="AE19" t="n">
        <v>49916.196933</v>
      </c>
      <c r="AF19" t="n">
        <v>50480.746384</v>
      </c>
    </row>
    <row r="20">
      <c r="A20" t="s">
        <v>7</v>
      </c>
      <c r="B20" t="s">
        <v>310</v>
      </c>
      <c r="C20" t="s">
        <v>248</v>
      </c>
      <c r="D20" t="s">
        <v>311</v>
      </c>
      <c r="E20" t="s">
        <v>249</v>
      </c>
      <c r="F20" t="n">
        <v>31549.050893</v>
      </c>
      <c r="G20" t="n">
        <v>33557.958202</v>
      </c>
      <c r="H20" t="n">
        <v>36465.141991</v>
      </c>
      <c r="I20" t="n">
        <v>37971.735072</v>
      </c>
      <c r="J20" t="n">
        <v>38321.157008</v>
      </c>
      <c r="K20" t="n">
        <v>38851.600111</v>
      </c>
      <c r="L20" t="n">
        <v>42027.230023</v>
      </c>
      <c r="M20" t="n">
        <v>46874.815018</v>
      </c>
      <c r="N20" t="n">
        <v>49051.512138</v>
      </c>
      <c r="O20" t="n">
        <v>51321.147616</v>
      </c>
      <c r="P20" t="n">
        <v>58990.710272</v>
      </c>
      <c r="Q20" t="n">
        <v>60452.958956</v>
      </c>
      <c r="R20" t="n">
        <v>60780.403717</v>
      </c>
      <c r="S20" t="n">
        <v>62943.100689</v>
      </c>
      <c r="T20" t="n">
        <v>54039.70037</v>
      </c>
      <c r="U20" t="n">
        <v>56025.274756</v>
      </c>
      <c r="V20" t="n">
        <v>55201.119713</v>
      </c>
      <c r="W20" t="n">
        <v>60902.359934</v>
      </c>
      <c r="X20" t="n">
        <v>63123.17475</v>
      </c>
      <c r="Y20" t="n">
        <v>62938.276262</v>
      </c>
      <c r="Z20" t="n">
        <v>73578.927303</v>
      </c>
      <c r="AA20" t="n">
        <v>72482.05679</v>
      </c>
      <c r="AB20" t="n">
        <v>71137.599168</v>
      </c>
      <c r="AC20" t="n">
        <v>72580.285851</v>
      </c>
      <c r="AD20" t="n">
        <v>77411.643052</v>
      </c>
      <c r="AE20" t="n">
        <v>71667.358895</v>
      </c>
      <c r="AF20" t="n">
        <v>73955.083611</v>
      </c>
    </row>
    <row r="21">
      <c r="A21" t="s">
        <v>7</v>
      </c>
      <c r="B21" t="s">
        <v>312</v>
      </c>
      <c r="C21" t="s">
        <v>248</v>
      </c>
      <c r="D21" t="s">
        <v>313</v>
      </c>
      <c r="E21" t="s">
        <v>249</v>
      </c>
      <c r="F21" t="n">
        <v>38899.999999</v>
      </c>
      <c r="G21" t="n">
        <v>45600</v>
      </c>
      <c r="H21" t="n">
        <v>52399.999999</v>
      </c>
      <c r="I21" t="n">
        <v>56700.000001</v>
      </c>
      <c r="J21" t="n">
        <v>61400</v>
      </c>
      <c r="K21" t="n">
        <v>64900.000001</v>
      </c>
      <c r="L21" t="n">
        <v>73599.999999</v>
      </c>
      <c r="M21" t="n">
        <v>77800</v>
      </c>
      <c r="N21" t="n">
        <v>78200</v>
      </c>
      <c r="O21" t="n">
        <v>79000</v>
      </c>
      <c r="P21" t="n">
        <v>88100</v>
      </c>
      <c r="Q21" t="n">
        <v>96099.999999</v>
      </c>
      <c r="R21" t="n">
        <v>99100</v>
      </c>
      <c r="S21" t="n">
        <v>101600</v>
      </c>
      <c r="T21" t="n">
        <v>87900.000001</v>
      </c>
      <c r="U21" t="n">
        <v>86399.999999</v>
      </c>
      <c r="V21" t="n">
        <v>87400.000001</v>
      </c>
      <c r="W21" t="n">
        <v>91700</v>
      </c>
      <c r="X21" t="n">
        <v>94400</v>
      </c>
      <c r="Y21" t="n">
        <v>95700</v>
      </c>
      <c r="Z21" t="n">
        <v>109400</v>
      </c>
      <c r="AA21" t="n">
        <v>108799.999999</v>
      </c>
      <c r="AB21" t="n">
        <v>108400</v>
      </c>
      <c r="AC21" t="n">
        <v>113300</v>
      </c>
      <c r="AD21" t="n">
        <v>119999.999999</v>
      </c>
      <c r="AE21" t="n">
        <v>114700</v>
      </c>
      <c r="AF21" t="n">
        <v>119800</v>
      </c>
    </row>
    <row r="22">
      <c r="A22" t="s">
        <v>7</v>
      </c>
      <c r="B22" t="s">
        <v>314</v>
      </c>
      <c r="C22" t="s">
        <v>248</v>
      </c>
      <c r="D22" t="s">
        <v>315</v>
      </c>
      <c r="E22" t="s">
        <v>249</v>
      </c>
      <c r="F22" t="n">
        <v>7350.949106</v>
      </c>
      <c r="G22" t="n">
        <v>12042.041798</v>
      </c>
      <c r="H22" t="n">
        <v>15934.858008</v>
      </c>
      <c r="I22" t="n">
        <v>18728.264929</v>
      </c>
      <c r="J22" t="n">
        <v>23078.842992</v>
      </c>
      <c r="K22" t="n">
        <v>26048.39989</v>
      </c>
      <c r="L22" t="n">
        <v>31572.769976</v>
      </c>
      <c r="M22" t="n">
        <v>30925.184982</v>
      </c>
      <c r="N22" t="n">
        <v>29148.487862</v>
      </c>
      <c r="O22" t="n">
        <v>27678.852384</v>
      </c>
      <c r="P22" t="n">
        <v>29109.289728</v>
      </c>
      <c r="Q22" t="n">
        <v>35647.041043</v>
      </c>
      <c r="R22" t="n">
        <v>38319.596283</v>
      </c>
      <c r="S22" t="n">
        <v>38656.899311</v>
      </c>
      <c r="T22" t="n">
        <v>33860.299631</v>
      </c>
      <c r="U22" t="n">
        <v>30374.725243</v>
      </c>
      <c r="V22" t="n">
        <v>32198.880288</v>
      </c>
      <c r="W22" t="n">
        <v>30797.640066</v>
      </c>
      <c r="X22" t="n">
        <v>31276.82525</v>
      </c>
      <c r="Y22" t="n">
        <v>32761.723738</v>
      </c>
      <c r="Z22" t="n">
        <v>35821.072697</v>
      </c>
      <c r="AA22" t="n">
        <v>36317.943209</v>
      </c>
      <c r="AB22" t="n">
        <v>37262.400832</v>
      </c>
      <c r="AC22" t="n">
        <v>40719.714149</v>
      </c>
      <c r="AD22" t="n">
        <v>42588.356947</v>
      </c>
      <c r="AE22" t="n">
        <v>43032.641105</v>
      </c>
      <c r="AF22" t="n">
        <v>45844.916389</v>
      </c>
    </row>
    <row r="23">
      <c r="A23" t="s">
        <v>7</v>
      </c>
      <c r="B23" t="s">
        <v>316</v>
      </c>
      <c r="C23" t="s">
        <v>248</v>
      </c>
      <c r="D23" t="s">
        <v>317</v>
      </c>
      <c r="E23" t="s">
        <v>249</v>
      </c>
      <c r="F23" t="n">
        <v>59600</v>
      </c>
      <c r="G23" t="n">
        <v>63100</v>
      </c>
      <c r="H23" t="n">
        <v>72700</v>
      </c>
      <c r="I23" t="n">
        <v>86800</v>
      </c>
      <c r="J23" t="n">
        <v>97400</v>
      </c>
      <c r="K23" t="n">
        <v>108600</v>
      </c>
      <c r="L23" t="n">
        <v>115800</v>
      </c>
      <c r="M23" t="n">
        <v>130600</v>
      </c>
      <c r="N23" t="n">
        <v>137200</v>
      </c>
      <c r="O23" t="n">
        <v>144800</v>
      </c>
      <c r="P23" t="n">
        <v>157900</v>
      </c>
      <c r="Q23" t="n">
        <v>160600</v>
      </c>
      <c r="R23" t="n">
        <v>163000</v>
      </c>
      <c r="S23" t="n">
        <v>168400</v>
      </c>
      <c r="T23" t="n">
        <v>147900</v>
      </c>
      <c r="U23" t="n">
        <v>153200</v>
      </c>
      <c r="V23" t="n">
        <v>150300</v>
      </c>
      <c r="W23" t="n">
        <v>159000</v>
      </c>
      <c r="X23" t="n">
        <v>163100</v>
      </c>
      <c r="Y23" t="n">
        <v>162600</v>
      </c>
      <c r="Z23" t="n">
        <v>187500</v>
      </c>
      <c r="AA23" t="n">
        <v>187500</v>
      </c>
      <c r="AB23" t="n">
        <v>185600</v>
      </c>
      <c r="AC23" t="n">
        <v>182700</v>
      </c>
      <c r="AD23" t="n">
        <v>190700</v>
      </c>
      <c r="AE23" t="n">
        <v>182200</v>
      </c>
      <c r="AF23" t="n">
        <v>186400</v>
      </c>
    </row>
    <row r="24">
      <c r="A24" t="s">
        <v>7</v>
      </c>
      <c r="B24" t="s">
        <v>318</v>
      </c>
      <c r="C24" t="s">
        <v>248</v>
      </c>
      <c r="D24" t="s">
        <v>319</v>
      </c>
      <c r="E24" t="s">
        <v>249</v>
      </c>
      <c r="F24" t="n">
        <v>575792.063912</v>
      </c>
      <c r="G24" t="n">
        <v>622121.095734</v>
      </c>
      <c r="H24" t="n">
        <v>679726.214828</v>
      </c>
      <c r="I24" t="n">
        <v>727837.987882</v>
      </c>
      <c r="J24" t="n">
        <v>761802.721776</v>
      </c>
      <c r="K24" t="n">
        <v>774289.826562</v>
      </c>
      <c r="L24" t="n">
        <v>865323.110236</v>
      </c>
      <c r="M24" t="n">
        <v>931832.032125</v>
      </c>
      <c r="N24" t="n">
        <v>956821.524208</v>
      </c>
      <c r="O24" t="n">
        <v>963276.670589</v>
      </c>
      <c r="P24" t="n">
        <v>1076569.429688</v>
      </c>
      <c r="Q24" t="n">
        <v>1178390.215465</v>
      </c>
      <c r="R24" t="n">
        <v>1251200.035461</v>
      </c>
      <c r="S24" t="n">
        <v>1304503.772006</v>
      </c>
      <c r="T24" t="n">
        <v>1172537.969223</v>
      </c>
      <c r="U24" t="n">
        <v>1235159.692732</v>
      </c>
      <c r="V24" t="n">
        <v>1293545.900871</v>
      </c>
      <c r="W24" t="n">
        <v>1333322.408018</v>
      </c>
      <c r="X24" t="n">
        <v>1362678.718615</v>
      </c>
      <c r="Y24" t="n">
        <v>1392192.568321</v>
      </c>
      <c r="Z24" t="n">
        <v>1264563.248724</v>
      </c>
      <c r="AA24" t="n">
        <v>1263680.624007</v>
      </c>
      <c r="AB24" t="n">
        <v>1254886.396597</v>
      </c>
      <c r="AC24" t="n">
        <v>1251497.217185</v>
      </c>
      <c r="AD24" t="n">
        <v>1311945.282327</v>
      </c>
      <c r="AE24" t="n">
        <v>1257111.260229</v>
      </c>
      <c r="AF24" t="n">
        <v>1294811.89348</v>
      </c>
    </row>
    <row r="25">
      <c r="A25" t="s">
        <v>7</v>
      </c>
      <c r="B25" t="s">
        <v>320</v>
      </c>
      <c r="C25" t="s">
        <v>248</v>
      </c>
      <c r="D25" t="s">
        <v>321</v>
      </c>
      <c r="E25" t="s">
        <v>249</v>
      </c>
      <c r="F25" t="n">
        <v>45252.060707</v>
      </c>
      <c r="G25" t="n">
        <v>46955.017353</v>
      </c>
      <c r="H25" t="n">
        <v>44414.519794</v>
      </c>
      <c r="I25" t="n">
        <v>40573.781689</v>
      </c>
      <c r="J25" t="n">
        <v>34895.992986</v>
      </c>
      <c r="K25" t="n">
        <v>20106.073342</v>
      </c>
      <c r="L25" t="n">
        <v>20155.429839</v>
      </c>
      <c r="M25" t="n">
        <v>21366.606783</v>
      </c>
      <c r="N25" t="n">
        <v>16826.281182</v>
      </c>
      <c r="O25" t="n">
        <v>3447.638714</v>
      </c>
      <c r="P25" t="n">
        <v>4637.050329</v>
      </c>
      <c r="Q25" t="n">
        <v>4329.542642</v>
      </c>
      <c r="R25" t="n">
        <v>4260.025013</v>
      </c>
      <c r="S25" t="n">
        <v>3971.344003</v>
      </c>
      <c r="T25" t="n">
        <v>3033.349047</v>
      </c>
      <c r="U25" t="n">
        <v>2912.307722</v>
      </c>
      <c r="V25" t="n">
        <v>2481.696203</v>
      </c>
      <c r="W25" t="n">
        <v>2965.588999</v>
      </c>
      <c r="X25" t="n">
        <v>3458.151414</v>
      </c>
      <c r="Y25" t="n">
        <v>4043.686422</v>
      </c>
      <c r="Z25" t="n">
        <v>5933.742002</v>
      </c>
      <c r="AA25" t="n">
        <v>6369.930215</v>
      </c>
      <c r="AB25" t="n">
        <v>7190.358121</v>
      </c>
      <c r="AC25" t="n">
        <v>8442.831207</v>
      </c>
      <c r="AD25" t="n">
        <v>9511.806591</v>
      </c>
      <c r="AE25" t="n">
        <v>10724.90295</v>
      </c>
      <c r="AF25" t="n">
        <v>9593.960432</v>
      </c>
    </row>
    <row r="26">
      <c r="A26" t="s">
        <v>7</v>
      </c>
      <c r="B26" t="s">
        <v>322</v>
      </c>
      <c r="C26" t="s">
        <v>248</v>
      </c>
      <c r="D26" t="s">
        <v>323</v>
      </c>
      <c r="E26" t="s">
        <v>249</v>
      </c>
      <c r="F26" t="n">
        <v>424682.593027</v>
      </c>
      <c r="G26" t="n">
        <v>426213.916723</v>
      </c>
      <c r="H26" t="n">
        <v>447274.507753</v>
      </c>
      <c r="I26" t="n">
        <v>463484.317513</v>
      </c>
      <c r="J26" t="n">
        <v>473207.869627</v>
      </c>
      <c r="K26" t="n">
        <v>474331.798935</v>
      </c>
      <c r="L26" t="n">
        <v>509715.686565</v>
      </c>
      <c r="M26" t="n">
        <v>587591.567752</v>
      </c>
      <c r="N26" t="n">
        <v>636308.228992</v>
      </c>
      <c r="O26" t="n">
        <v>657364.998029</v>
      </c>
      <c r="P26" t="n">
        <v>793299.478969</v>
      </c>
      <c r="Q26" t="n">
        <v>812160.383885</v>
      </c>
      <c r="R26" t="n">
        <v>833811.797148</v>
      </c>
      <c r="S26" t="n">
        <v>876014.365496</v>
      </c>
      <c r="T26" t="n">
        <v>723522.063351</v>
      </c>
      <c r="U26" t="n">
        <v>782006.623661</v>
      </c>
      <c r="V26" t="n">
        <v>816651.326479</v>
      </c>
      <c r="W26" t="n">
        <v>833441.926913</v>
      </c>
      <c r="X26" t="n">
        <v>824973.625613</v>
      </c>
      <c r="Y26" t="n">
        <v>793372.608863</v>
      </c>
      <c r="Z26" t="n">
        <v>709581.025186</v>
      </c>
      <c r="AA26" t="n">
        <v>716456.975247</v>
      </c>
      <c r="AB26" t="n">
        <v>704283.181987</v>
      </c>
      <c r="AC26" t="n">
        <v>676539.008842</v>
      </c>
      <c r="AD26" t="n">
        <v>704035.338498</v>
      </c>
      <c r="AE26" t="n">
        <v>637748.523251</v>
      </c>
      <c r="AF26" t="n">
        <v>664589.44024</v>
      </c>
    </row>
    <row r="27">
      <c r="A27" t="s">
        <v>7</v>
      </c>
      <c r="B27" t="s">
        <v>324</v>
      </c>
      <c r="C27" t="s">
        <v>248</v>
      </c>
      <c r="D27" t="s">
        <v>325</v>
      </c>
      <c r="E27" t="s">
        <v>249</v>
      </c>
      <c r="F27" t="n">
        <v>105857.410178</v>
      </c>
      <c r="G27" t="n">
        <v>148952.161658</v>
      </c>
      <c r="H27" t="n">
        <v>188037.187281</v>
      </c>
      <c r="I27" t="n">
        <v>223779.88868</v>
      </c>
      <c r="J27" t="n">
        <v>253698.859163</v>
      </c>
      <c r="K27" t="n">
        <v>279851.954285</v>
      </c>
      <c r="L27" t="n">
        <v>335451.993832</v>
      </c>
      <c r="M27" t="n">
        <v>322873.85759</v>
      </c>
      <c r="N27" t="n">
        <v>303687.014034</v>
      </c>
      <c r="O27" t="n">
        <v>302464.033846</v>
      </c>
      <c r="P27" t="n">
        <v>278632.90039</v>
      </c>
      <c r="Q27" t="n">
        <v>361900.288938</v>
      </c>
      <c r="R27" t="n">
        <v>413128.2133</v>
      </c>
      <c r="S27" t="n">
        <v>424518.062507</v>
      </c>
      <c r="T27" t="n">
        <v>445982.556825</v>
      </c>
      <c r="U27" t="n">
        <v>450240.761349</v>
      </c>
      <c r="V27" t="n">
        <v>474412.878189</v>
      </c>
      <c r="W27" t="n">
        <v>496914.892106</v>
      </c>
      <c r="X27" t="n">
        <v>534246.941588</v>
      </c>
      <c r="Y27" t="n">
        <v>594776.273036</v>
      </c>
      <c r="Z27" t="n">
        <v>549048.481536</v>
      </c>
      <c r="AA27" t="n">
        <v>540853.718545</v>
      </c>
      <c r="AB27" t="n">
        <v>543412.856489</v>
      </c>
      <c r="AC27" t="n">
        <v>566515.377136</v>
      </c>
      <c r="AD27" t="n">
        <v>598398.137238</v>
      </c>
      <c r="AE27" t="n">
        <v>608637.834028</v>
      </c>
      <c r="AF27" t="n">
        <v>620628.492808</v>
      </c>
    </row>
    <row r="28">
      <c r="A28" t="s">
        <v>7</v>
      </c>
      <c r="B28" t="s">
        <v>326</v>
      </c>
      <c r="C28" t="s">
        <v>248</v>
      </c>
      <c r="D28" t="s">
        <v>327</v>
      </c>
      <c r="E28" t="s">
        <v>249</v>
      </c>
      <c r="F28" t="n">
        <v>181859.996795</v>
      </c>
      <c r="G28" t="n">
        <v>208333.921619</v>
      </c>
      <c r="H28" t="n">
        <v>236688.304965</v>
      </c>
      <c r="I28" t="n">
        <v>263235.793808</v>
      </c>
      <c r="J28" t="n">
        <v>293593.27121</v>
      </c>
      <c r="K28" t="n">
        <v>328416.24678</v>
      </c>
      <c r="L28" t="n">
        <v>348232.319603</v>
      </c>
      <c r="M28" t="n">
        <v>346934.574658</v>
      </c>
      <c r="N28" t="n">
        <v>332504.756975</v>
      </c>
      <c r="O28" t="n">
        <v>336470.968125</v>
      </c>
      <c r="P28" t="n">
        <v>346667.620641</v>
      </c>
      <c r="Q28" t="n">
        <v>378139.327177</v>
      </c>
      <c r="R28" t="n">
        <v>407559.989553</v>
      </c>
      <c r="S28" t="n">
        <v>452367.571996</v>
      </c>
      <c r="T28" t="n">
        <v>406195.379824</v>
      </c>
      <c r="U28" t="n">
        <v>392552.614989</v>
      </c>
      <c r="V28" t="n">
        <v>355335.795332</v>
      </c>
      <c r="W28" t="n">
        <v>334143.18098</v>
      </c>
      <c r="X28" t="n">
        <v>321479.4328</v>
      </c>
      <c r="Y28" t="n">
        <v>321551.1181</v>
      </c>
      <c r="Z28" t="n">
        <v>363870.493278</v>
      </c>
      <c r="AA28" t="n">
        <v>355689.306208</v>
      </c>
      <c r="AB28" t="n">
        <v>360503.961525</v>
      </c>
      <c r="AC28" t="n">
        <v>407945.614021</v>
      </c>
      <c r="AD28" t="n">
        <v>426566.524264</v>
      </c>
      <c r="AE28" t="n">
        <v>417613.642721</v>
      </c>
      <c r="AF28" t="n">
        <v>444482.066952</v>
      </c>
    </row>
    <row r="29">
      <c r="A29" t="s">
        <v>7</v>
      </c>
      <c r="B29" t="s">
        <v>328</v>
      </c>
      <c r="C29" t="s">
        <v>248</v>
      </c>
      <c r="D29" t="s">
        <v>329</v>
      </c>
      <c r="E29" t="s">
        <v>249</v>
      </c>
      <c r="F29" t="n">
        <v>66755.928277</v>
      </c>
      <c r="G29" t="n">
        <v>71387.860215</v>
      </c>
      <c r="H29" t="n">
        <v>79497.379585</v>
      </c>
      <c r="I29" t="n">
        <v>87629.991639</v>
      </c>
      <c r="J29" t="n">
        <v>99759.447736</v>
      </c>
      <c r="K29" t="n">
        <v>113613.308677</v>
      </c>
      <c r="L29" t="n">
        <v>121075.721656</v>
      </c>
      <c r="M29" t="n">
        <v>126259.563152</v>
      </c>
      <c r="N29" t="n">
        <v>129266.904749</v>
      </c>
      <c r="O29" t="n">
        <v>136084.42643</v>
      </c>
      <c r="P29" t="n">
        <v>142936.023169</v>
      </c>
      <c r="Q29" t="n">
        <v>155843.203719</v>
      </c>
      <c r="R29" t="n">
        <v>168156.443704</v>
      </c>
      <c r="S29" t="n">
        <v>188142.227937</v>
      </c>
      <c r="T29" t="n">
        <v>170267.291939</v>
      </c>
      <c r="U29" t="n">
        <v>159812.475369</v>
      </c>
      <c r="V29" t="n">
        <v>144184.583883</v>
      </c>
      <c r="W29" t="n">
        <v>131345.077952</v>
      </c>
      <c r="X29" t="n">
        <v>120451.69726</v>
      </c>
      <c r="Y29" t="n">
        <v>118948.931299</v>
      </c>
      <c r="Z29" t="n">
        <v>125795.968754</v>
      </c>
      <c r="AA29" t="n">
        <v>125052.920379</v>
      </c>
      <c r="AB29" t="n">
        <v>126554.821721</v>
      </c>
      <c r="AC29" t="n">
        <v>142933.205114</v>
      </c>
      <c r="AD29" t="n">
        <v>150886.171629</v>
      </c>
      <c r="AE29" t="n">
        <v>148406.424997</v>
      </c>
      <c r="AF29" t="n">
        <v>154658.486185</v>
      </c>
    </row>
    <row r="30">
      <c r="A30" t="s">
        <v>7</v>
      </c>
      <c r="B30" t="s">
        <v>330</v>
      </c>
      <c r="C30" t="s">
        <v>248</v>
      </c>
      <c r="D30" t="s">
        <v>331</v>
      </c>
      <c r="E30" t="s">
        <v>249</v>
      </c>
      <c r="F30" t="n">
        <v>13230.40781</v>
      </c>
      <c r="G30" t="n">
        <v>13123.88758</v>
      </c>
      <c r="H30" t="n">
        <v>16216.355593</v>
      </c>
      <c r="I30" t="n">
        <v>18817.019225</v>
      </c>
      <c r="J30" t="n">
        <v>20124.499591</v>
      </c>
      <c r="K30" t="n">
        <v>23898.161787</v>
      </c>
      <c r="L30" t="n">
        <v>26325.411843</v>
      </c>
      <c r="M30" t="n">
        <v>24826.830227</v>
      </c>
      <c r="N30" t="n">
        <v>23387.748114</v>
      </c>
      <c r="O30" t="n">
        <v>22840.797768</v>
      </c>
      <c r="P30" t="n">
        <v>24662.144611</v>
      </c>
      <c r="Q30" t="n">
        <v>28183.889222</v>
      </c>
      <c r="R30" t="n">
        <v>34514.57312</v>
      </c>
      <c r="S30" t="n">
        <v>37380.355721</v>
      </c>
      <c r="T30" t="n">
        <v>30186.564024</v>
      </c>
      <c r="U30" t="n">
        <v>31643.640842</v>
      </c>
      <c r="V30" t="n">
        <v>27889.886472</v>
      </c>
      <c r="W30" t="n">
        <v>23368.595121</v>
      </c>
      <c r="X30" t="n">
        <v>23319.973455</v>
      </c>
      <c r="Y30" t="n">
        <v>24704.361686</v>
      </c>
      <c r="Z30" t="n">
        <v>28432.105498</v>
      </c>
      <c r="AA30" t="n">
        <v>24920.381938</v>
      </c>
      <c r="AB30" t="n">
        <v>26468.220687</v>
      </c>
      <c r="AC30" t="n">
        <v>28151.514669</v>
      </c>
      <c r="AD30" t="n">
        <v>24442.89346</v>
      </c>
      <c r="AE30" t="n">
        <v>24380.343418</v>
      </c>
      <c r="AF30" t="n">
        <v>28091.830104</v>
      </c>
    </row>
    <row r="31">
      <c r="A31" t="s">
        <v>7</v>
      </c>
      <c r="B31" t="s">
        <v>332</v>
      </c>
      <c r="C31" t="s">
        <v>248</v>
      </c>
      <c r="D31" t="s">
        <v>333</v>
      </c>
      <c r="E31" t="s">
        <v>249</v>
      </c>
      <c r="F31" t="n">
        <v>26477.211155</v>
      </c>
      <c r="G31" t="n">
        <v>28371.525561</v>
      </c>
      <c r="H31" t="n">
        <v>29405.888962</v>
      </c>
      <c r="I31" t="n">
        <v>31391.794524</v>
      </c>
      <c r="J31" t="n">
        <v>31606.898355</v>
      </c>
      <c r="K31" t="n">
        <v>33554.671009</v>
      </c>
      <c r="L31" t="n">
        <v>30104.519899</v>
      </c>
      <c r="M31" t="n">
        <v>25569.635739</v>
      </c>
      <c r="N31" t="n">
        <v>17947.033778</v>
      </c>
      <c r="O31" t="n">
        <v>11278.069137</v>
      </c>
      <c r="P31" t="n">
        <v>3894.115425</v>
      </c>
      <c r="Q31" t="n">
        <v>9225.308816</v>
      </c>
      <c r="R31" t="n">
        <v>14480.978517</v>
      </c>
      <c r="S31" t="n">
        <v>19964.133858</v>
      </c>
      <c r="T31" t="n">
        <v>22054.928968</v>
      </c>
      <c r="U31" t="n">
        <v>25320.748495</v>
      </c>
      <c r="V31" t="n">
        <v>21901.141826</v>
      </c>
      <c r="W31" t="n">
        <v>22292.734393</v>
      </c>
      <c r="X31" t="n">
        <v>21557.338076</v>
      </c>
      <c r="Y31" t="n">
        <v>21424.075554</v>
      </c>
      <c r="Z31" t="n">
        <v>25291.615818</v>
      </c>
      <c r="AA31" t="n">
        <v>24880.126717</v>
      </c>
      <c r="AB31" t="n">
        <v>24883.171878</v>
      </c>
      <c r="AC31" t="n">
        <v>28003.490618</v>
      </c>
      <c r="AD31" t="n">
        <v>29181.37439</v>
      </c>
      <c r="AE31" t="n">
        <v>27123.018048</v>
      </c>
      <c r="AF31" t="n">
        <v>29758.022138</v>
      </c>
    </row>
    <row r="32">
      <c r="A32" t="s">
        <v>7</v>
      </c>
      <c r="B32" t="s">
        <v>334</v>
      </c>
      <c r="C32" t="s">
        <v>248</v>
      </c>
      <c r="D32" t="s">
        <v>335</v>
      </c>
      <c r="E32" t="s">
        <v>249</v>
      </c>
      <c r="F32" t="n">
        <v>74331.685438</v>
      </c>
      <c r="G32" t="n">
        <v>93593.11409</v>
      </c>
      <c r="H32" t="n">
        <v>108922.671077</v>
      </c>
      <c r="I32" t="n">
        <v>122108.636079</v>
      </c>
      <c r="J32" t="n">
        <v>137798.767353</v>
      </c>
      <c r="K32" t="n">
        <v>152199.980418</v>
      </c>
      <c r="L32" t="n">
        <v>163052.419981</v>
      </c>
      <c r="M32" t="n">
        <v>161621.880551</v>
      </c>
      <c r="N32" t="n">
        <v>150139.141098</v>
      </c>
      <c r="O32" t="n">
        <v>152108.935188</v>
      </c>
      <c r="P32" t="n">
        <v>155669.043007</v>
      </c>
      <c r="Q32" t="n">
        <v>166598.054568</v>
      </c>
      <c r="R32" t="n">
        <v>174268.849731</v>
      </c>
      <c r="S32" t="n">
        <v>193287.96966</v>
      </c>
      <c r="T32" t="n">
        <v>173368.604672</v>
      </c>
      <c r="U32" t="n">
        <v>169259.238122</v>
      </c>
      <c r="V32" t="n">
        <v>155664.116462</v>
      </c>
      <c r="W32" t="n">
        <v>153076.476138</v>
      </c>
      <c r="X32" t="n">
        <v>152930.918379</v>
      </c>
      <c r="Y32" t="n">
        <v>153789.56521</v>
      </c>
      <c r="Z32" t="n">
        <v>182099.968806</v>
      </c>
      <c r="AA32" t="n">
        <v>178607.689927</v>
      </c>
      <c r="AB32" t="n">
        <v>180157.947006</v>
      </c>
      <c r="AC32" t="n">
        <v>205757.028675</v>
      </c>
      <c r="AD32" t="n">
        <v>218870.969081</v>
      </c>
      <c r="AE32" t="n">
        <v>214475.473769</v>
      </c>
      <c r="AF32" t="n">
        <v>228438.54864</v>
      </c>
    </row>
    <row r="33">
      <c r="A33" t="s">
        <v>7</v>
      </c>
      <c r="B33" t="s">
        <v>336</v>
      </c>
      <c r="C33" t="s">
        <v>248</v>
      </c>
      <c r="D33" t="s">
        <v>337</v>
      </c>
      <c r="E33" t="s">
        <v>249</v>
      </c>
      <c r="F33" t="n">
        <v>1064.764115</v>
      </c>
      <c r="G33" t="n">
        <v>1857.534173</v>
      </c>
      <c r="H33" t="n">
        <v>2646.009748</v>
      </c>
      <c r="I33" t="n">
        <v>3288.352341</v>
      </c>
      <c r="J33" t="n">
        <v>4303.658175</v>
      </c>
      <c r="K33" t="n">
        <v>5150.124889</v>
      </c>
      <c r="L33" t="n">
        <v>7674.246224</v>
      </c>
      <c r="M33" t="n">
        <v>8656.664989</v>
      </c>
      <c r="N33" t="n">
        <v>11763.929236</v>
      </c>
      <c r="O33" t="n">
        <v>14158.739602</v>
      </c>
      <c r="P33" t="n">
        <v>19506.294429</v>
      </c>
      <c r="Q33" t="n">
        <v>18288.870852</v>
      </c>
      <c r="R33" t="n">
        <v>16139.144481</v>
      </c>
      <c r="S33" t="n">
        <v>13592.88482</v>
      </c>
      <c r="T33" t="n">
        <v>10317.990221</v>
      </c>
      <c r="U33" t="n">
        <v>6516.512161</v>
      </c>
      <c r="V33" t="n">
        <v>5696.066689</v>
      </c>
      <c r="W33" t="n">
        <v>4060.297376</v>
      </c>
      <c r="X33" t="n">
        <v>3219.50563</v>
      </c>
      <c r="Y33" t="n">
        <v>2684.184351</v>
      </c>
      <c r="Z33" t="n">
        <v>2250.834402</v>
      </c>
      <c r="AA33" t="n">
        <v>2228.187247</v>
      </c>
      <c r="AB33" t="n">
        <v>2439.800233</v>
      </c>
      <c r="AC33" t="n">
        <v>3100.374945</v>
      </c>
      <c r="AD33" t="n">
        <v>3185.115704</v>
      </c>
      <c r="AE33" t="n">
        <v>3228.382489</v>
      </c>
      <c r="AF33" t="n">
        <v>3535.179885</v>
      </c>
    </row>
    <row r="34">
      <c r="A34" t="s">
        <v>7</v>
      </c>
      <c r="B34" t="s">
        <v>338</v>
      </c>
      <c r="C34" t="s">
        <v>248</v>
      </c>
      <c r="D34" t="s">
        <v>339</v>
      </c>
      <c r="E34" t="s">
        <v>249</v>
      </c>
      <c r="F34" t="n">
        <v>64900</v>
      </c>
      <c r="G34" t="n">
        <v>82000</v>
      </c>
      <c r="H34" t="n">
        <v>104300</v>
      </c>
      <c r="I34" t="n">
        <v>127600</v>
      </c>
      <c r="J34" t="n">
        <v>153100</v>
      </c>
      <c r="K34" t="n">
        <v>176700</v>
      </c>
      <c r="L34" t="n">
        <v>196600</v>
      </c>
      <c r="M34" t="n">
        <v>201200</v>
      </c>
      <c r="N34" t="n">
        <v>192400</v>
      </c>
      <c r="O34" t="n">
        <v>195000</v>
      </c>
      <c r="P34" t="n">
        <v>211300</v>
      </c>
      <c r="Q34" t="n">
        <v>218400</v>
      </c>
      <c r="R34" t="n">
        <v>220500</v>
      </c>
      <c r="S34" t="n">
        <v>219600</v>
      </c>
      <c r="T34" t="n">
        <v>190500</v>
      </c>
      <c r="U34" t="n">
        <v>179500</v>
      </c>
      <c r="V34" t="n">
        <v>179200</v>
      </c>
      <c r="W34" t="n">
        <v>183200</v>
      </c>
      <c r="X34" t="n">
        <v>185200</v>
      </c>
      <c r="Y34" t="n">
        <v>189500</v>
      </c>
      <c r="Z34" t="n">
        <v>165100</v>
      </c>
      <c r="AA34" t="n">
        <v>164900</v>
      </c>
      <c r="AB34" t="n">
        <v>166000</v>
      </c>
      <c r="AC34" t="n">
        <v>165700</v>
      </c>
      <c r="AD34" t="n">
        <v>173300</v>
      </c>
      <c r="AE34" t="n">
        <v>165500</v>
      </c>
      <c r="AF34" t="n">
        <v>173100</v>
      </c>
    </row>
    <row r="35">
      <c r="A35" t="s">
        <v>7</v>
      </c>
      <c r="B35" t="s">
        <v>340</v>
      </c>
      <c r="C35" t="s">
        <v>248</v>
      </c>
      <c r="D35" t="s">
        <v>341</v>
      </c>
      <c r="E35" t="s">
        <v>249</v>
      </c>
      <c r="F35" t="n">
        <v>918400</v>
      </c>
      <c r="G35" t="n">
        <v>998700</v>
      </c>
      <c r="H35" t="n">
        <v>1137600</v>
      </c>
      <c r="I35" t="n">
        <v>1299500</v>
      </c>
      <c r="J35" t="n">
        <v>1356600</v>
      </c>
      <c r="K35" t="n">
        <v>1478500</v>
      </c>
      <c r="L35" t="n">
        <v>1601400</v>
      </c>
      <c r="M35" t="n">
        <v>1761300</v>
      </c>
      <c r="N35" t="n">
        <v>1744900</v>
      </c>
      <c r="O35" t="n">
        <v>1835600.000001</v>
      </c>
      <c r="P35" t="n">
        <v>1921900</v>
      </c>
      <c r="Q35" t="n">
        <v>1890800</v>
      </c>
      <c r="R35" t="n">
        <v>1874900.000001</v>
      </c>
      <c r="S35" t="n">
        <v>1926000</v>
      </c>
      <c r="T35" t="n">
        <v>1668300</v>
      </c>
      <c r="U35" t="n">
        <v>1753100</v>
      </c>
      <c r="V35" t="n">
        <v>1654900.000001</v>
      </c>
      <c r="W35" t="n">
        <v>1817400</v>
      </c>
      <c r="X35" t="n">
        <v>1915200</v>
      </c>
      <c r="Y35" t="n">
        <v>1884300.000001</v>
      </c>
      <c r="Z35" t="n">
        <v>2021600</v>
      </c>
      <c r="AA35" t="n">
        <v>2019100.000001</v>
      </c>
      <c r="AB35" t="n">
        <v>1979300.000001</v>
      </c>
      <c r="AC35" t="n">
        <v>1892200</v>
      </c>
      <c r="AD35" t="n">
        <v>1962000</v>
      </c>
      <c r="AE35" t="n">
        <v>1867799.999999</v>
      </c>
      <c r="AF35" t="n">
        <v>1862200</v>
      </c>
    </row>
    <row r="36">
      <c r="A36" t="s">
        <v>7</v>
      </c>
      <c r="B36" t="s">
        <v>342</v>
      </c>
      <c r="C36" t="s">
        <v>248</v>
      </c>
      <c r="D36" t="s">
        <v>343</v>
      </c>
      <c r="E36" t="s">
        <v>249</v>
      </c>
      <c r="F36" t="n">
        <v>58508.8779</v>
      </c>
      <c r="G36" t="n">
        <v>53671.902789</v>
      </c>
      <c r="H36" t="n">
        <v>59983.226456</v>
      </c>
      <c r="I36" t="n">
        <v>65394.174209</v>
      </c>
      <c r="J36" t="n">
        <v>60974.018957</v>
      </c>
      <c r="K36" t="n">
        <v>68069.490632</v>
      </c>
      <c r="L36" t="n">
        <v>59952.384434</v>
      </c>
      <c r="M36" t="n">
        <v>60538.045764</v>
      </c>
      <c r="N36" t="n">
        <v>51016.633849</v>
      </c>
      <c r="O36" t="n">
        <v>44648.326074</v>
      </c>
      <c r="P36" t="n">
        <v>41001.294691</v>
      </c>
      <c r="Q36" t="n">
        <v>41029.672793</v>
      </c>
      <c r="R36" t="n">
        <v>39984.314764</v>
      </c>
      <c r="S36" t="n">
        <v>42309.184531</v>
      </c>
      <c r="T36" t="n">
        <v>36410.703173</v>
      </c>
      <c r="U36" t="n">
        <v>36516.51626</v>
      </c>
      <c r="V36" t="n">
        <v>34524.184227</v>
      </c>
      <c r="W36" t="n">
        <v>42609.575955</v>
      </c>
      <c r="X36" t="n">
        <v>46206.628024</v>
      </c>
      <c r="Y36" t="n">
        <v>41756.824816</v>
      </c>
      <c r="Z36" t="n">
        <v>47739.925055</v>
      </c>
      <c r="AA36" t="n">
        <v>46721.25692</v>
      </c>
      <c r="AB36" t="n">
        <v>44190.706448</v>
      </c>
      <c r="AC36" t="n">
        <v>39098.085821</v>
      </c>
      <c r="AD36" t="n">
        <v>40294.356435</v>
      </c>
      <c r="AE36" t="n">
        <v>36520.523467</v>
      </c>
      <c r="AF36" t="n">
        <v>33295.948678</v>
      </c>
    </row>
    <row r="37">
      <c r="A37" t="s">
        <v>7</v>
      </c>
      <c r="B37" t="s">
        <v>344</v>
      </c>
      <c r="C37" t="s">
        <v>248</v>
      </c>
      <c r="D37" t="s">
        <v>345</v>
      </c>
      <c r="E37" t="s">
        <v>249</v>
      </c>
      <c r="F37" t="n">
        <v>78927.182115</v>
      </c>
      <c r="G37" t="n">
        <v>74880.502533</v>
      </c>
      <c r="H37" t="n">
        <v>85705.187871</v>
      </c>
      <c r="I37" t="n">
        <v>104291.52155</v>
      </c>
      <c r="J37" t="n">
        <v>112856.801391</v>
      </c>
      <c r="K37" t="n">
        <v>131472.504974</v>
      </c>
      <c r="L37" t="n">
        <v>113673.078393</v>
      </c>
      <c r="M37" t="n">
        <v>136712.016933</v>
      </c>
      <c r="N37" t="n">
        <v>153182.450178</v>
      </c>
      <c r="O37" t="n">
        <v>151582.220431</v>
      </c>
      <c r="P37" t="n">
        <v>129206.142408</v>
      </c>
      <c r="Q37" t="n">
        <v>119109.813639</v>
      </c>
      <c r="R37" t="n">
        <v>108339.180582</v>
      </c>
      <c r="S37" t="n">
        <v>97526.604852</v>
      </c>
      <c r="T37" t="n">
        <v>65555.837915</v>
      </c>
      <c r="U37" t="n">
        <v>79287.406499</v>
      </c>
      <c r="V37" t="n">
        <v>81154.992536</v>
      </c>
      <c r="W37" t="n">
        <v>106456.320283</v>
      </c>
      <c r="X37" t="n">
        <v>126428.854744</v>
      </c>
      <c r="Y37" t="n">
        <v>129462.952707</v>
      </c>
      <c r="Z37" t="n">
        <v>157350.508717</v>
      </c>
      <c r="AA37" t="n">
        <v>159596.510462</v>
      </c>
      <c r="AB37" t="n">
        <v>154070.383478</v>
      </c>
      <c r="AC37" t="n">
        <v>153518.549497</v>
      </c>
      <c r="AD37" t="n">
        <v>155485.728783</v>
      </c>
      <c r="AE37" t="n">
        <v>150557.166488</v>
      </c>
      <c r="AF37" t="n">
        <v>148197.993594</v>
      </c>
    </row>
    <row r="38">
      <c r="A38" t="s">
        <v>7</v>
      </c>
      <c r="B38" t="s">
        <v>346</v>
      </c>
      <c r="C38" t="s">
        <v>248</v>
      </c>
      <c r="D38" t="s">
        <v>347</v>
      </c>
      <c r="E38" t="s">
        <v>249</v>
      </c>
      <c r="F38" t="n">
        <v>780963.939985</v>
      </c>
      <c r="G38" t="n">
        <v>870147.594678</v>
      </c>
      <c r="H38" t="n">
        <v>991911.585673</v>
      </c>
      <c r="I38" t="n">
        <v>1129814.304241</v>
      </c>
      <c r="J38" t="n">
        <v>1182769.179652</v>
      </c>
      <c r="K38" t="n">
        <v>1278958.004394</v>
      </c>
      <c r="L38" t="n">
        <v>1427774.537173</v>
      </c>
      <c r="M38" t="n">
        <v>1564049.937303</v>
      </c>
      <c r="N38" t="n">
        <v>1540700.915973</v>
      </c>
      <c r="O38" t="n">
        <v>1639369.453496</v>
      </c>
      <c r="P38" t="n">
        <v>1751692.562901</v>
      </c>
      <c r="Q38" t="n">
        <v>1730660.513568</v>
      </c>
      <c r="R38" t="n">
        <v>1726576.504655</v>
      </c>
      <c r="S38" t="n">
        <v>1786164.210617</v>
      </c>
      <c r="T38" t="n">
        <v>1566333.458912</v>
      </c>
      <c r="U38" t="n">
        <v>1637296.077241</v>
      </c>
      <c r="V38" t="n">
        <v>1539220.823238</v>
      </c>
      <c r="W38" t="n">
        <v>1668334.103762</v>
      </c>
      <c r="X38" t="n">
        <v>1742564.517232</v>
      </c>
      <c r="Y38" t="n">
        <v>1713080.222478</v>
      </c>
      <c r="Z38" t="n">
        <v>1816509.566228</v>
      </c>
      <c r="AA38" t="n">
        <v>1812782.232619</v>
      </c>
      <c r="AB38" t="n">
        <v>1781038.910075</v>
      </c>
      <c r="AC38" t="n">
        <v>1699583.364682</v>
      </c>
      <c r="AD38" t="n">
        <v>1766219.914782</v>
      </c>
      <c r="AE38" t="n">
        <v>1680722.310044</v>
      </c>
      <c r="AF38" t="n">
        <v>1680706.057728</v>
      </c>
    </row>
    <row r="39">
      <c r="A39" t="s">
        <v>7</v>
      </c>
      <c r="B39" t="s">
        <v>348</v>
      </c>
      <c r="C39" t="s">
        <v>248</v>
      </c>
      <c r="D39" t="s">
        <v>349</v>
      </c>
      <c r="E39" t="s">
        <v>249</v>
      </c>
      <c r="F39" t="n">
        <v>723000</v>
      </c>
      <c r="G39" t="n">
        <v>909500</v>
      </c>
      <c r="H39" t="n">
        <v>991500</v>
      </c>
      <c r="I39" t="n">
        <v>1216400</v>
      </c>
      <c r="J39" t="n">
        <v>1220000</v>
      </c>
      <c r="K39" t="n">
        <v>1288600</v>
      </c>
      <c r="L39" t="n">
        <v>1600800</v>
      </c>
      <c r="M39" t="n">
        <v>1668000</v>
      </c>
      <c r="N39" t="n">
        <v>1762300</v>
      </c>
      <c r="O39" t="n">
        <v>1786200</v>
      </c>
      <c r="P39" t="n">
        <v>1525800</v>
      </c>
      <c r="Q39" t="n">
        <v>1510200</v>
      </c>
      <c r="R39" t="n">
        <v>1465500</v>
      </c>
      <c r="S39" t="n">
        <v>1552700</v>
      </c>
      <c r="T39" t="n">
        <v>1869600</v>
      </c>
      <c r="U39" t="n">
        <v>1726000</v>
      </c>
      <c r="V39" t="n">
        <v>1477100</v>
      </c>
      <c r="W39" t="n">
        <v>1510700</v>
      </c>
      <c r="X39" t="n">
        <v>1531800</v>
      </c>
      <c r="Y39" t="n">
        <v>1583400</v>
      </c>
      <c r="Z39" t="n">
        <v>1667900</v>
      </c>
      <c r="AA39" t="n">
        <v>1667800</v>
      </c>
      <c r="AB39" t="n">
        <v>1662800</v>
      </c>
      <c r="AC39" t="n">
        <v>1668900</v>
      </c>
      <c r="AD39" t="n">
        <v>1752900</v>
      </c>
      <c r="AE39" t="n">
        <v>1684300</v>
      </c>
      <c r="AF39" t="n">
        <v>1744500</v>
      </c>
    </row>
    <row r="40">
      <c r="A40" t="s">
        <v>7</v>
      </c>
      <c r="B40" t="s">
        <v>350</v>
      </c>
      <c r="C40" t="s">
        <v>248</v>
      </c>
      <c r="D40" t="s">
        <v>351</v>
      </c>
      <c r="E40" t="s">
        <v>249</v>
      </c>
      <c r="F40" t="n">
        <v>50500</v>
      </c>
      <c r="G40" t="n">
        <v>61600</v>
      </c>
      <c r="H40" t="n">
        <v>63800</v>
      </c>
      <c r="I40" t="n">
        <v>67200</v>
      </c>
      <c r="J40" t="n">
        <v>68600</v>
      </c>
      <c r="K40" t="n">
        <v>80700</v>
      </c>
      <c r="L40" t="n">
        <v>79800</v>
      </c>
      <c r="M40" t="n">
        <v>78800</v>
      </c>
      <c r="N40" t="n">
        <v>81000</v>
      </c>
      <c r="O40" t="n">
        <v>82700</v>
      </c>
      <c r="P40" t="n">
        <v>88900</v>
      </c>
      <c r="Q40" t="n">
        <v>96800</v>
      </c>
      <c r="R40" t="n">
        <v>108300</v>
      </c>
      <c r="S40" t="n">
        <v>106400</v>
      </c>
      <c r="T40" t="n">
        <v>83800</v>
      </c>
      <c r="U40" t="n">
        <v>75700</v>
      </c>
      <c r="V40" t="n">
        <v>77700</v>
      </c>
      <c r="W40" t="n">
        <v>78200</v>
      </c>
      <c r="X40" t="n">
        <v>75100</v>
      </c>
      <c r="Y40" t="n">
        <v>58700</v>
      </c>
      <c r="Z40" t="n">
        <v>72400</v>
      </c>
      <c r="AA40" t="n">
        <v>72300</v>
      </c>
      <c r="AB40" t="n">
        <v>74100</v>
      </c>
      <c r="AC40" t="n">
        <v>89100</v>
      </c>
      <c r="AD40" t="n">
        <v>88200</v>
      </c>
      <c r="AE40" t="n">
        <v>84200</v>
      </c>
      <c r="AF40" t="n">
        <v>81600</v>
      </c>
    </row>
    <row r="41">
      <c r="A41" t="s">
        <v>7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7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7</v>
      </c>
      <c r="B43" t="s">
        <v>356</v>
      </c>
      <c r="C43" t="s">
        <v>248</v>
      </c>
      <c r="D43" t="s">
        <v>357</v>
      </c>
      <c r="E43" t="s">
        <v>249</v>
      </c>
      <c r="F43" t="n">
        <v>347599.874484</v>
      </c>
      <c r="G43" t="n">
        <v>362011.39907</v>
      </c>
      <c r="H43" t="n">
        <v>389778.444349</v>
      </c>
      <c r="I43" t="n">
        <v>418504.545493</v>
      </c>
      <c r="J43" t="n">
        <v>438136.221847</v>
      </c>
      <c r="K43" t="n">
        <v>434220.999505</v>
      </c>
      <c r="L43" t="n">
        <v>479773.990785</v>
      </c>
      <c r="M43" t="n">
        <v>541678.614524</v>
      </c>
      <c r="N43" t="n">
        <v>512049.053593</v>
      </c>
      <c r="O43" t="n">
        <v>532561.252598</v>
      </c>
      <c r="P43" t="n">
        <v>556347.711495</v>
      </c>
      <c r="Q43" t="n">
        <v>547337.235464</v>
      </c>
      <c r="R43" t="n">
        <v>533348.034699</v>
      </c>
      <c r="S43" t="n">
        <v>540179.923478</v>
      </c>
      <c r="T43" t="n">
        <v>502585.392452</v>
      </c>
      <c r="U43" t="n">
        <v>480737.410406</v>
      </c>
      <c r="V43" t="n">
        <v>507771.968119</v>
      </c>
      <c r="W43" t="n">
        <v>594544.125039</v>
      </c>
      <c r="X43" t="n">
        <v>661519.239657</v>
      </c>
      <c r="Y43" t="n">
        <v>642700.594301</v>
      </c>
      <c r="Z43" t="n">
        <v>852728.399725</v>
      </c>
      <c r="AA43" t="n">
        <v>819022.114088</v>
      </c>
      <c r="AB43" t="n">
        <v>791688.181242</v>
      </c>
      <c r="AC43" t="n">
        <v>791565.673105</v>
      </c>
      <c r="AD43" t="n">
        <v>831054.639943</v>
      </c>
      <c r="AE43" t="n">
        <v>765737.521081</v>
      </c>
      <c r="AF43" t="n">
        <v>829086.255609</v>
      </c>
    </row>
    <row r="44">
      <c r="A44" t="s">
        <v>7</v>
      </c>
      <c r="B44" t="s">
        <v>358</v>
      </c>
      <c r="C44" t="s">
        <v>248</v>
      </c>
      <c r="D44" t="s">
        <v>359</v>
      </c>
      <c r="E44" t="s">
        <v>249</v>
      </c>
      <c r="F44" t="n">
        <v>4141345.416487</v>
      </c>
      <c r="G44" t="n">
        <v>4692981.231824</v>
      </c>
      <c r="H44" t="n">
        <v>5313253.019837</v>
      </c>
      <c r="I44" t="n">
        <v>6136098.227947</v>
      </c>
      <c r="J44" t="n">
        <v>6581255.877855</v>
      </c>
      <c r="K44" t="n">
        <v>7102828.522216</v>
      </c>
      <c r="L44" t="n">
        <v>7935755.8865</v>
      </c>
      <c r="M44" t="n">
        <v>8431580.312715</v>
      </c>
      <c r="N44" t="n">
        <v>8458137.776639</v>
      </c>
      <c r="O44" t="n">
        <v>8661295.168225</v>
      </c>
      <c r="P44" t="n">
        <v>8858092.747689</v>
      </c>
      <c r="Q44" t="n">
        <v>9010130.221905</v>
      </c>
      <c r="R44" t="n">
        <v>9041705.065272</v>
      </c>
      <c r="S44" t="n">
        <v>9300797.779474</v>
      </c>
      <c r="T44" t="n">
        <v>8644528.094195</v>
      </c>
      <c r="U44" t="n">
        <v>8516583.269572</v>
      </c>
      <c r="V44" t="n">
        <v>8142715.481497</v>
      </c>
      <c r="W44" t="n">
        <v>8583941.663486</v>
      </c>
      <c r="X44" t="n">
        <v>8860434.545967</v>
      </c>
      <c r="Y44" t="n">
        <v>8919102.897502</v>
      </c>
      <c r="Z44" t="n">
        <v>9287269.107111</v>
      </c>
      <c r="AA44" t="n">
        <v>9238578.48346</v>
      </c>
      <c r="AB44" t="n">
        <v>9140030.599968</v>
      </c>
      <c r="AC44" t="n">
        <v>9104341.579396</v>
      </c>
      <c r="AD44" t="n">
        <v>9539150.929511</v>
      </c>
      <c r="AE44" t="n">
        <v>9101163.058392</v>
      </c>
      <c r="AF44" t="n">
        <v>9347117.031039</v>
      </c>
    </row>
    <row r="45">
      <c r="A45" t="s">
        <v>7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7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7</v>
      </c>
      <c r="B47" t="s">
        <v>364</v>
      </c>
      <c r="C47" t="s">
        <v>248</v>
      </c>
      <c r="D47" t="s">
        <v>365</v>
      </c>
      <c r="E47" t="s">
        <v>249</v>
      </c>
      <c r="F47" t="n">
        <v>186400</v>
      </c>
      <c r="G47" t="n">
        <v>248700</v>
      </c>
      <c r="H47" t="n">
        <v>295800</v>
      </c>
      <c r="I47" t="n">
        <v>349800</v>
      </c>
      <c r="J47" t="n">
        <v>339300</v>
      </c>
      <c r="K47" t="n">
        <v>417800</v>
      </c>
      <c r="L47" t="n">
        <v>481600</v>
      </c>
      <c r="M47" t="n">
        <v>422900</v>
      </c>
      <c r="N47" t="n">
        <v>460700</v>
      </c>
      <c r="O47" t="n">
        <v>461900</v>
      </c>
      <c r="P47" t="n">
        <v>392300</v>
      </c>
      <c r="Q47" t="n">
        <v>380200</v>
      </c>
      <c r="R47" t="n">
        <v>350300</v>
      </c>
      <c r="S47" t="n">
        <v>316400</v>
      </c>
      <c r="T47" t="n">
        <v>284600</v>
      </c>
      <c r="U47" t="n">
        <v>341800</v>
      </c>
      <c r="V47" t="n">
        <v>311100</v>
      </c>
      <c r="W47" t="n">
        <v>220800</v>
      </c>
      <c r="X47" t="n">
        <v>152800</v>
      </c>
      <c r="Y47" t="n">
        <v>304800</v>
      </c>
      <c r="Z47" t="n">
        <v>411500</v>
      </c>
      <c r="AA47" t="n">
        <v>486200</v>
      </c>
      <c r="AB47" t="n">
        <v>543400</v>
      </c>
      <c r="AC47" t="n">
        <v>321300</v>
      </c>
      <c r="AD47" t="n">
        <v>356700</v>
      </c>
      <c r="AE47" t="n">
        <v>351600</v>
      </c>
      <c r="AF47" t="n">
        <v>359300</v>
      </c>
    </row>
    <row r="48">
      <c r="A48" t="s">
        <v>7</v>
      </c>
      <c r="B48" t="s">
        <v>366</v>
      </c>
      <c r="C48" t="s">
        <v>248</v>
      </c>
      <c r="D48" t="s">
        <v>367</v>
      </c>
      <c r="E48" t="s">
        <v>249</v>
      </c>
      <c r="F48" t="n">
        <v>519851.720823</v>
      </c>
      <c r="G48" t="n">
        <v>623469.443917</v>
      </c>
      <c r="H48" t="n">
        <v>724520.041726</v>
      </c>
      <c r="I48" t="n">
        <v>828311.485632</v>
      </c>
      <c r="J48" t="n">
        <v>934181.297471</v>
      </c>
      <c r="K48" t="n">
        <v>958772.104692</v>
      </c>
      <c r="L48" t="n">
        <v>1089425.192509</v>
      </c>
      <c r="M48" t="n">
        <v>1091063.652383</v>
      </c>
      <c r="N48" t="n">
        <v>1080551.486748</v>
      </c>
      <c r="O48" t="n">
        <v>1068770.614821</v>
      </c>
      <c r="P48" t="n">
        <v>1050671.477218</v>
      </c>
      <c r="Q48" t="n">
        <v>1039814.742898</v>
      </c>
      <c r="R48" t="n">
        <v>1011296.374726</v>
      </c>
      <c r="S48" t="n">
        <v>980070.569661</v>
      </c>
      <c r="T48" t="n">
        <v>932015.795012</v>
      </c>
      <c r="U48" t="n">
        <v>936582.291712</v>
      </c>
      <c r="V48" t="n">
        <v>925449.692675</v>
      </c>
      <c r="W48" t="n">
        <v>941913.729484</v>
      </c>
      <c r="X48" t="n">
        <v>942889.075034</v>
      </c>
      <c r="Y48" t="n">
        <v>1045301.81054</v>
      </c>
      <c r="Z48" t="n">
        <v>1191865.097471</v>
      </c>
      <c r="AA48" t="n">
        <v>1240787.902386</v>
      </c>
      <c r="AB48" t="n">
        <v>1260541.915211</v>
      </c>
      <c r="AC48" t="n">
        <v>1113945.214829</v>
      </c>
      <c r="AD48" t="n">
        <v>1147039.779848</v>
      </c>
      <c r="AE48" t="n">
        <v>1129821.799553</v>
      </c>
      <c r="AF48" t="n">
        <v>1156303.019281</v>
      </c>
    </row>
    <row r="49">
      <c r="A49" t="s">
        <v>7</v>
      </c>
      <c r="B49" t="s">
        <v>368</v>
      </c>
      <c r="C49" t="s">
        <v>248</v>
      </c>
      <c r="D49" t="s">
        <v>369</v>
      </c>
      <c r="E49" t="s">
        <v>249</v>
      </c>
      <c r="F49" t="n">
        <v>60551.720823</v>
      </c>
      <c r="G49" t="n">
        <v>73669.443917</v>
      </c>
      <c r="H49" t="n">
        <v>83120.041726</v>
      </c>
      <c r="I49" t="n">
        <v>94511.485632</v>
      </c>
      <c r="J49" t="n">
        <v>114881.297471</v>
      </c>
      <c r="K49" t="n">
        <v>100572.104692</v>
      </c>
      <c r="L49" t="n">
        <v>119225.192509</v>
      </c>
      <c r="M49" t="n">
        <v>154163.652383</v>
      </c>
      <c r="N49" t="n">
        <v>139051.486748</v>
      </c>
      <c r="O49" t="n">
        <v>148770.614822</v>
      </c>
      <c r="P49" t="n">
        <v>182971.477217</v>
      </c>
      <c r="Q49" t="n">
        <v>221314.742898</v>
      </c>
      <c r="R49" t="n">
        <v>247996.374726</v>
      </c>
      <c r="S49" t="n">
        <v>267570.569661</v>
      </c>
      <c r="T49" t="n">
        <v>273815.795012</v>
      </c>
      <c r="U49" t="n">
        <v>256882.291712</v>
      </c>
      <c r="V49" t="n">
        <v>263149.692675</v>
      </c>
      <c r="W49" t="n">
        <v>297013.729484</v>
      </c>
      <c r="X49" t="n">
        <v>315789.075034</v>
      </c>
      <c r="Y49" t="n">
        <v>294001.81054</v>
      </c>
      <c r="Z49" t="n">
        <v>230165.097471</v>
      </c>
      <c r="AA49" t="n">
        <v>210887.902386</v>
      </c>
      <c r="AB49" t="n">
        <v>188341.915211</v>
      </c>
      <c r="AC49" t="n">
        <v>304845.214828</v>
      </c>
      <c r="AD49" t="n">
        <v>300939.779848</v>
      </c>
      <c r="AE49" t="n">
        <v>347621.799552</v>
      </c>
      <c r="AF49" t="n">
        <v>365503.019281</v>
      </c>
    </row>
    <row r="50">
      <c r="A50" t="s">
        <v>7</v>
      </c>
      <c r="B50" t="s">
        <v>370</v>
      </c>
      <c r="C50" t="s">
        <v>248</v>
      </c>
      <c r="D50" t="s">
        <v>371</v>
      </c>
      <c r="E50" t="s">
        <v>249</v>
      </c>
      <c r="F50" t="n">
        <v>272900</v>
      </c>
      <c r="G50" t="n">
        <v>301100</v>
      </c>
      <c r="H50" t="n">
        <v>345600</v>
      </c>
      <c r="I50" t="n">
        <v>384000</v>
      </c>
      <c r="J50" t="n">
        <v>480000</v>
      </c>
      <c r="K50" t="n">
        <v>440400</v>
      </c>
      <c r="L50" t="n">
        <v>488600</v>
      </c>
      <c r="M50" t="n">
        <v>514000</v>
      </c>
      <c r="N50" t="n">
        <v>480800</v>
      </c>
      <c r="O50" t="n">
        <v>458099.999999</v>
      </c>
      <c r="P50" t="n">
        <v>475400.000001</v>
      </c>
      <c r="Q50" t="n">
        <v>438300</v>
      </c>
      <c r="R50" t="n">
        <v>413000</v>
      </c>
      <c r="S50" t="n">
        <v>396100</v>
      </c>
      <c r="T50" t="n">
        <v>373600</v>
      </c>
      <c r="U50" t="n">
        <v>337900</v>
      </c>
      <c r="V50" t="n">
        <v>351200</v>
      </c>
      <c r="W50" t="n">
        <v>424100</v>
      </c>
      <c r="X50" t="n">
        <v>474300</v>
      </c>
      <c r="Y50" t="n">
        <v>446500</v>
      </c>
      <c r="Z50" t="n">
        <v>550200</v>
      </c>
      <c r="AA50" t="n">
        <v>543700</v>
      </c>
      <c r="AB50" t="n">
        <v>528800</v>
      </c>
      <c r="AC50" t="n">
        <v>487800.000001</v>
      </c>
      <c r="AD50" t="n">
        <v>489400</v>
      </c>
      <c r="AE50" t="n">
        <v>430600.000001</v>
      </c>
      <c r="AF50" t="n">
        <v>431500</v>
      </c>
    </row>
    <row r="51">
      <c r="A51" t="s">
        <v>7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7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7</v>
      </c>
      <c r="B53" t="s">
        <v>376</v>
      </c>
      <c r="C53" t="s">
        <v>248</v>
      </c>
      <c r="D53" t="s">
        <v>377</v>
      </c>
      <c r="E53" t="s">
        <v>249</v>
      </c>
      <c r="F53" t="n">
        <v>53808.972607</v>
      </c>
      <c r="G53" t="n">
        <v>50342.373164</v>
      </c>
      <c r="H53" t="n">
        <v>54233.581662</v>
      </c>
      <c r="I53" t="n">
        <v>62381.987733</v>
      </c>
      <c r="J53" t="n">
        <v>69983.767678</v>
      </c>
      <c r="K53" t="n">
        <v>76122.247996</v>
      </c>
      <c r="L53" t="n">
        <v>86049.264117</v>
      </c>
      <c r="M53" t="n">
        <v>93233.624528</v>
      </c>
      <c r="N53" t="n">
        <v>92788.246028</v>
      </c>
      <c r="O53" t="n">
        <v>104619.36233</v>
      </c>
      <c r="P53" t="n">
        <v>107610.25785</v>
      </c>
      <c r="Q53" t="n">
        <v>99949.920601</v>
      </c>
      <c r="R53" t="n">
        <v>90227.693941</v>
      </c>
      <c r="S53" t="n">
        <v>85853.079505</v>
      </c>
      <c r="T53" t="n">
        <v>73593.867921</v>
      </c>
      <c r="U53" t="n">
        <v>62722.763207</v>
      </c>
      <c r="V53" t="n">
        <v>52890.924829</v>
      </c>
      <c r="W53" t="n">
        <v>60834.896682</v>
      </c>
      <c r="X53" t="n">
        <v>62222.58347</v>
      </c>
      <c r="Y53" t="n">
        <v>61448.315094</v>
      </c>
      <c r="Z53" t="n">
        <v>84923.155927</v>
      </c>
      <c r="AA53" t="n">
        <v>84593.952277</v>
      </c>
      <c r="AB53" t="n">
        <v>83912.435367</v>
      </c>
      <c r="AC53" t="n">
        <v>92452.290747</v>
      </c>
      <c r="AD53" t="n">
        <v>101751.800317</v>
      </c>
      <c r="AE53" t="n">
        <v>87625.834593</v>
      </c>
      <c r="AF53" t="n">
        <v>82661.155514</v>
      </c>
    </row>
    <row r="54">
      <c r="A54" t="s">
        <v>7</v>
      </c>
      <c r="B54" t="s">
        <v>378</v>
      </c>
      <c r="C54" t="s">
        <v>248</v>
      </c>
      <c r="D54" t="s">
        <v>379</v>
      </c>
      <c r="E54" t="s">
        <v>249</v>
      </c>
      <c r="F54" t="n">
        <v>75496.218469</v>
      </c>
      <c r="G54" t="n">
        <v>74875.538729</v>
      </c>
      <c r="H54" t="n">
        <v>85965.43848</v>
      </c>
      <c r="I54" t="n">
        <v>106114.732679</v>
      </c>
      <c r="J54" t="n">
        <v>121722.709542</v>
      </c>
      <c r="K54" t="n">
        <v>128721.821966</v>
      </c>
      <c r="L54" t="n">
        <v>135519.377652</v>
      </c>
      <c r="M54" t="n">
        <v>150669.740834</v>
      </c>
      <c r="N54" t="n">
        <v>148822.232069</v>
      </c>
      <c r="O54" t="n">
        <v>164781.746464</v>
      </c>
      <c r="P54" t="n">
        <v>176191.472454</v>
      </c>
      <c r="Q54" t="n">
        <v>174655.71446</v>
      </c>
      <c r="R54" t="n">
        <v>176943.60026</v>
      </c>
      <c r="S54" t="n">
        <v>180358.086337</v>
      </c>
      <c r="T54" t="n">
        <v>155850.855943</v>
      </c>
      <c r="U54" t="n">
        <v>140505.400565</v>
      </c>
      <c r="V54" t="n">
        <v>134068.611123</v>
      </c>
      <c r="W54" t="n">
        <v>144620.681517</v>
      </c>
      <c r="X54" t="n">
        <v>146052.773551</v>
      </c>
      <c r="Y54" t="n">
        <v>138654.503038</v>
      </c>
      <c r="Z54" t="n">
        <v>181101.160528</v>
      </c>
      <c r="AA54" t="n">
        <v>179442.167399</v>
      </c>
      <c r="AB54" t="n">
        <v>186167.726667</v>
      </c>
      <c r="AC54" t="n">
        <v>219211.953965</v>
      </c>
      <c r="AD54" t="n">
        <v>250348.413562</v>
      </c>
      <c r="AE54" t="n">
        <v>239053.2975</v>
      </c>
      <c r="AF54" t="n">
        <v>221803.020288</v>
      </c>
    </row>
    <row r="55">
      <c r="A55" t="s">
        <v>7</v>
      </c>
      <c r="B55" t="s">
        <v>380</v>
      </c>
      <c r="C55" t="s">
        <v>248</v>
      </c>
      <c r="D55" t="s">
        <v>381</v>
      </c>
      <c r="E55" t="s">
        <v>249</v>
      </c>
      <c r="F55" t="n">
        <v>21687.245862</v>
      </c>
      <c r="G55" t="n">
        <v>24533.165565</v>
      </c>
      <c r="H55" t="n">
        <v>31731.856818</v>
      </c>
      <c r="I55" t="n">
        <v>43732.744946</v>
      </c>
      <c r="J55" t="n">
        <v>51738.941864</v>
      </c>
      <c r="K55" t="n">
        <v>52599.57397</v>
      </c>
      <c r="L55" t="n">
        <v>49470.113535</v>
      </c>
      <c r="M55" t="n">
        <v>57436.116306</v>
      </c>
      <c r="N55" t="n">
        <v>56033.986041</v>
      </c>
      <c r="O55" t="n">
        <v>60162.384134</v>
      </c>
      <c r="P55" t="n">
        <v>68581.214604</v>
      </c>
      <c r="Q55" t="n">
        <v>74705.793859</v>
      </c>
      <c r="R55" t="n">
        <v>86715.906319</v>
      </c>
      <c r="S55" t="n">
        <v>94505.006832</v>
      </c>
      <c r="T55" t="n">
        <v>82256.988022</v>
      </c>
      <c r="U55" t="n">
        <v>77782.637358</v>
      </c>
      <c r="V55" t="n">
        <v>81177.686294</v>
      </c>
      <c r="W55" t="n">
        <v>83785.784835</v>
      </c>
      <c r="X55" t="n">
        <v>83830.190081</v>
      </c>
      <c r="Y55" t="n">
        <v>77206.187944</v>
      </c>
      <c r="Z55" t="n">
        <v>96178.004601</v>
      </c>
      <c r="AA55" t="n">
        <v>94848.215122</v>
      </c>
      <c r="AB55" t="n">
        <v>102255.2913</v>
      </c>
      <c r="AC55" t="n">
        <v>126759.663218</v>
      </c>
      <c r="AD55" t="n">
        <v>148596.613245</v>
      </c>
      <c r="AE55" t="n">
        <v>151427.462907</v>
      </c>
      <c r="AF55" t="n">
        <v>139141.864774</v>
      </c>
    </row>
    <row r="56">
      <c r="A56" t="s">
        <v>7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7</v>
      </c>
      <c r="B57" t="s">
        <v>384</v>
      </c>
      <c r="C57" t="s">
        <v>248</v>
      </c>
      <c r="D57" t="s">
        <v>385</v>
      </c>
      <c r="E57" t="s">
        <v>249</v>
      </c>
      <c r="F57" t="n">
        <v>4711999.999995</v>
      </c>
      <c r="G57" t="n">
        <v>5378500.000002</v>
      </c>
      <c r="H57" t="n">
        <v>6103699.999998</v>
      </c>
      <c r="I57" t="n">
        <v>7035100.000003</v>
      </c>
      <c r="J57" t="n">
        <v>7589000.000001</v>
      </c>
      <c r="K57" t="n">
        <v>8146900.000004</v>
      </c>
      <c r="L57" t="n">
        <v>9111299.999998</v>
      </c>
      <c r="M57" t="n">
        <v>9611499.999999</v>
      </c>
      <c r="N57" t="n">
        <v>9629200</v>
      </c>
      <c r="O57" t="n">
        <v>9825199.999997</v>
      </c>
      <c r="P57" t="n">
        <v>10012800.000001</v>
      </c>
      <c r="Q57" t="n">
        <v>10170699.999999</v>
      </c>
      <c r="R57" t="n">
        <v>10193600.000001</v>
      </c>
      <c r="S57" t="n">
        <v>10425499.999999</v>
      </c>
      <c r="T57" t="n">
        <v>9693900.000006</v>
      </c>
      <c r="U57" t="n">
        <v>9562799.999998</v>
      </c>
      <c r="V57" t="n">
        <v>9183800.000003</v>
      </c>
      <c r="W57" t="n">
        <v>9636499.999999</v>
      </c>
      <c r="X57" t="n">
        <v>9905900.000001</v>
      </c>
      <c r="Y57" t="n">
        <v>10046399.999999</v>
      </c>
      <c r="Z57" t="n">
        <v>10576899.999996</v>
      </c>
      <c r="AA57" t="n">
        <v>10576600</v>
      </c>
      <c r="AB57" t="n">
        <v>10502400.000002</v>
      </c>
      <c r="AC57" t="n">
        <v>10340999.999997</v>
      </c>
      <c r="AD57" t="n">
        <v>10811400.000002</v>
      </c>
      <c r="AE57" t="n">
        <v>10351300.000003</v>
      </c>
      <c r="AF57" t="n">
        <v>10619200.000003</v>
      </c>
    </row>
    <row r="58">
      <c r="A58" t="s">
        <v>7</v>
      </c>
      <c r="B58" t="s">
        <v>386</v>
      </c>
      <c r="C58" t="s">
        <v>248</v>
      </c>
      <c r="D58" t="s">
        <v>387</v>
      </c>
      <c r="E58" t="s">
        <v>249</v>
      </c>
      <c r="F58" t="n">
        <v>4711697.13731</v>
      </c>
      <c r="G58" t="n">
        <v>5378050.675741</v>
      </c>
      <c r="H58" t="n">
        <v>6101573.061563</v>
      </c>
      <c r="I58" t="n">
        <v>7031609.713579</v>
      </c>
      <c r="J58" t="n">
        <v>7584037.175326</v>
      </c>
      <c r="K58" t="n">
        <v>8142300.626908</v>
      </c>
      <c r="L58" t="n">
        <v>9104981.079009</v>
      </c>
      <c r="M58" t="n">
        <v>9601443.965098</v>
      </c>
      <c r="N58" t="n">
        <v>9619689.263387</v>
      </c>
      <c r="O58" t="n">
        <v>9812765.783046</v>
      </c>
      <c r="P58" t="n">
        <v>9997664.224907</v>
      </c>
      <c r="Q58" t="n">
        <v>10146744.964803</v>
      </c>
      <c r="R58" t="n">
        <v>10161301.439998</v>
      </c>
      <c r="S58" t="n">
        <v>10387268.349135</v>
      </c>
      <c r="T58" t="n">
        <v>9660343.889207</v>
      </c>
      <c r="U58" t="n">
        <v>9528865.561284</v>
      </c>
      <c r="V58" t="n">
        <v>9145865.174172</v>
      </c>
      <c r="W58" t="n">
        <v>9604055.39297</v>
      </c>
      <c r="X58" t="n">
        <v>9878423.621001</v>
      </c>
      <c r="Y58" t="n">
        <v>10023104.708042</v>
      </c>
      <c r="Z58" t="n">
        <v>10551534.204582</v>
      </c>
      <c r="AA58" t="n">
        <v>10551666.385846</v>
      </c>
      <c r="AB58" t="n">
        <v>10474672.515179</v>
      </c>
      <c r="AC58" t="n">
        <v>10307386.794225</v>
      </c>
      <c r="AD58" t="n">
        <v>10774390.709359</v>
      </c>
      <c r="AE58" t="n">
        <v>10315184.857945</v>
      </c>
      <c r="AF58" t="n">
        <v>10585020.05032</v>
      </c>
    </row>
    <row r="59">
      <c r="A59" t="s">
        <v>7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9</v>
      </c>
      <c r="B2" t="s">
        <v>197</v>
      </c>
      <c r="C2" t="s">
        <v>248</v>
      </c>
      <c r="D2" t="s">
        <v>199</v>
      </c>
      <c r="E2" t="s">
        <v>249</v>
      </c>
      <c r="F2" t="n">
        <v>212425.329634508</v>
      </c>
      <c r="G2" t="n">
        <v>177403.046201939</v>
      </c>
      <c r="H2" t="n">
        <v>178310.160103005</v>
      </c>
      <c r="I2" t="n">
        <v>187590.044003494</v>
      </c>
      <c r="J2" t="n">
        <v>173422.068184428</v>
      </c>
      <c r="K2" t="n">
        <v>131716.666339115</v>
      </c>
      <c r="L2" t="n">
        <v>158336.161960614</v>
      </c>
      <c r="M2" t="n">
        <v>163023.904475594</v>
      </c>
      <c r="N2" t="n">
        <v>185282.502226023</v>
      </c>
      <c r="O2" t="n">
        <v>214022.305254653</v>
      </c>
      <c r="P2" t="n">
        <v>214036.740791766</v>
      </c>
      <c r="Q2" t="n">
        <v>149685.357262176</v>
      </c>
      <c r="R2" t="n">
        <v>146863.765516458</v>
      </c>
      <c r="S2" t="n">
        <v>153231.655475869</v>
      </c>
      <c r="T2" t="n">
        <v>125748.54976101</v>
      </c>
      <c r="U2" t="n">
        <v>162481.684499993</v>
      </c>
      <c r="V2" t="n">
        <v>167406.271802061</v>
      </c>
      <c r="W2" t="n">
        <v>149028.941466844</v>
      </c>
      <c r="X2" t="n">
        <v>169497.081118335</v>
      </c>
      <c r="Y2" t="n">
        <v>118952.205160829</v>
      </c>
      <c r="Z2" t="n">
        <v>180615.787087482</v>
      </c>
      <c r="AA2" t="n">
        <v>103417.434488827</v>
      </c>
      <c r="AB2" t="n">
        <v>198744.69352081</v>
      </c>
      <c r="AC2" t="n">
        <v>108268.865505294</v>
      </c>
      <c r="AD2" t="n">
        <v>76317.8582193596</v>
      </c>
      <c r="AE2" t="n">
        <v>70732.7326363738</v>
      </c>
      <c r="AF2"/>
    </row>
    <row r="3">
      <c r="A3" t="s">
        <v>9</v>
      </c>
      <c r="B3" t="s">
        <v>276</v>
      </c>
      <c r="C3" t="s">
        <v>248</v>
      </c>
      <c r="D3" t="s">
        <v>277</v>
      </c>
      <c r="E3" t="s">
        <v>249</v>
      </c>
      <c r="F3" t="n">
        <v>12900</v>
      </c>
      <c r="G3" t="n">
        <v>8800</v>
      </c>
      <c r="H3" t="n">
        <v>9500</v>
      </c>
      <c r="I3" t="n">
        <v>10500</v>
      </c>
      <c r="J3" t="n">
        <v>7700</v>
      </c>
      <c r="K3" t="n">
        <v>11000</v>
      </c>
      <c r="L3" t="n">
        <v>11100</v>
      </c>
      <c r="M3" t="n">
        <v>22000</v>
      </c>
      <c r="N3" t="n">
        <v>15900</v>
      </c>
      <c r="O3" t="n">
        <v>14600</v>
      </c>
      <c r="P3" t="n">
        <v>16400</v>
      </c>
      <c r="Q3" t="n">
        <v>20400</v>
      </c>
      <c r="R3" t="n">
        <v>24500</v>
      </c>
      <c r="S3" t="n">
        <v>21400</v>
      </c>
      <c r="T3" t="n">
        <v>13300</v>
      </c>
      <c r="U3" t="n">
        <v>10600</v>
      </c>
      <c r="V3" t="n">
        <v>7300</v>
      </c>
      <c r="W3" t="n">
        <v>8600</v>
      </c>
      <c r="X3" t="n">
        <v>11000</v>
      </c>
      <c r="Y3" t="n">
        <v>12300</v>
      </c>
      <c r="Z3" t="n">
        <v>9700</v>
      </c>
      <c r="AA3" t="n">
        <v>8800</v>
      </c>
      <c r="AB3" t="n">
        <v>12100</v>
      </c>
      <c r="AC3" t="n">
        <v>6500</v>
      </c>
      <c r="AD3" t="n">
        <v>5300</v>
      </c>
      <c r="AE3" t="n">
        <v>3700</v>
      </c>
      <c r="AF3"/>
    </row>
    <row r="4">
      <c r="A4" t="s">
        <v>9</v>
      </c>
      <c r="B4" t="s">
        <v>278</v>
      </c>
      <c r="C4" t="s">
        <v>248</v>
      </c>
      <c r="D4" t="s">
        <v>279</v>
      </c>
      <c r="E4" t="s">
        <v>249</v>
      </c>
      <c r="F4" t="n">
        <v>563700</v>
      </c>
      <c r="G4" t="n">
        <v>616700</v>
      </c>
      <c r="H4" t="n">
        <v>578800</v>
      </c>
      <c r="I4" t="n">
        <v>567100</v>
      </c>
      <c r="J4" t="n">
        <v>505900</v>
      </c>
      <c r="K4" t="n">
        <v>591000</v>
      </c>
      <c r="L4" t="n">
        <v>717900</v>
      </c>
      <c r="M4" t="n">
        <v>649300</v>
      </c>
      <c r="N4" t="n">
        <v>733700</v>
      </c>
      <c r="O4" t="n">
        <v>702800</v>
      </c>
      <c r="P4" t="n">
        <v>865900</v>
      </c>
      <c r="Q4" t="n">
        <v>782600</v>
      </c>
      <c r="R4" t="n">
        <v>868200</v>
      </c>
      <c r="S4" t="n">
        <v>846800</v>
      </c>
      <c r="T4" t="n">
        <v>531600</v>
      </c>
      <c r="U4" t="n">
        <v>575100</v>
      </c>
      <c r="V4" t="n">
        <v>641100</v>
      </c>
      <c r="W4" t="n">
        <v>814000</v>
      </c>
      <c r="X4" t="n">
        <v>663900</v>
      </c>
      <c r="Y4" t="n">
        <v>695200</v>
      </c>
      <c r="Z4" t="n">
        <v>759800</v>
      </c>
      <c r="AA4" t="n">
        <v>845600</v>
      </c>
      <c r="AB4" t="n">
        <v>769400</v>
      </c>
      <c r="AC4" t="n">
        <v>879500</v>
      </c>
      <c r="AD4" t="n">
        <v>826000</v>
      </c>
      <c r="AE4" t="n">
        <v>687400</v>
      </c>
      <c r="AF4"/>
    </row>
    <row r="5">
      <c r="A5" t="s">
        <v>9</v>
      </c>
      <c r="B5" t="s">
        <v>280</v>
      </c>
      <c r="C5" t="s">
        <v>248</v>
      </c>
      <c r="D5" t="s">
        <v>281</v>
      </c>
      <c r="E5" t="s">
        <v>249</v>
      </c>
      <c r="F5" t="n">
        <v>64500</v>
      </c>
      <c r="G5" t="n">
        <v>67900</v>
      </c>
      <c r="H5" t="n">
        <v>62800</v>
      </c>
      <c r="I5" t="n">
        <v>57800</v>
      </c>
      <c r="J5" t="n">
        <v>55700</v>
      </c>
      <c r="K5" t="n">
        <v>60700</v>
      </c>
      <c r="L5" t="n">
        <v>74700</v>
      </c>
      <c r="M5" t="n">
        <v>83800</v>
      </c>
      <c r="N5" t="n">
        <v>80900</v>
      </c>
      <c r="O5" t="n">
        <v>86800</v>
      </c>
      <c r="P5" t="n">
        <v>109000</v>
      </c>
      <c r="Q5" t="n">
        <v>102300</v>
      </c>
      <c r="R5" t="n">
        <v>97700</v>
      </c>
      <c r="S5" t="n">
        <v>83400</v>
      </c>
      <c r="T5" t="n">
        <v>73100</v>
      </c>
      <c r="U5" t="n">
        <v>86700</v>
      </c>
      <c r="V5" t="n">
        <v>113300</v>
      </c>
      <c r="W5" t="n">
        <v>121700</v>
      </c>
      <c r="X5" t="n">
        <v>96200</v>
      </c>
      <c r="Y5" t="n">
        <v>111700</v>
      </c>
      <c r="Z5" t="n">
        <v>107500</v>
      </c>
      <c r="AA5" t="n">
        <v>137000</v>
      </c>
      <c r="AB5" t="n">
        <v>142200</v>
      </c>
      <c r="AC5" t="n">
        <v>151800</v>
      </c>
      <c r="AD5" t="n">
        <v>133800</v>
      </c>
      <c r="AE5" t="n">
        <v>108600</v>
      </c>
      <c r="AF5"/>
    </row>
    <row r="6">
      <c r="A6" t="s">
        <v>9</v>
      </c>
      <c r="B6" t="s">
        <v>282</v>
      </c>
      <c r="C6" t="s">
        <v>248</v>
      </c>
      <c r="D6" t="s">
        <v>283</v>
      </c>
      <c r="E6" t="s">
        <v>249</v>
      </c>
      <c r="F6" t="n">
        <v>14121.5760986011</v>
      </c>
      <c r="G6" t="n">
        <v>14270.413719195</v>
      </c>
      <c r="H6" t="n">
        <v>12919.1411169668</v>
      </c>
      <c r="I6" t="n">
        <v>12002.1438688868</v>
      </c>
      <c r="J6" t="n">
        <v>9083.59289538615</v>
      </c>
      <c r="K6" t="n">
        <v>10020.3355580099</v>
      </c>
      <c r="L6" t="n">
        <v>11047.3820078838</v>
      </c>
      <c r="M6" t="n">
        <v>8425.42271557144</v>
      </c>
      <c r="N6" t="n">
        <v>5261.22255280884</v>
      </c>
      <c r="O6" t="n">
        <v>4929.42861860362</v>
      </c>
      <c r="P6" t="n">
        <v>6348.76332191865</v>
      </c>
      <c r="Q6" t="n">
        <v>6147.75012264654</v>
      </c>
      <c r="R6" t="n">
        <v>10448.5132977486</v>
      </c>
      <c r="S6" t="n">
        <v>13124.0289631682</v>
      </c>
      <c r="T6" t="n">
        <v>7142.86412653357</v>
      </c>
      <c r="U6" t="n">
        <v>11690.7843197174</v>
      </c>
      <c r="V6" t="n">
        <v>16047.1014387179</v>
      </c>
      <c r="W6" t="n">
        <v>15549.0105175848</v>
      </c>
      <c r="X6" t="n">
        <v>15185.7136951641</v>
      </c>
      <c r="Y6" t="n">
        <v>11106.7083639756</v>
      </c>
      <c r="Z6" t="n">
        <v>10376.223395248</v>
      </c>
      <c r="AA6" t="n">
        <v>10311.3370244536</v>
      </c>
      <c r="AB6" t="n">
        <v>8960.81782693059</v>
      </c>
      <c r="AC6" t="n">
        <v>8866.41760899026</v>
      </c>
      <c r="AD6" t="n">
        <v>14247.4943124941</v>
      </c>
      <c r="AE6" t="n">
        <v>8583.43452053722</v>
      </c>
      <c r="AF6"/>
    </row>
    <row r="7">
      <c r="A7" t="s">
        <v>9</v>
      </c>
      <c r="B7" t="s">
        <v>284</v>
      </c>
      <c r="C7" t="s">
        <v>248</v>
      </c>
      <c r="D7" t="s">
        <v>285</v>
      </c>
      <c r="E7" t="s">
        <v>249</v>
      </c>
      <c r="F7" t="n">
        <v>55580.7886059641</v>
      </c>
      <c r="G7" t="n">
        <v>63427.1245824645</v>
      </c>
      <c r="H7" t="n">
        <v>57185.1851308464</v>
      </c>
      <c r="I7" t="n">
        <v>51867.0859749202</v>
      </c>
      <c r="J7" t="n">
        <v>43263.8528362726</v>
      </c>
      <c r="K7" t="n">
        <v>49881.3605743198</v>
      </c>
      <c r="L7" t="n">
        <v>55018.2747822633</v>
      </c>
      <c r="M7" t="n">
        <v>49755.6286622679</v>
      </c>
      <c r="N7" t="n">
        <v>52386.5374908015</v>
      </c>
      <c r="O7" t="n">
        <v>43952.1304230216</v>
      </c>
      <c r="P7" t="n">
        <v>62260.4585690508</v>
      </c>
      <c r="Q7" t="n">
        <v>59593.9550223039</v>
      </c>
      <c r="R7" t="n">
        <v>70957.0347020725</v>
      </c>
      <c r="S7" t="n">
        <v>58900.1495531426</v>
      </c>
      <c r="T7" t="n">
        <v>41086.4580476289</v>
      </c>
      <c r="U7" t="n">
        <v>54080.7405197191</v>
      </c>
      <c r="V7" t="n">
        <v>51047.6424479128</v>
      </c>
      <c r="W7" t="n">
        <v>63244.0355001216</v>
      </c>
      <c r="X7" t="n">
        <v>63823.3644345686</v>
      </c>
      <c r="Y7" t="n">
        <v>61490.0028315124</v>
      </c>
      <c r="Z7" t="n">
        <v>65608.9835522791</v>
      </c>
      <c r="AA7" t="n">
        <v>71264.2252992086</v>
      </c>
      <c r="AB7" t="n">
        <v>55031.5193479384</v>
      </c>
      <c r="AC7" t="n">
        <v>61847.9573178804</v>
      </c>
      <c r="AD7" t="n">
        <v>58997.7646413238</v>
      </c>
      <c r="AE7" t="n">
        <v>59491.6276597058</v>
      </c>
      <c r="AF7"/>
    </row>
    <row r="8">
      <c r="A8" t="s">
        <v>9</v>
      </c>
      <c r="B8" t="s">
        <v>286</v>
      </c>
      <c r="C8" t="s">
        <v>248</v>
      </c>
      <c r="D8" t="s">
        <v>287</v>
      </c>
      <c r="E8" t="s">
        <v>249</v>
      </c>
      <c r="F8" t="n">
        <v>7700</v>
      </c>
      <c r="G8" t="n">
        <v>9000</v>
      </c>
      <c r="H8" t="n">
        <v>4500</v>
      </c>
      <c r="I8" t="n">
        <v>4300</v>
      </c>
      <c r="J8" t="n">
        <v>4600</v>
      </c>
      <c r="K8" t="n">
        <v>3300</v>
      </c>
      <c r="L8" t="n">
        <v>3200</v>
      </c>
      <c r="M8" t="n">
        <v>5300</v>
      </c>
      <c r="N8" t="n">
        <v>4700</v>
      </c>
      <c r="O8" t="n">
        <v>4600</v>
      </c>
      <c r="P8" t="n">
        <v>4000</v>
      </c>
      <c r="Q8" t="n">
        <v>5400</v>
      </c>
      <c r="R8" t="n">
        <v>4800</v>
      </c>
      <c r="S8" t="n">
        <v>6000</v>
      </c>
      <c r="T8" t="n">
        <v>3800</v>
      </c>
      <c r="U8" t="n">
        <v>3100</v>
      </c>
      <c r="V8" t="n">
        <v>1800</v>
      </c>
      <c r="W8" t="n">
        <v>3300</v>
      </c>
      <c r="X8" t="n">
        <v>3600</v>
      </c>
      <c r="Y8" t="n">
        <v>3600</v>
      </c>
      <c r="Z8" t="n">
        <v>5200</v>
      </c>
      <c r="AA8" t="n">
        <v>3500</v>
      </c>
      <c r="AB8" t="n">
        <v>3300</v>
      </c>
      <c r="AC8" t="n">
        <v>2900</v>
      </c>
      <c r="AD8" t="n">
        <v>2300</v>
      </c>
      <c r="AE8" t="n">
        <v>3000</v>
      </c>
      <c r="AF8"/>
    </row>
    <row r="9">
      <c r="A9" t="s">
        <v>9</v>
      </c>
      <c r="B9" t="s">
        <v>288</v>
      </c>
      <c r="C9" t="s">
        <v>248</v>
      </c>
      <c r="D9" t="s">
        <v>289</v>
      </c>
      <c r="E9" t="s">
        <v>249</v>
      </c>
      <c r="F9" t="n">
        <v>39953.3538057281</v>
      </c>
      <c r="G9" t="n">
        <v>44950.2302193941</v>
      </c>
      <c r="H9" t="n">
        <v>44249.396637005</v>
      </c>
      <c r="I9" t="n">
        <v>47248.654869643</v>
      </c>
      <c r="J9" t="n">
        <v>40533.1429439954</v>
      </c>
      <c r="K9" t="n">
        <v>39092.278590314</v>
      </c>
      <c r="L9" t="n">
        <v>54877.5609535425</v>
      </c>
      <c r="M9" t="n">
        <v>57018.1132243882</v>
      </c>
      <c r="N9" t="n">
        <v>63578.2819734079</v>
      </c>
      <c r="O9" t="n">
        <v>53117.8732451953</v>
      </c>
      <c r="P9" t="n">
        <v>73365.2746366934</v>
      </c>
      <c r="Q9" t="n">
        <v>56599.4000600547</v>
      </c>
      <c r="R9" t="n">
        <v>65055.9355058685</v>
      </c>
      <c r="S9" t="n">
        <v>80000.8291671021</v>
      </c>
      <c r="T9" t="n">
        <v>43612.5025704524</v>
      </c>
      <c r="U9" t="n">
        <v>49891.6990691367</v>
      </c>
      <c r="V9" t="n">
        <v>47949.8821186678</v>
      </c>
      <c r="W9" t="n">
        <v>48815.1007739931</v>
      </c>
      <c r="X9" t="n">
        <v>35294.9147635749</v>
      </c>
      <c r="Y9" t="n">
        <v>33807.670750949</v>
      </c>
      <c r="Z9" t="n">
        <v>34242.9311598991</v>
      </c>
      <c r="AA9" t="n">
        <v>34160.485305287</v>
      </c>
      <c r="AB9" t="n">
        <v>30119.8801287371</v>
      </c>
      <c r="AC9" t="n">
        <v>43647.2907990184</v>
      </c>
      <c r="AD9" t="n">
        <v>50525.8769565235</v>
      </c>
      <c r="AE9" t="n">
        <v>40005.3961683042</v>
      </c>
      <c r="AF9"/>
    </row>
    <row r="10">
      <c r="A10" t="s">
        <v>9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9</v>
      </c>
      <c r="B11" t="s">
        <v>292</v>
      </c>
      <c r="C11" t="s">
        <v>248</v>
      </c>
      <c r="D11" t="s">
        <v>293</v>
      </c>
      <c r="E11" t="s">
        <v>249</v>
      </c>
      <c r="F11" t="n">
        <v>25897.2019166969</v>
      </c>
      <c r="G11" t="n">
        <v>27316.9505920305</v>
      </c>
      <c r="H11" t="n">
        <v>29167.3880315924</v>
      </c>
      <c r="I11" t="n">
        <v>27799.6799606209</v>
      </c>
      <c r="J11" t="n">
        <v>26428.8602277979</v>
      </c>
      <c r="K11" t="n">
        <v>31631.5146915996</v>
      </c>
      <c r="L11" t="n">
        <v>39728.0871819973</v>
      </c>
      <c r="M11" t="n">
        <v>43624.9824623951</v>
      </c>
      <c r="N11" t="n">
        <v>44637.5151710464</v>
      </c>
      <c r="O11" t="n">
        <v>38355.9106106542</v>
      </c>
      <c r="P11" t="n">
        <v>39121.1638015013</v>
      </c>
      <c r="Q11" t="n">
        <v>34524.2231916048</v>
      </c>
      <c r="R11" t="n">
        <v>32632.789059762</v>
      </c>
      <c r="S11" t="n">
        <v>29561.6545468366</v>
      </c>
      <c r="T11" t="n">
        <v>23600.1295482599</v>
      </c>
      <c r="U11" t="n">
        <v>20962.0364216616</v>
      </c>
      <c r="V11" t="n">
        <v>23962.9203592203</v>
      </c>
      <c r="W11" t="n">
        <v>49077.4446459604</v>
      </c>
      <c r="X11" t="n">
        <v>41772.9374368515</v>
      </c>
      <c r="Y11" t="n">
        <v>36959.5870822765</v>
      </c>
      <c r="Z11" t="n">
        <v>32510.7930496603</v>
      </c>
      <c r="AA11" t="n">
        <v>47552.1890427297</v>
      </c>
      <c r="AB11" t="n">
        <v>37263.9696387753</v>
      </c>
      <c r="AC11" t="n">
        <v>38617.3617505851</v>
      </c>
      <c r="AD11" t="n">
        <v>35235.1683395107</v>
      </c>
      <c r="AE11" t="n">
        <v>33974.6931177976</v>
      </c>
      <c r="AF11"/>
    </row>
    <row r="12">
      <c r="A12" t="s">
        <v>9</v>
      </c>
      <c r="B12" t="s">
        <v>294</v>
      </c>
      <c r="C12" t="s">
        <v>248</v>
      </c>
      <c r="D12" t="s">
        <v>295</v>
      </c>
      <c r="E12" t="s">
        <v>249</v>
      </c>
      <c r="F12" t="n">
        <v>100332.023998063</v>
      </c>
      <c r="G12" t="n">
        <v>108286.528037204</v>
      </c>
      <c r="H12" t="n">
        <v>106452.544982668</v>
      </c>
      <c r="I12" t="n">
        <v>104013.960011629</v>
      </c>
      <c r="J12" t="n">
        <v>85087.3141929611</v>
      </c>
      <c r="K12" t="n">
        <v>105498.761423425</v>
      </c>
      <c r="L12" t="n">
        <v>123650.279710495</v>
      </c>
      <c r="M12" t="n">
        <v>99172.5928671682</v>
      </c>
      <c r="N12" t="n">
        <v>132648.536453803</v>
      </c>
      <c r="O12" t="n">
        <v>125114.023746027</v>
      </c>
      <c r="P12" t="n">
        <v>139743.152406966</v>
      </c>
      <c r="Q12" t="n">
        <v>148482.774670365</v>
      </c>
      <c r="R12" t="n">
        <v>144425.543826413</v>
      </c>
      <c r="S12" t="n">
        <v>131296.344492308</v>
      </c>
      <c r="T12" t="n">
        <v>82664.4792174582</v>
      </c>
      <c r="U12" t="n">
        <v>80320.702880298</v>
      </c>
      <c r="V12" t="n">
        <v>94255.0724888214</v>
      </c>
      <c r="W12" t="n">
        <v>107514.692873539</v>
      </c>
      <c r="X12" t="n">
        <v>92424.318178555</v>
      </c>
      <c r="Y12" t="n">
        <v>103047.453430489</v>
      </c>
      <c r="Z12" t="n">
        <v>109106.855148807</v>
      </c>
      <c r="AA12" t="n">
        <v>106549.003997503</v>
      </c>
      <c r="AB12" t="n">
        <v>108711.732555742</v>
      </c>
      <c r="AC12" t="n">
        <v>134185.547432202</v>
      </c>
      <c r="AD12" t="n">
        <v>112910.614930867</v>
      </c>
      <c r="AE12" t="n">
        <v>107262.710774148</v>
      </c>
      <c r="AF12"/>
    </row>
    <row r="13">
      <c r="A13" t="s">
        <v>9</v>
      </c>
      <c r="B13" t="s">
        <v>296</v>
      </c>
      <c r="C13" t="s">
        <v>248</v>
      </c>
      <c r="D13" t="s">
        <v>297</v>
      </c>
      <c r="E13" t="s">
        <v>249</v>
      </c>
      <c r="F13" t="n">
        <v>89528.5470428402</v>
      </c>
      <c r="G13" t="n">
        <v>103878.638321965</v>
      </c>
      <c r="H13" t="n">
        <v>91969.9532630735</v>
      </c>
      <c r="I13" t="n">
        <v>72656.1647923494</v>
      </c>
      <c r="J13" t="n">
        <v>73713.3144845494</v>
      </c>
      <c r="K13" t="n">
        <v>95576.367512069</v>
      </c>
      <c r="L13" t="n">
        <v>118210.117578929</v>
      </c>
      <c r="M13" t="n">
        <v>100369.377077582</v>
      </c>
      <c r="N13" t="n">
        <v>96268.7671832024</v>
      </c>
      <c r="O13" t="n">
        <v>106446.632505785</v>
      </c>
      <c r="P13" t="n">
        <v>135081.299889081</v>
      </c>
      <c r="Q13" t="n">
        <v>133052.868934356</v>
      </c>
      <c r="R13" t="n">
        <v>164187.847356299</v>
      </c>
      <c r="S13" t="n">
        <v>154063.900180514</v>
      </c>
      <c r="T13" t="n">
        <v>88641.6610848598</v>
      </c>
      <c r="U13" t="n">
        <v>94450.0567128413</v>
      </c>
      <c r="V13" t="n">
        <v>105073.949637236</v>
      </c>
      <c r="W13" t="n">
        <v>141328.095985007</v>
      </c>
      <c r="X13" t="n">
        <v>99386.4345688949</v>
      </c>
      <c r="Y13" t="n">
        <v>118689.748928419</v>
      </c>
      <c r="Z13" t="n">
        <v>123946.523816395</v>
      </c>
      <c r="AA13" t="n">
        <v>131596.20358706</v>
      </c>
      <c r="AB13" t="n">
        <v>150894.812167275</v>
      </c>
      <c r="AC13" t="n">
        <v>148716.784432</v>
      </c>
      <c r="AD13" t="n">
        <v>147441.671699457</v>
      </c>
      <c r="AE13" t="n">
        <v>109768.347202406</v>
      </c>
      <c r="AF13"/>
    </row>
    <row r="14">
      <c r="A14" t="s">
        <v>9</v>
      </c>
      <c r="B14" t="s">
        <v>298</v>
      </c>
      <c r="C14" t="s">
        <v>248</v>
      </c>
      <c r="D14" t="s">
        <v>299</v>
      </c>
      <c r="E14" t="s">
        <v>249</v>
      </c>
      <c r="F14" t="n">
        <v>44172.804897341</v>
      </c>
      <c r="G14" t="n">
        <v>42516.1041161811</v>
      </c>
      <c r="H14" t="n">
        <v>39627.1655982686</v>
      </c>
      <c r="I14" t="n">
        <v>51368.2300634179</v>
      </c>
      <c r="J14" t="n">
        <v>41404.9642682593</v>
      </c>
      <c r="K14" t="n">
        <v>54725.1019812003</v>
      </c>
      <c r="L14" t="n">
        <v>64027.4240427146</v>
      </c>
      <c r="M14" t="n">
        <v>45732.2696992871</v>
      </c>
      <c r="N14" t="n">
        <v>56880.8604180064</v>
      </c>
      <c r="O14" t="n">
        <v>64939.3559610095</v>
      </c>
      <c r="P14" t="n">
        <v>70442.9094463209</v>
      </c>
      <c r="Q14" t="n">
        <v>53394.8005857368</v>
      </c>
      <c r="R14" t="n">
        <v>52063.5784400261</v>
      </c>
      <c r="S14" t="n">
        <v>61840.0172076029</v>
      </c>
      <c r="T14" t="n">
        <v>32865.4825635817</v>
      </c>
      <c r="U14" t="n">
        <v>36900.8404062422</v>
      </c>
      <c r="V14" t="n">
        <v>34307.8493338302</v>
      </c>
      <c r="W14" t="n">
        <v>49799.395669636</v>
      </c>
      <c r="X14" t="n">
        <v>34761.1388691324</v>
      </c>
      <c r="Y14" t="n">
        <v>40286.2136638163</v>
      </c>
      <c r="Z14" t="n">
        <v>44372.5097498477</v>
      </c>
      <c r="AA14" t="n">
        <v>50782.4163366912</v>
      </c>
      <c r="AB14" t="n">
        <v>40869.3698925624</v>
      </c>
      <c r="AC14" t="n">
        <v>56738.9887623248</v>
      </c>
      <c r="AD14" t="n">
        <v>54152.0349944124</v>
      </c>
      <c r="AE14" t="n">
        <v>46424.0882229656</v>
      </c>
      <c r="AF14"/>
    </row>
    <row r="15">
      <c r="A15" t="s">
        <v>9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9</v>
      </c>
      <c r="B16" t="s">
        <v>302</v>
      </c>
      <c r="C16" t="s">
        <v>248</v>
      </c>
      <c r="D16" t="s">
        <v>303</v>
      </c>
      <c r="E16" t="s">
        <v>249</v>
      </c>
      <c r="F16" t="n">
        <v>16500</v>
      </c>
      <c r="G16" t="n">
        <v>15600</v>
      </c>
      <c r="H16" t="n">
        <v>14600</v>
      </c>
      <c r="I16" t="n">
        <v>14000</v>
      </c>
      <c r="J16" t="n">
        <v>13600</v>
      </c>
      <c r="K16" t="n">
        <v>18200</v>
      </c>
      <c r="L16" t="n">
        <v>19600</v>
      </c>
      <c r="M16" t="n">
        <v>16100</v>
      </c>
      <c r="N16" t="n">
        <v>20300</v>
      </c>
      <c r="O16" t="n">
        <v>20300</v>
      </c>
      <c r="P16" t="n">
        <v>21300</v>
      </c>
      <c r="Q16" t="n">
        <v>17600</v>
      </c>
      <c r="R16" t="n">
        <v>19000</v>
      </c>
      <c r="S16" t="n">
        <v>18300</v>
      </c>
      <c r="T16" t="n">
        <v>10600</v>
      </c>
      <c r="U16" t="n">
        <v>14600</v>
      </c>
      <c r="V16" t="n">
        <v>14700</v>
      </c>
      <c r="W16" t="n">
        <v>19100</v>
      </c>
      <c r="X16" t="n">
        <v>14000</v>
      </c>
      <c r="Y16" t="n">
        <v>13400</v>
      </c>
      <c r="Z16" t="n">
        <v>12300</v>
      </c>
      <c r="AA16" t="n">
        <v>18100</v>
      </c>
      <c r="AB16" t="n">
        <v>16800</v>
      </c>
      <c r="AC16" t="n">
        <v>16700</v>
      </c>
      <c r="AD16" t="n">
        <v>13700</v>
      </c>
      <c r="AE16" t="n">
        <v>10600</v>
      </c>
      <c r="AF16"/>
    </row>
    <row r="17">
      <c r="A17" t="s">
        <v>9</v>
      </c>
      <c r="B17" t="s">
        <v>304</v>
      </c>
      <c r="C17" t="s">
        <v>248</v>
      </c>
      <c r="D17" t="s">
        <v>305</v>
      </c>
      <c r="E17" t="s">
        <v>249</v>
      </c>
      <c r="F17" t="n">
        <v>36513.65640456</v>
      </c>
      <c r="G17" t="n">
        <v>39235.969274741</v>
      </c>
      <c r="H17" t="n">
        <v>36455.7259111739</v>
      </c>
      <c r="I17" t="n">
        <v>40478.0417035427</v>
      </c>
      <c r="J17" t="n">
        <v>37003.5410681864</v>
      </c>
      <c r="K17" t="n">
        <v>46422.4689996152</v>
      </c>
      <c r="L17" t="n">
        <v>52885.4143796612</v>
      </c>
      <c r="M17" t="n">
        <v>50586.8305098634</v>
      </c>
      <c r="N17" t="n">
        <v>56166.3226309328</v>
      </c>
      <c r="O17" t="n">
        <v>64660.6941040688</v>
      </c>
      <c r="P17" t="n">
        <v>79716.0817577052</v>
      </c>
      <c r="Q17" t="n">
        <v>59095.6850900861</v>
      </c>
      <c r="R17" t="n">
        <v>85011.2464853768</v>
      </c>
      <c r="S17" t="n">
        <v>96674.8921741443</v>
      </c>
      <c r="T17" t="n">
        <v>55448.2466681246</v>
      </c>
      <c r="U17" t="n">
        <v>47167.3763077127</v>
      </c>
      <c r="V17" t="n">
        <v>60708.54159701</v>
      </c>
      <c r="W17" t="n">
        <v>93215.7740453089</v>
      </c>
      <c r="X17" t="n">
        <v>70368.6069964093</v>
      </c>
      <c r="Y17" t="n">
        <v>70865.5257121551</v>
      </c>
      <c r="Z17" t="n">
        <v>94674.7358966869</v>
      </c>
      <c r="AA17" t="n">
        <v>94679.7612314379</v>
      </c>
      <c r="AB17" t="n">
        <v>67388.4261995996</v>
      </c>
      <c r="AC17" t="n">
        <v>96575.4307313547</v>
      </c>
      <c r="AD17" t="n">
        <v>92144.4154365933</v>
      </c>
      <c r="AE17" t="n">
        <v>65911.5512628342</v>
      </c>
      <c r="AF17"/>
    </row>
    <row r="18">
      <c r="A18" t="s">
        <v>9</v>
      </c>
      <c r="B18" t="s">
        <v>306</v>
      </c>
      <c r="C18" t="s">
        <v>248</v>
      </c>
      <c r="D18" t="s">
        <v>307</v>
      </c>
      <c r="E18" t="s">
        <v>249</v>
      </c>
      <c r="F18" t="n">
        <v>42100</v>
      </c>
      <c r="G18" t="n">
        <v>48500</v>
      </c>
      <c r="H18" t="n">
        <v>50700</v>
      </c>
      <c r="I18" t="n">
        <v>53800</v>
      </c>
      <c r="J18" t="n">
        <v>50400</v>
      </c>
      <c r="K18" t="n">
        <v>54200</v>
      </c>
      <c r="L18" t="n">
        <v>68600</v>
      </c>
      <c r="M18" t="n">
        <v>65600</v>
      </c>
      <c r="N18" t="n">
        <v>83900</v>
      </c>
      <c r="O18" t="n">
        <v>62600</v>
      </c>
      <c r="P18" t="n">
        <v>87400</v>
      </c>
      <c r="Q18" t="n">
        <v>68900</v>
      </c>
      <c r="R18" t="n">
        <v>84100</v>
      </c>
      <c r="S18" t="n">
        <v>83800</v>
      </c>
      <c r="T18" t="n">
        <v>43700</v>
      </c>
      <c r="U18" t="n">
        <v>41500</v>
      </c>
      <c r="V18" t="n">
        <v>44200</v>
      </c>
      <c r="W18" t="n">
        <v>62100</v>
      </c>
      <c r="X18" t="n">
        <v>58300</v>
      </c>
      <c r="Y18" t="n">
        <v>57500</v>
      </c>
      <c r="Z18" t="n">
        <v>78200</v>
      </c>
      <c r="AA18" t="n">
        <v>100200</v>
      </c>
      <c r="AB18" t="n">
        <v>79600</v>
      </c>
      <c r="AC18" t="n">
        <v>89200</v>
      </c>
      <c r="AD18" t="n">
        <v>79600</v>
      </c>
      <c r="AE18" t="n">
        <v>67600</v>
      </c>
      <c r="AF18"/>
    </row>
    <row r="19">
      <c r="A19" t="s">
        <v>9</v>
      </c>
      <c r="B19" t="s">
        <v>308</v>
      </c>
      <c r="C19" t="s">
        <v>248</v>
      </c>
      <c r="D19" t="s">
        <v>309</v>
      </c>
      <c r="E19" t="s">
        <v>249</v>
      </c>
      <c r="F19" t="n">
        <v>26800.0472302056</v>
      </c>
      <c r="G19" t="n">
        <v>31818.0411368255</v>
      </c>
      <c r="H19" t="n">
        <v>28173.4993284059</v>
      </c>
      <c r="I19" t="n">
        <v>29766.0387549904</v>
      </c>
      <c r="J19" t="n">
        <v>25081.4170825918</v>
      </c>
      <c r="K19" t="n">
        <v>21751.8106694475</v>
      </c>
      <c r="L19" t="n">
        <v>32355.4593625136</v>
      </c>
      <c r="M19" t="n">
        <v>23814.7827814767</v>
      </c>
      <c r="N19" t="n">
        <v>36071.9561259904</v>
      </c>
      <c r="O19" t="n">
        <v>26983.9507856349</v>
      </c>
      <c r="P19" t="n">
        <v>38120.8961707622</v>
      </c>
      <c r="Q19" t="n">
        <v>37508.5423228464</v>
      </c>
      <c r="R19" t="n">
        <v>37817.5113264329</v>
      </c>
      <c r="S19" t="n">
        <v>29838.1837151811</v>
      </c>
      <c r="T19" t="n">
        <v>25338.1761731008</v>
      </c>
      <c r="U19" t="n">
        <v>33735.7633626711</v>
      </c>
      <c r="V19" t="n">
        <v>33747.0405785838</v>
      </c>
      <c r="W19" t="n">
        <v>39256.4499888482</v>
      </c>
      <c r="X19" t="n">
        <v>38782.5710568495</v>
      </c>
      <c r="Y19" t="n">
        <v>32747.0892364071</v>
      </c>
      <c r="Z19" t="n">
        <v>41760.4442311772</v>
      </c>
      <c r="AA19" t="n">
        <v>39904.3781756293</v>
      </c>
      <c r="AB19" t="n">
        <v>28259.4722424393</v>
      </c>
      <c r="AC19" t="n">
        <v>29704.2211656441</v>
      </c>
      <c r="AD19" t="n">
        <v>30944.9586888179</v>
      </c>
      <c r="AE19" t="n">
        <v>26178.151071302</v>
      </c>
      <c r="AF19"/>
    </row>
    <row r="20">
      <c r="A20" t="s">
        <v>9</v>
      </c>
      <c r="B20" t="s">
        <v>310</v>
      </c>
      <c r="C20" t="s">
        <v>248</v>
      </c>
      <c r="D20" t="s">
        <v>311</v>
      </c>
      <c r="E20" t="s">
        <v>249</v>
      </c>
      <c r="F20" t="n">
        <v>66588.7970039056</v>
      </c>
      <c r="G20" t="n">
        <v>66186.2205079916</v>
      </c>
      <c r="H20" t="n">
        <v>57127.9206794137</v>
      </c>
      <c r="I20" t="n">
        <v>64118.1704739782</v>
      </c>
      <c r="J20" t="n">
        <v>58831.6676043741</v>
      </c>
      <c r="K20" t="n">
        <v>50806.8156111738</v>
      </c>
      <c r="L20" t="n">
        <v>58051.8458499901</v>
      </c>
      <c r="M20" t="n">
        <v>54661.8026800889</v>
      </c>
      <c r="N20" t="n">
        <v>63384.4283786494</v>
      </c>
      <c r="O20" t="n">
        <v>34108.5200071274</v>
      </c>
      <c r="P20" t="n">
        <v>46869.4955817188</v>
      </c>
      <c r="Q20" t="n">
        <v>21922.1949074975</v>
      </c>
      <c r="R20" t="n">
        <v>25852.326013048</v>
      </c>
      <c r="S20" t="n">
        <v>37863.1375023401</v>
      </c>
      <c r="T20" t="n">
        <v>25403.3103490636</v>
      </c>
      <c r="U20" t="n">
        <v>23615.2543678923</v>
      </c>
      <c r="V20" t="n">
        <v>12221.4438386622</v>
      </c>
      <c r="W20" t="n">
        <v>14667.7039959995</v>
      </c>
      <c r="X20" t="n">
        <v>12672.8955256022</v>
      </c>
      <c r="Y20" t="n">
        <v>11352.4297556135</v>
      </c>
      <c r="Z20" t="n">
        <v>13479.2074934489</v>
      </c>
      <c r="AA20" t="n">
        <v>17433.0171985306</v>
      </c>
      <c r="AB20" t="n">
        <v>15524.5632350198</v>
      </c>
      <c r="AC20" t="n">
        <v>19545.1850143944</v>
      </c>
      <c r="AD20" t="n">
        <v>12257.6616502411</v>
      </c>
      <c r="AE20" t="n">
        <v>10638.1422296054</v>
      </c>
      <c r="AF20"/>
    </row>
    <row r="21">
      <c r="A21" t="s">
        <v>9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9</v>
      </c>
      <c r="B22" t="s">
        <v>314</v>
      </c>
      <c r="C22" t="s">
        <v>248</v>
      </c>
      <c r="D22" t="s">
        <v>315</v>
      </c>
      <c r="E22" t="s">
        <v>249</v>
      </c>
      <c r="F22" t="n">
        <v>8211.20299609438</v>
      </c>
      <c r="G22" t="n">
        <v>6913.77949200845</v>
      </c>
      <c r="H22" t="n">
        <v>4972.07932058629</v>
      </c>
      <c r="I22" t="n">
        <v>4281.82952602178</v>
      </c>
      <c r="J22" t="n">
        <v>2968.33239562592</v>
      </c>
      <c r="K22" t="n">
        <v>2093.18438882622</v>
      </c>
      <c r="L22" t="n">
        <v>3348.15415000992</v>
      </c>
      <c r="M22" t="n">
        <v>3838.1973199111</v>
      </c>
      <c r="N22" t="n">
        <v>3415.57162135056</v>
      </c>
      <c r="O22" t="n">
        <v>1691.47999287256</v>
      </c>
      <c r="P22" t="n">
        <v>2330.50441828116</v>
      </c>
      <c r="Q22" t="n">
        <v>2177.80509250255</v>
      </c>
      <c r="R22" t="n">
        <v>3547.67398695197</v>
      </c>
      <c r="S22" t="n">
        <v>8236.86249765993</v>
      </c>
      <c r="T22" t="n">
        <v>12196.6896509364</v>
      </c>
      <c r="U22" t="n">
        <v>22984.7456321077</v>
      </c>
      <c r="V22" t="n">
        <v>37078.5561613378</v>
      </c>
      <c r="W22" t="n">
        <v>43432.2960040005</v>
      </c>
      <c r="X22" t="n">
        <v>47127.1044743977</v>
      </c>
      <c r="Y22" t="n">
        <v>43047.5702443865</v>
      </c>
      <c r="Z22" t="n">
        <v>49220.7925065512</v>
      </c>
      <c r="AA22" t="n">
        <v>66066.9828014694</v>
      </c>
      <c r="AB22" t="n">
        <v>57475.4367649802</v>
      </c>
      <c r="AC22" t="n">
        <v>73454.8149856056</v>
      </c>
      <c r="AD22" t="n">
        <v>59742.3383497589</v>
      </c>
      <c r="AE22" t="n">
        <v>62561.8577703947</v>
      </c>
      <c r="AF22"/>
    </row>
    <row r="23">
      <c r="A23" t="s">
        <v>9</v>
      </c>
      <c r="B23" t="s">
        <v>316</v>
      </c>
      <c r="C23" t="s">
        <v>248</v>
      </c>
      <c r="D23" t="s">
        <v>317</v>
      </c>
      <c r="E23" t="s">
        <v>249</v>
      </c>
      <c r="F23" t="n">
        <v>1248700</v>
      </c>
      <c r="G23" t="n">
        <v>1040900</v>
      </c>
      <c r="H23" t="n">
        <v>861900</v>
      </c>
      <c r="I23" t="n">
        <v>719000</v>
      </c>
      <c r="J23" t="n">
        <v>737400</v>
      </c>
      <c r="K23" t="n">
        <v>862900</v>
      </c>
      <c r="L23" t="n">
        <v>788200</v>
      </c>
      <c r="M23" t="n">
        <v>755600</v>
      </c>
      <c r="N23" t="n">
        <v>614200</v>
      </c>
      <c r="O23" t="n">
        <v>617900</v>
      </c>
      <c r="P23" t="n">
        <v>665000</v>
      </c>
      <c r="Q23" t="n">
        <v>633700</v>
      </c>
      <c r="R23" t="n">
        <v>887800</v>
      </c>
      <c r="S23" t="n">
        <v>629000</v>
      </c>
      <c r="T23" t="n">
        <v>518500</v>
      </c>
      <c r="U23" t="n">
        <v>689400</v>
      </c>
      <c r="V23" t="n">
        <v>590500</v>
      </c>
      <c r="W23" t="n">
        <v>726600</v>
      </c>
      <c r="X23" t="n">
        <v>947900</v>
      </c>
      <c r="Y23" t="n">
        <v>1032900</v>
      </c>
      <c r="Z23" t="n">
        <v>1019400</v>
      </c>
      <c r="AA23" t="n">
        <v>1009800</v>
      </c>
      <c r="AB23" t="n">
        <v>1228700</v>
      </c>
      <c r="AC23" t="n">
        <v>1188100</v>
      </c>
      <c r="AD23" t="n">
        <v>1188300</v>
      </c>
      <c r="AE23" t="n">
        <v>1205600</v>
      </c>
      <c r="AF23"/>
    </row>
    <row r="24">
      <c r="A24" t="s">
        <v>9</v>
      </c>
      <c r="B24" t="s">
        <v>318</v>
      </c>
      <c r="C24" t="s">
        <v>248</v>
      </c>
      <c r="D24" t="s">
        <v>319</v>
      </c>
      <c r="E24" t="s">
        <v>249</v>
      </c>
      <c r="F24" t="n">
        <v>1793240.30199266</v>
      </c>
      <c r="G24" t="n">
        <v>1763628.52217847</v>
      </c>
      <c r="H24" t="n">
        <v>1562699.82367038</v>
      </c>
      <c r="I24" t="n">
        <v>1206959.26746636</v>
      </c>
      <c r="J24" t="n">
        <v>1212251.16495393</v>
      </c>
      <c r="K24" t="n">
        <v>1470994.22440948</v>
      </c>
      <c r="L24" t="n">
        <v>1396586.6715497</v>
      </c>
      <c r="M24" t="n">
        <v>1410797.9449207</v>
      </c>
      <c r="N24" t="n">
        <v>1477323.22665902</v>
      </c>
      <c r="O24" t="n">
        <v>1748284.76940547</v>
      </c>
      <c r="P24" t="n">
        <v>1870534.92916266</v>
      </c>
      <c r="Q24" t="n">
        <v>1895690.62294562</v>
      </c>
      <c r="R24" t="n">
        <v>1532701.27154596</v>
      </c>
      <c r="S24" t="n">
        <v>1629943.6042217</v>
      </c>
      <c r="T24" t="n">
        <v>1392641.42966334</v>
      </c>
      <c r="U24" t="n">
        <v>1426295.85375791</v>
      </c>
      <c r="V24" t="n">
        <v>1485799.0582748</v>
      </c>
      <c r="W24" t="n">
        <v>1751933.6141862</v>
      </c>
      <c r="X24" t="n">
        <v>1695614.19342381</v>
      </c>
      <c r="Y24" t="n">
        <v>1867435.07698179</v>
      </c>
      <c r="Z24" t="n">
        <v>1846917.90446061</v>
      </c>
      <c r="AA24" t="n">
        <v>1803907.67270364</v>
      </c>
      <c r="AB24" t="n">
        <v>1708737.48638998</v>
      </c>
      <c r="AC24" t="n">
        <v>1596902.94904807</v>
      </c>
      <c r="AD24" t="n">
        <v>1775247.05456336</v>
      </c>
      <c r="AE24" t="n">
        <v>1535578.76800635</v>
      </c>
      <c r="AF24"/>
    </row>
    <row r="25">
      <c r="A25" t="s">
        <v>9</v>
      </c>
      <c r="B25" t="s">
        <v>320</v>
      </c>
      <c r="C25" t="s">
        <v>248</v>
      </c>
      <c r="D25" t="s">
        <v>321</v>
      </c>
      <c r="E25" t="s">
        <v>249</v>
      </c>
      <c r="F25" t="n">
        <v>51040.3019926634</v>
      </c>
      <c r="G25" t="n">
        <v>77028.5221784665</v>
      </c>
      <c r="H25" t="n">
        <v>76299.823670378</v>
      </c>
      <c r="I25" t="n">
        <v>31059.2674663569</v>
      </c>
      <c r="J25" t="n">
        <v>61951.1649539266</v>
      </c>
      <c r="K25" t="n">
        <v>90794.2244094778</v>
      </c>
      <c r="L25" t="n">
        <v>106886.671549703</v>
      </c>
      <c r="M25" t="n">
        <v>79697.9449207033</v>
      </c>
      <c r="N25" t="n">
        <v>106923.226659018</v>
      </c>
      <c r="O25" t="n">
        <v>144084.76940547</v>
      </c>
      <c r="P25" t="n">
        <v>163434.929162655</v>
      </c>
      <c r="Q25" t="n">
        <v>156490.622945618</v>
      </c>
      <c r="R25" t="n">
        <v>93801.2715459583</v>
      </c>
      <c r="S25" t="n">
        <v>184343.604221704</v>
      </c>
      <c r="T25" t="n">
        <v>114241.429663342</v>
      </c>
      <c r="U25" t="n">
        <v>42995.8537579136</v>
      </c>
      <c r="V25" t="n">
        <v>32199.0582747968</v>
      </c>
      <c r="W25" t="n">
        <v>29533.6141862049</v>
      </c>
      <c r="X25" t="n">
        <v>43914.1934238087</v>
      </c>
      <c r="Y25" t="n">
        <v>69435.0769817919</v>
      </c>
      <c r="Z25" t="n">
        <v>60617.904460613</v>
      </c>
      <c r="AA25" t="n">
        <v>47307.6727036361</v>
      </c>
      <c r="AB25" t="n">
        <v>57237.4863899815</v>
      </c>
      <c r="AC25" t="n">
        <v>39202.949048071</v>
      </c>
      <c r="AD25" t="n">
        <v>104347.054563358</v>
      </c>
      <c r="AE25" t="n">
        <v>48278.7680063517</v>
      </c>
      <c r="AF25"/>
    </row>
    <row r="26">
      <c r="A26" t="s">
        <v>9</v>
      </c>
      <c r="B26" t="s">
        <v>322</v>
      </c>
      <c r="C26" t="s">
        <v>248</v>
      </c>
      <c r="D26" t="s">
        <v>323</v>
      </c>
      <c r="E26" t="s">
        <v>249</v>
      </c>
      <c r="F26" t="n">
        <v>655410.114404338</v>
      </c>
      <c r="G26" t="n">
        <v>630828.871976911</v>
      </c>
      <c r="H26" t="n">
        <v>631008.70330107</v>
      </c>
      <c r="I26" t="n">
        <v>426697.599619856</v>
      </c>
      <c r="J26" t="n">
        <v>402233.118737514</v>
      </c>
      <c r="K26" t="n">
        <v>418336.432205601</v>
      </c>
      <c r="L26" t="n">
        <v>388695.145575863</v>
      </c>
      <c r="M26" t="n">
        <v>440667.36399391</v>
      </c>
      <c r="N26" t="n">
        <v>427860.409184936</v>
      </c>
      <c r="O26" t="n">
        <v>458105.774982094</v>
      </c>
      <c r="P26" t="n">
        <v>511364.332410667</v>
      </c>
      <c r="Q26" t="n">
        <v>584819.925016994</v>
      </c>
      <c r="R26" t="n">
        <v>531578.448647515</v>
      </c>
      <c r="S26" t="n">
        <v>590903.227961593</v>
      </c>
      <c r="T26" t="n">
        <v>526948.007345906</v>
      </c>
      <c r="U26" t="n">
        <v>545515.909213919</v>
      </c>
      <c r="V26" t="n">
        <v>567008.297968428</v>
      </c>
      <c r="W26" t="n">
        <v>659385.23361187</v>
      </c>
      <c r="X26" t="n">
        <v>609180.287041457</v>
      </c>
      <c r="Y26" t="n">
        <v>652826.865109401</v>
      </c>
      <c r="Z26" t="n">
        <v>649993.150498339</v>
      </c>
      <c r="AA26" t="n">
        <v>615771.40526141</v>
      </c>
      <c r="AB26" t="n">
        <v>607891.202395588</v>
      </c>
      <c r="AC26" t="n">
        <v>522899.490792475</v>
      </c>
      <c r="AD26" t="n">
        <v>523370.643615693</v>
      </c>
      <c r="AE26" t="n">
        <v>496465.024764023</v>
      </c>
      <c r="AF26"/>
    </row>
    <row r="27">
      <c r="A27" t="s">
        <v>9</v>
      </c>
      <c r="B27" t="s">
        <v>324</v>
      </c>
      <c r="C27" t="s">
        <v>248</v>
      </c>
      <c r="D27" t="s">
        <v>325</v>
      </c>
      <c r="E27" t="s">
        <v>249</v>
      </c>
      <c r="F27" t="n">
        <v>1086789.88559566</v>
      </c>
      <c r="G27" t="n">
        <v>1055771.12802309</v>
      </c>
      <c r="H27" t="n">
        <v>855391.29669893</v>
      </c>
      <c r="I27" t="n">
        <v>749202.400380144</v>
      </c>
      <c r="J27" t="n">
        <v>748066.881262486</v>
      </c>
      <c r="K27" t="n">
        <v>961863.567794399</v>
      </c>
      <c r="L27" t="n">
        <v>901004.854424137</v>
      </c>
      <c r="M27" t="n">
        <v>890432.636006089</v>
      </c>
      <c r="N27" t="n">
        <v>942539.590815064</v>
      </c>
      <c r="O27" t="n">
        <v>1146094.22501791</v>
      </c>
      <c r="P27" t="n">
        <v>1195735.66758933</v>
      </c>
      <c r="Q27" t="n">
        <v>1154380.07498301</v>
      </c>
      <c r="R27" t="n">
        <v>907321.551352485</v>
      </c>
      <c r="S27" t="n">
        <v>854696.772038407</v>
      </c>
      <c r="T27" t="n">
        <v>751451.992654094</v>
      </c>
      <c r="U27" t="n">
        <v>837784.090786081</v>
      </c>
      <c r="V27" t="n">
        <v>886591.702031572</v>
      </c>
      <c r="W27" t="n">
        <v>1063014.76638813</v>
      </c>
      <c r="X27" t="n">
        <v>1042519.71295854</v>
      </c>
      <c r="Y27" t="n">
        <v>1145173.1348906</v>
      </c>
      <c r="Z27" t="n">
        <v>1136306.84950166</v>
      </c>
      <c r="AA27" t="n">
        <v>1140828.59473859</v>
      </c>
      <c r="AB27" t="n">
        <v>1043608.79760441</v>
      </c>
      <c r="AC27" t="n">
        <v>1034800.50920753</v>
      </c>
      <c r="AD27" t="n">
        <v>1147529.35638431</v>
      </c>
      <c r="AE27" t="n">
        <v>990834.975235977</v>
      </c>
      <c r="AF27"/>
    </row>
    <row r="28">
      <c r="A28" t="s">
        <v>9</v>
      </c>
      <c r="B28" t="s">
        <v>326</v>
      </c>
      <c r="C28" t="s">
        <v>248</v>
      </c>
      <c r="D28" t="s">
        <v>327</v>
      </c>
      <c r="E28" t="s">
        <v>249</v>
      </c>
      <c r="F28" t="n">
        <v>1575600</v>
      </c>
      <c r="G28" t="n">
        <v>1442800</v>
      </c>
      <c r="H28" t="n">
        <v>1665800</v>
      </c>
      <c r="I28" t="n">
        <v>1230300</v>
      </c>
      <c r="J28" t="n">
        <v>1312100</v>
      </c>
      <c r="K28" t="n">
        <v>1153400</v>
      </c>
      <c r="L28" t="n">
        <v>1060100</v>
      </c>
      <c r="M28" t="n">
        <v>1074900</v>
      </c>
      <c r="N28" t="n">
        <v>1445100</v>
      </c>
      <c r="O28" t="n">
        <v>1307200</v>
      </c>
      <c r="P28" t="n">
        <v>1585600</v>
      </c>
      <c r="Q28" t="n">
        <v>1461700</v>
      </c>
      <c r="R28" t="n">
        <v>1882700</v>
      </c>
      <c r="S28" t="n">
        <v>1877000</v>
      </c>
      <c r="T28" t="n">
        <v>1587200</v>
      </c>
      <c r="U28" t="n">
        <v>1673100</v>
      </c>
      <c r="V28" t="n">
        <v>1355500</v>
      </c>
      <c r="W28" t="n">
        <v>1847800</v>
      </c>
      <c r="X28" t="n">
        <v>1745400</v>
      </c>
      <c r="Y28" t="n">
        <v>1967800</v>
      </c>
      <c r="Z28" t="n">
        <v>1970800</v>
      </c>
      <c r="AA28" t="n">
        <v>1783100</v>
      </c>
      <c r="AB28" t="n">
        <v>1807000</v>
      </c>
      <c r="AC28" t="n">
        <v>2006700</v>
      </c>
      <c r="AD28" t="n">
        <v>2069800</v>
      </c>
      <c r="AE28" t="n">
        <v>1519300</v>
      </c>
      <c r="AF28"/>
    </row>
    <row r="29">
      <c r="A29" t="s">
        <v>9</v>
      </c>
      <c r="B29" t="s">
        <v>328</v>
      </c>
      <c r="C29" t="s">
        <v>248</v>
      </c>
      <c r="D29" t="s">
        <v>329</v>
      </c>
      <c r="E29" t="s">
        <v>249</v>
      </c>
      <c r="F29" t="n">
        <v>1124369.88238825</v>
      </c>
      <c r="G29" t="n">
        <v>1035857.04800232</v>
      </c>
      <c r="H29" t="n">
        <v>1208628.50107659</v>
      </c>
      <c r="I29" t="n">
        <v>838583.988190771</v>
      </c>
      <c r="J29" t="n">
        <v>860984.512005999</v>
      </c>
      <c r="K29" t="n">
        <v>811643.484080995</v>
      </c>
      <c r="L29" t="n">
        <v>645000.369324994</v>
      </c>
      <c r="M29" t="n">
        <v>638865.015240093</v>
      </c>
      <c r="N29" t="n">
        <v>807695.385683932</v>
      </c>
      <c r="O29" t="n">
        <v>735265.683185875</v>
      </c>
      <c r="P29" t="n">
        <v>909776.015562237</v>
      </c>
      <c r="Q29" t="n">
        <v>820382.250417182</v>
      </c>
      <c r="R29" t="n">
        <v>812953.837134249</v>
      </c>
      <c r="S29" t="n">
        <v>797665.432778303</v>
      </c>
      <c r="T29" t="n">
        <v>640801.052443008</v>
      </c>
      <c r="U29" t="n">
        <v>739687.059723423</v>
      </c>
      <c r="V29" t="n">
        <v>658418.076071779</v>
      </c>
      <c r="W29" t="n">
        <v>840568.973932212</v>
      </c>
      <c r="X29" t="n">
        <v>760410.708951069</v>
      </c>
      <c r="Y29" t="n">
        <v>974546.624691709</v>
      </c>
      <c r="Z29" t="n">
        <v>914650.624348111</v>
      </c>
      <c r="AA29" t="n">
        <v>730473.494696857</v>
      </c>
      <c r="AB29" t="n">
        <v>682402.115025798</v>
      </c>
      <c r="AC29" t="n">
        <v>981770.333199607</v>
      </c>
      <c r="AD29" t="n">
        <v>1094428.52954434</v>
      </c>
      <c r="AE29" t="n">
        <v>631566.168513859</v>
      </c>
      <c r="AF29"/>
    </row>
    <row r="30">
      <c r="A30" t="s">
        <v>9</v>
      </c>
      <c r="B30" t="s">
        <v>330</v>
      </c>
      <c r="C30" t="s">
        <v>248</v>
      </c>
      <c r="D30" t="s">
        <v>331</v>
      </c>
      <c r="E30" t="s">
        <v>249</v>
      </c>
      <c r="F30" t="n">
        <v>122281.914044032</v>
      </c>
      <c r="G30" t="n">
        <v>127517.334376059</v>
      </c>
      <c r="H30" t="n">
        <v>75079.2752609977</v>
      </c>
      <c r="I30" t="n">
        <v>97314.9837249389</v>
      </c>
      <c r="J30" t="n">
        <v>117182.358666233</v>
      </c>
      <c r="K30" t="n">
        <v>74560.5519204752</v>
      </c>
      <c r="L30" t="n">
        <v>129123.38711653</v>
      </c>
      <c r="M30" t="n">
        <v>185168.504448447</v>
      </c>
      <c r="N30" t="n">
        <v>252703.310742496</v>
      </c>
      <c r="O30" t="n">
        <v>210475.255891511</v>
      </c>
      <c r="P30" t="n">
        <v>129770.390779849</v>
      </c>
      <c r="Q30" t="n">
        <v>121266.827098687</v>
      </c>
      <c r="R30" t="n">
        <v>120054.123877316</v>
      </c>
      <c r="S30" t="n">
        <v>159089.645088679</v>
      </c>
      <c r="T30" t="n">
        <v>208933.339777079</v>
      </c>
      <c r="U30" t="n">
        <v>188644.686741684</v>
      </c>
      <c r="V30" t="n">
        <v>250763.712047708</v>
      </c>
      <c r="W30" t="n">
        <v>253303.630801633</v>
      </c>
      <c r="X30" t="n">
        <v>256846.669525524</v>
      </c>
      <c r="Y30" t="n">
        <v>253202.108352298</v>
      </c>
      <c r="Z30" t="n">
        <v>305125.859641415</v>
      </c>
      <c r="AA30" t="n">
        <v>364832.93425438</v>
      </c>
      <c r="AB30" t="n">
        <v>370163.26105072</v>
      </c>
      <c r="AC30" t="n">
        <v>340774.339333002</v>
      </c>
      <c r="AD30" t="n">
        <v>281488.653480501</v>
      </c>
      <c r="AE30" t="n">
        <v>146288.95184112</v>
      </c>
      <c r="AF30"/>
    </row>
    <row r="31">
      <c r="A31" t="s">
        <v>9</v>
      </c>
      <c r="B31" t="s">
        <v>332</v>
      </c>
      <c r="C31" t="s">
        <v>248</v>
      </c>
      <c r="D31" t="s">
        <v>333</v>
      </c>
      <c r="E31" t="s">
        <v>249</v>
      </c>
      <c r="F31" t="n">
        <v>212995.319575425</v>
      </c>
      <c r="G31" t="n">
        <v>187324.03414513</v>
      </c>
      <c r="H31" t="n">
        <v>312266.956943784</v>
      </c>
      <c r="I31" t="n">
        <v>219309.786204464</v>
      </c>
      <c r="J31" t="n">
        <v>201398.685291673</v>
      </c>
      <c r="K31" t="n">
        <v>190402.11895222</v>
      </c>
      <c r="L31" t="n">
        <v>195022.0134259</v>
      </c>
      <c r="M31" t="n">
        <v>179584.996567078</v>
      </c>
      <c r="N31" t="n">
        <v>293046.977712744</v>
      </c>
      <c r="O31" t="n">
        <v>291470.992098417</v>
      </c>
      <c r="P31" t="n">
        <v>456309.344505137</v>
      </c>
      <c r="Q31" t="n">
        <v>416262.897339389</v>
      </c>
      <c r="R31" t="n">
        <v>672031.78717515</v>
      </c>
      <c r="S31" t="n">
        <v>842857.346814729</v>
      </c>
      <c r="T31" t="n">
        <v>651632.42430527</v>
      </c>
      <c r="U31" t="n">
        <v>607162.352654797</v>
      </c>
      <c r="V31" t="n">
        <v>322535.924413662</v>
      </c>
      <c r="W31" t="n">
        <v>565699.913177546</v>
      </c>
      <c r="X31" t="n">
        <v>609795.136854222</v>
      </c>
      <c r="Y31" t="n">
        <v>567994.446332801</v>
      </c>
      <c r="Z31" t="n">
        <v>547916.876897668</v>
      </c>
      <c r="AA31" t="n">
        <v>554480.458688238</v>
      </c>
      <c r="AB31" t="n">
        <v>636070.153106411</v>
      </c>
      <c r="AC31" t="n">
        <v>566160.916422514</v>
      </c>
      <c r="AD31" t="n">
        <v>571347.823903979</v>
      </c>
      <c r="AE31" t="n">
        <v>677253.64412633</v>
      </c>
      <c r="AF31"/>
    </row>
    <row r="32">
      <c r="A32" t="s">
        <v>9</v>
      </c>
      <c r="B32" t="s">
        <v>334</v>
      </c>
      <c r="C32" t="s">
        <v>248</v>
      </c>
      <c r="D32" t="s">
        <v>335</v>
      </c>
      <c r="E32" t="s">
        <v>249</v>
      </c>
      <c r="F32" t="n">
        <v>103626.892642908</v>
      </c>
      <c r="G32" t="n">
        <v>82438.7475796535</v>
      </c>
      <c r="H32" t="n">
        <v>59183.2244473637</v>
      </c>
      <c r="I32" t="n">
        <v>67233.2665800166</v>
      </c>
      <c r="J32" t="n">
        <v>117764.217405773</v>
      </c>
      <c r="K32" t="n">
        <v>69989.0672262469</v>
      </c>
      <c r="L32" t="n">
        <v>77826.23452676</v>
      </c>
      <c r="M32" t="n">
        <v>60477.7788063581</v>
      </c>
      <c r="N32" t="n">
        <v>83282.5600927597</v>
      </c>
      <c r="O32" t="n">
        <v>63950.4493092292</v>
      </c>
      <c r="P32" t="n">
        <v>78372.8721415724</v>
      </c>
      <c r="Q32" t="n">
        <v>60983.5455767344</v>
      </c>
      <c r="R32" t="n">
        <v>85705.3745617264</v>
      </c>
      <c r="S32" t="n">
        <v>64634.2460413608</v>
      </c>
      <c r="T32" t="n">
        <v>71164.656218865</v>
      </c>
      <c r="U32" t="n">
        <v>109370.350020731</v>
      </c>
      <c r="V32" t="n">
        <v>107237.823243288</v>
      </c>
      <c r="W32" t="n">
        <v>135541.581102663</v>
      </c>
      <c r="X32" t="n">
        <v>96499.545729323</v>
      </c>
      <c r="Y32" t="n">
        <v>141461.767972531</v>
      </c>
      <c r="Z32" t="n">
        <v>131269.733826744</v>
      </c>
      <c r="AA32" t="n">
        <v>93862.5335025474</v>
      </c>
      <c r="AB32" t="n">
        <v>90409.326060338</v>
      </c>
      <c r="AC32" t="n">
        <v>105542.20415478</v>
      </c>
      <c r="AD32" t="n">
        <v>112033.832168926</v>
      </c>
      <c r="AE32" t="n">
        <v>59870.546467223</v>
      </c>
      <c r="AF32"/>
    </row>
    <row r="33">
      <c r="A33" t="s">
        <v>9</v>
      </c>
      <c r="B33" t="s">
        <v>336</v>
      </c>
      <c r="C33" t="s">
        <v>248</v>
      </c>
      <c r="D33" t="s">
        <v>337</v>
      </c>
      <c r="E33" t="s">
        <v>249</v>
      </c>
      <c r="F33" t="n">
        <v>12325.9913493878</v>
      </c>
      <c r="G33" t="n">
        <v>9662.83589683799</v>
      </c>
      <c r="H33" t="n">
        <v>10642.0422712622</v>
      </c>
      <c r="I33" t="n">
        <v>7857.97529980924</v>
      </c>
      <c r="J33" t="n">
        <v>14770.2266303221</v>
      </c>
      <c r="K33" t="n">
        <v>6804.77782006217</v>
      </c>
      <c r="L33" t="n">
        <v>13127.9956058156</v>
      </c>
      <c r="M33" t="n">
        <v>10803.7049380241</v>
      </c>
      <c r="N33" t="n">
        <v>8371.76576806821</v>
      </c>
      <c r="O33" t="n">
        <v>6037.61951496751</v>
      </c>
      <c r="P33" t="n">
        <v>11371.3770112042</v>
      </c>
      <c r="Q33" t="n">
        <v>42804.4795680084</v>
      </c>
      <c r="R33" t="n">
        <v>191954.877251558</v>
      </c>
      <c r="S33" t="n">
        <v>12753.3292769287</v>
      </c>
      <c r="T33" t="n">
        <v>14668.5272557785</v>
      </c>
      <c r="U33" t="n">
        <v>28235.550859365</v>
      </c>
      <c r="V33" t="n">
        <v>16544.4642235632</v>
      </c>
      <c r="W33" t="n">
        <v>52685.9009859448</v>
      </c>
      <c r="X33" t="n">
        <v>21847.9389398632</v>
      </c>
      <c r="Y33" t="n">
        <v>30595.0526506604</v>
      </c>
      <c r="Z33" t="n">
        <v>71836.9052860613</v>
      </c>
      <c r="AA33" t="n">
        <v>39450.5788579773</v>
      </c>
      <c r="AB33" t="n">
        <v>27955.1447567333</v>
      </c>
      <c r="AC33" t="n">
        <v>12452.206890098</v>
      </c>
      <c r="AD33" t="n">
        <v>10501.1609022499</v>
      </c>
      <c r="AE33" t="n">
        <v>4320.68905146806</v>
      </c>
      <c r="AF33"/>
    </row>
    <row r="34">
      <c r="A34" t="s">
        <v>9</v>
      </c>
      <c r="B34" t="s">
        <v>338</v>
      </c>
      <c r="C34" t="s">
        <v>248</v>
      </c>
      <c r="D34" t="s">
        <v>339</v>
      </c>
      <c r="E34" t="s">
        <v>249</v>
      </c>
      <c r="F34" t="n">
        <v>317000</v>
      </c>
      <c r="G34" t="n">
        <v>364900</v>
      </c>
      <c r="H34" t="n">
        <v>310500</v>
      </c>
      <c r="I34" t="n">
        <v>248900</v>
      </c>
      <c r="J34" t="n">
        <v>288300</v>
      </c>
      <c r="K34" t="n">
        <v>288000</v>
      </c>
      <c r="L34" t="n">
        <v>310600</v>
      </c>
      <c r="M34" t="n">
        <v>286500</v>
      </c>
      <c r="N34" t="n">
        <v>193700</v>
      </c>
      <c r="O34" t="n">
        <v>186100</v>
      </c>
      <c r="P34" t="n">
        <v>138600</v>
      </c>
      <c r="Q34" t="n">
        <v>260000</v>
      </c>
      <c r="R34" t="n">
        <v>252700</v>
      </c>
      <c r="S34" t="n">
        <v>206700</v>
      </c>
      <c r="T34" t="n">
        <v>163300</v>
      </c>
      <c r="U34" t="n">
        <v>165200</v>
      </c>
      <c r="V34" t="n">
        <v>146100</v>
      </c>
      <c r="W34" t="n">
        <v>198600</v>
      </c>
      <c r="X34" t="n">
        <v>118000</v>
      </c>
      <c r="Y34" t="n">
        <v>158300</v>
      </c>
      <c r="Z34" t="n">
        <v>141000</v>
      </c>
      <c r="AA34" t="n">
        <v>125400</v>
      </c>
      <c r="AB34" t="n">
        <v>132600</v>
      </c>
      <c r="AC34" t="n">
        <v>112500</v>
      </c>
      <c r="AD34" t="n">
        <v>108000</v>
      </c>
      <c r="AE34" t="n">
        <v>71100</v>
      </c>
      <c r="AF34"/>
    </row>
    <row r="35">
      <c r="A35" t="s">
        <v>9</v>
      </c>
      <c r="B35" t="s">
        <v>340</v>
      </c>
      <c r="C35" t="s">
        <v>248</v>
      </c>
      <c r="D35" t="s">
        <v>341</v>
      </c>
      <c r="E35" t="s">
        <v>249</v>
      </c>
      <c r="F35" t="n">
        <v>171000</v>
      </c>
      <c r="G35" t="n">
        <v>198500</v>
      </c>
      <c r="H35" t="n">
        <v>188700</v>
      </c>
      <c r="I35" t="n">
        <v>200400</v>
      </c>
      <c r="J35" t="n">
        <v>231400</v>
      </c>
      <c r="K35" t="n">
        <v>258500</v>
      </c>
      <c r="L35" t="n">
        <v>300000</v>
      </c>
      <c r="M35" t="n">
        <v>277100</v>
      </c>
      <c r="N35" t="n">
        <v>256900</v>
      </c>
      <c r="O35" t="n">
        <v>177000</v>
      </c>
      <c r="P35" t="n">
        <v>132700</v>
      </c>
      <c r="Q35" t="n">
        <v>152700</v>
      </c>
      <c r="R35" t="n">
        <v>93800</v>
      </c>
      <c r="S35" t="n">
        <v>68100</v>
      </c>
      <c r="T35" t="n">
        <v>75900</v>
      </c>
      <c r="U35" t="n">
        <v>58000</v>
      </c>
      <c r="V35" t="n">
        <v>41800</v>
      </c>
      <c r="W35" t="n">
        <v>57700</v>
      </c>
      <c r="X35" t="n">
        <v>42200</v>
      </c>
      <c r="Y35" t="n">
        <v>40300</v>
      </c>
      <c r="Z35" t="n">
        <v>43600</v>
      </c>
      <c r="AA35" t="n">
        <v>44500</v>
      </c>
      <c r="AB35" t="n">
        <v>49200</v>
      </c>
      <c r="AC35" t="n">
        <v>38800</v>
      </c>
      <c r="AD35" t="n">
        <v>40800</v>
      </c>
      <c r="AE35" t="n">
        <v>38800</v>
      </c>
      <c r="AF35"/>
    </row>
    <row r="36">
      <c r="A36" t="s">
        <v>9</v>
      </c>
      <c r="B36" t="s">
        <v>342</v>
      </c>
      <c r="C36" t="s">
        <v>248</v>
      </c>
      <c r="D36" t="s">
        <v>343</v>
      </c>
      <c r="E36" t="s">
        <v>249</v>
      </c>
      <c r="F36" t="n">
        <v>62577.7858126706</v>
      </c>
      <c r="G36" t="n">
        <v>107957.452689722</v>
      </c>
      <c r="H36" t="n">
        <v>83666.5330608317</v>
      </c>
      <c r="I36" t="n">
        <v>72191.507712652</v>
      </c>
      <c r="J36" t="n">
        <v>94676.4302608321</v>
      </c>
      <c r="K36" t="n">
        <v>68436.0697668444</v>
      </c>
      <c r="L36" t="n">
        <v>92431.0112136262</v>
      </c>
      <c r="M36" t="n">
        <v>86112.7026723623</v>
      </c>
      <c r="N36" t="n">
        <v>104226.1608659</v>
      </c>
      <c r="O36" t="n">
        <v>62286.7801850142</v>
      </c>
      <c r="P36" t="n">
        <v>69539.1595153303</v>
      </c>
      <c r="Q36" t="n">
        <v>79157.0707260622</v>
      </c>
      <c r="R36" t="n">
        <v>53804.2587807325</v>
      </c>
      <c r="S36" t="n">
        <v>32455.8713884812</v>
      </c>
      <c r="T36" t="n">
        <v>40714.2353975027</v>
      </c>
      <c r="U36" t="n">
        <v>33833.1498579317</v>
      </c>
      <c r="V36" t="n">
        <v>26819.4520886978</v>
      </c>
      <c r="W36" t="n">
        <v>41583.1713133545</v>
      </c>
      <c r="X36" t="n">
        <v>29538.4392386861</v>
      </c>
      <c r="Y36" t="n">
        <v>28550.8436910614</v>
      </c>
      <c r="Z36" t="n">
        <v>23980.0098518674</v>
      </c>
      <c r="AA36" t="n">
        <v>26740.9696353517</v>
      </c>
      <c r="AB36" t="n">
        <v>27030.37761093</v>
      </c>
      <c r="AC36" t="n">
        <v>16144.9346881503</v>
      </c>
      <c r="AD36" t="n">
        <v>23249.016890004</v>
      </c>
      <c r="AE36" t="n">
        <v>20595.6161939345</v>
      </c>
      <c r="AF36"/>
    </row>
    <row r="37">
      <c r="A37" t="s">
        <v>9</v>
      </c>
      <c r="B37" t="s">
        <v>344</v>
      </c>
      <c r="C37" t="s">
        <v>248</v>
      </c>
      <c r="D37" t="s">
        <v>345</v>
      </c>
      <c r="E37" t="s">
        <v>249</v>
      </c>
      <c r="F37" t="n">
        <v>16459.0778119916</v>
      </c>
      <c r="G37" t="n">
        <v>16453.0863399673</v>
      </c>
      <c r="H37" t="n">
        <v>18723.9716592974</v>
      </c>
      <c r="I37" t="n">
        <v>23161.8478954952</v>
      </c>
      <c r="J37" t="n">
        <v>28651.0703832863</v>
      </c>
      <c r="K37" t="n">
        <v>27326.7053151994</v>
      </c>
      <c r="L37" t="n">
        <v>29891.4962957378</v>
      </c>
      <c r="M37" t="n">
        <v>20200.0240248229</v>
      </c>
      <c r="N37" t="n">
        <v>14560.8842271496</v>
      </c>
      <c r="O37" t="n">
        <v>8277.57729524506</v>
      </c>
      <c r="P37" t="n">
        <v>7203.84963408333</v>
      </c>
      <c r="Q37" t="n">
        <v>11687.4889035657</v>
      </c>
      <c r="R37" t="n">
        <v>9561.3855224094</v>
      </c>
      <c r="S37" t="n">
        <v>7486.16020205553</v>
      </c>
      <c r="T37" t="n">
        <v>11091.8052934404</v>
      </c>
      <c r="U37" t="n">
        <v>5132.56881121915</v>
      </c>
      <c r="V37" t="n">
        <v>4147.35718099321</v>
      </c>
      <c r="W37" t="n">
        <v>6292.4809576133</v>
      </c>
      <c r="X37" t="n">
        <v>4185.59367101928</v>
      </c>
      <c r="Y37" t="n">
        <v>3100.98822200868</v>
      </c>
      <c r="Z37" t="n">
        <v>3687.87893094669</v>
      </c>
      <c r="AA37" t="n">
        <v>4589.01179711548</v>
      </c>
      <c r="AB37" t="n">
        <v>6048.31703990199</v>
      </c>
      <c r="AC37" t="n">
        <v>2910.51785469812</v>
      </c>
      <c r="AD37" t="n">
        <v>3322.49126659759</v>
      </c>
      <c r="AE37" t="n">
        <v>4341.54705858719</v>
      </c>
      <c r="AF37"/>
    </row>
    <row r="38">
      <c r="A38" t="s">
        <v>9</v>
      </c>
      <c r="B38" t="s">
        <v>346</v>
      </c>
      <c r="C38" t="s">
        <v>248</v>
      </c>
      <c r="D38" t="s">
        <v>347</v>
      </c>
      <c r="E38" t="s">
        <v>249</v>
      </c>
      <c r="F38" t="n">
        <v>91963.1363753378</v>
      </c>
      <c r="G38" t="n">
        <v>74089.460970311</v>
      </c>
      <c r="H38" t="n">
        <v>86309.4952798709</v>
      </c>
      <c r="I38" t="n">
        <v>105046.644391853</v>
      </c>
      <c r="J38" t="n">
        <v>108072.499355882</v>
      </c>
      <c r="K38" t="n">
        <v>162737.224917956</v>
      </c>
      <c r="L38" t="n">
        <v>177677.492490636</v>
      </c>
      <c r="M38" t="n">
        <v>170787.273302815</v>
      </c>
      <c r="N38" t="n">
        <v>138112.954906951</v>
      </c>
      <c r="O38" t="n">
        <v>106435.642519741</v>
      </c>
      <c r="P38" t="n">
        <v>55956.9908505864</v>
      </c>
      <c r="Q38" t="n">
        <v>61855.4403703721</v>
      </c>
      <c r="R38" t="n">
        <v>30434.3556968581</v>
      </c>
      <c r="S38" t="n">
        <v>28157.9684094633</v>
      </c>
      <c r="T38" t="n">
        <v>24093.9593090569</v>
      </c>
      <c r="U38" t="n">
        <v>19034.2813308491</v>
      </c>
      <c r="V38" t="n">
        <v>10833.190730309</v>
      </c>
      <c r="W38" t="n">
        <v>9824.3477290322</v>
      </c>
      <c r="X38" t="n">
        <v>8475.96709029458</v>
      </c>
      <c r="Y38" t="n">
        <v>8648.1680869299</v>
      </c>
      <c r="Z38" t="n">
        <v>15932.1112171859</v>
      </c>
      <c r="AA38" t="n">
        <v>13170.0185675329</v>
      </c>
      <c r="AB38" t="n">
        <v>16121.305349168</v>
      </c>
      <c r="AC38" t="n">
        <v>19744.5474571516</v>
      </c>
      <c r="AD38" t="n">
        <v>14228.4918433984</v>
      </c>
      <c r="AE38" t="n">
        <v>13862.8367474783</v>
      </c>
      <c r="AF38"/>
    </row>
    <row r="39">
      <c r="A39" t="s">
        <v>9</v>
      </c>
      <c r="B39" t="s">
        <v>348</v>
      </c>
      <c r="C39" t="s">
        <v>248</v>
      </c>
      <c r="D39" t="s">
        <v>349</v>
      </c>
      <c r="E39" t="s">
        <v>249</v>
      </c>
      <c r="F39" t="n">
        <v>46200</v>
      </c>
      <c r="G39" t="n">
        <v>49100</v>
      </c>
      <c r="H39" t="n">
        <v>40800</v>
      </c>
      <c r="I39" t="n">
        <v>43700</v>
      </c>
      <c r="J39" t="n">
        <v>38800</v>
      </c>
      <c r="K39" t="n">
        <v>43500</v>
      </c>
      <c r="L39" t="n">
        <v>51100</v>
      </c>
      <c r="M39" t="n">
        <v>53300</v>
      </c>
      <c r="N39" t="n">
        <v>61800</v>
      </c>
      <c r="O39" t="n">
        <v>56100</v>
      </c>
      <c r="P39" t="n">
        <v>50100</v>
      </c>
      <c r="Q39" t="n">
        <v>49400</v>
      </c>
      <c r="R39" t="n">
        <v>43300</v>
      </c>
      <c r="S39" t="n">
        <v>45300</v>
      </c>
      <c r="T39" t="n">
        <v>55300</v>
      </c>
      <c r="U39" t="n">
        <v>54000</v>
      </c>
      <c r="V39" t="n">
        <v>43700</v>
      </c>
      <c r="W39" t="n">
        <v>61100</v>
      </c>
      <c r="X39" t="n">
        <v>58100</v>
      </c>
      <c r="Y39" t="n">
        <v>72500</v>
      </c>
      <c r="Z39" t="n">
        <v>61500</v>
      </c>
      <c r="AA39" t="n">
        <v>65100</v>
      </c>
      <c r="AB39" t="n">
        <v>65700</v>
      </c>
      <c r="AC39" t="n">
        <v>62800</v>
      </c>
      <c r="AD39" t="n">
        <v>56000</v>
      </c>
      <c r="AE39" t="n">
        <v>51100</v>
      </c>
      <c r="AF39"/>
    </row>
    <row r="40">
      <c r="A40" t="s">
        <v>9</v>
      </c>
      <c r="B40" t="s">
        <v>350</v>
      </c>
      <c r="C40" t="s">
        <v>248</v>
      </c>
      <c r="D40" t="s">
        <v>351</v>
      </c>
      <c r="E40" t="s">
        <v>249</v>
      </c>
      <c r="F40" t="n">
        <v>168200</v>
      </c>
      <c r="G40" t="n">
        <v>199200</v>
      </c>
      <c r="H40" t="n">
        <v>136100</v>
      </c>
      <c r="I40" t="n">
        <v>100600</v>
      </c>
      <c r="J40" t="n">
        <v>115700</v>
      </c>
      <c r="K40" t="n">
        <v>101900</v>
      </c>
      <c r="L40" t="n">
        <v>117600</v>
      </c>
      <c r="M40" t="n">
        <v>110500</v>
      </c>
      <c r="N40" t="n">
        <v>103900</v>
      </c>
      <c r="O40" t="n">
        <v>86500</v>
      </c>
      <c r="P40" t="n">
        <v>153300</v>
      </c>
      <c r="Q40" t="n">
        <v>108800</v>
      </c>
      <c r="R40" t="n">
        <v>88300</v>
      </c>
      <c r="S40" t="n">
        <v>96700</v>
      </c>
      <c r="T40" t="n">
        <v>93000</v>
      </c>
      <c r="U40" t="n">
        <v>102000</v>
      </c>
      <c r="V40" t="n">
        <v>56300</v>
      </c>
      <c r="W40" t="n">
        <v>88100</v>
      </c>
      <c r="X40" t="n">
        <v>89900</v>
      </c>
      <c r="Y40" t="n">
        <v>146900</v>
      </c>
      <c r="Z40" t="n">
        <v>140900</v>
      </c>
      <c r="AA40" t="n">
        <v>118600</v>
      </c>
      <c r="AB40" t="n">
        <v>120200</v>
      </c>
      <c r="AC40" t="n">
        <v>176300</v>
      </c>
      <c r="AD40" t="n">
        <v>223000</v>
      </c>
      <c r="AE40" t="n">
        <v>213000</v>
      </c>
      <c r="AF40"/>
    </row>
    <row r="41">
      <c r="A41" t="s">
        <v>9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9</v>
      </c>
      <c r="B43" t="s">
        <v>356</v>
      </c>
      <c r="C43" t="s">
        <v>248</v>
      </c>
      <c r="D43" t="s">
        <v>357</v>
      </c>
      <c r="E43" t="s">
        <v>249</v>
      </c>
      <c r="F43" t="n">
        <v>197874.670365492</v>
      </c>
      <c r="G43" t="n">
        <v>253196.953798061</v>
      </c>
      <c r="H43" t="n">
        <v>401289.839896996</v>
      </c>
      <c r="I43" t="n">
        <v>254909.955996506</v>
      </c>
      <c r="J43" t="n">
        <v>143277.931815572</v>
      </c>
      <c r="K43" t="n">
        <v>129083.333660886</v>
      </c>
      <c r="L43" t="n">
        <v>153363.838039386</v>
      </c>
      <c r="M43" t="n">
        <v>305276.095524406</v>
      </c>
      <c r="N43" t="n">
        <v>326817.497773977</v>
      </c>
      <c r="O43" t="n">
        <v>314277.694745347</v>
      </c>
      <c r="P43" t="n">
        <v>292663.259208234</v>
      </c>
      <c r="Q43" t="n">
        <v>656314.642737824</v>
      </c>
      <c r="R43" t="n">
        <v>385536.234483542</v>
      </c>
      <c r="S43" t="n">
        <v>251168.344524131</v>
      </c>
      <c r="T43" t="n">
        <v>267551.45023899</v>
      </c>
      <c r="U43" t="n">
        <v>313418.315500007</v>
      </c>
      <c r="V43" t="n">
        <v>370893.728197939</v>
      </c>
      <c r="W43" t="n">
        <v>429871.058533156</v>
      </c>
      <c r="X43" t="n">
        <v>483502.918881665</v>
      </c>
      <c r="Y43" t="n">
        <v>482047.794839171</v>
      </c>
      <c r="Z43" t="n">
        <v>570584.212912518</v>
      </c>
      <c r="AA43" t="n">
        <v>705782.565511173</v>
      </c>
      <c r="AB43" t="n">
        <v>758955.30647919</v>
      </c>
      <c r="AC43" t="n">
        <v>784531.134494706</v>
      </c>
      <c r="AD43" t="n">
        <v>838982.14178064</v>
      </c>
      <c r="AE43" t="n">
        <v>623767.267363626</v>
      </c>
      <c r="AF43"/>
    </row>
    <row r="44">
      <c r="A44" t="s">
        <v>9</v>
      </c>
      <c r="B44" t="s">
        <v>358</v>
      </c>
      <c r="C44" t="s">
        <v>248</v>
      </c>
      <c r="D44" t="s">
        <v>359</v>
      </c>
      <c r="E44" t="s">
        <v>249</v>
      </c>
      <c r="F44" t="n">
        <v>6539400</v>
      </c>
      <c r="G44" t="n">
        <v>6386100</v>
      </c>
      <c r="H44" t="n">
        <v>6291900</v>
      </c>
      <c r="I44" t="n">
        <v>5065900</v>
      </c>
      <c r="J44" t="n">
        <v>5135800</v>
      </c>
      <c r="K44" t="n">
        <v>5512900</v>
      </c>
      <c r="L44" t="n">
        <v>5657700</v>
      </c>
      <c r="M44" t="n">
        <v>5538200</v>
      </c>
      <c r="N44" t="n">
        <v>5944800</v>
      </c>
      <c r="O44" t="n">
        <v>6034000</v>
      </c>
      <c r="P44" t="n">
        <v>6452300</v>
      </c>
      <c r="Q44" t="n">
        <v>6618500</v>
      </c>
      <c r="R44" t="n">
        <v>6496700</v>
      </c>
      <c r="S44" t="n">
        <v>6247500</v>
      </c>
      <c r="T44" t="n">
        <v>5054100</v>
      </c>
      <c r="U44" t="n">
        <v>5437000</v>
      </c>
      <c r="V44" t="n">
        <v>5103000</v>
      </c>
      <c r="W44" t="n">
        <v>6290900</v>
      </c>
      <c r="X44" t="n">
        <v>6260300</v>
      </c>
      <c r="Y44" t="n">
        <v>6747300</v>
      </c>
      <c r="Z44" t="n">
        <v>6963400</v>
      </c>
      <c r="AA44" t="n">
        <v>6850200</v>
      </c>
      <c r="AB44" t="n">
        <v>7093500</v>
      </c>
      <c r="AC44" t="n">
        <v>7212200</v>
      </c>
      <c r="AD44" t="n">
        <v>7329900</v>
      </c>
      <c r="AE44" t="n">
        <v>6086000</v>
      </c>
      <c r="AF44"/>
    </row>
    <row r="45">
      <c r="A45" t="s">
        <v>9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9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9</v>
      </c>
      <c r="B47" t="s">
        <v>364</v>
      </c>
      <c r="C47" t="s">
        <v>248</v>
      </c>
      <c r="D47" t="s">
        <v>365</v>
      </c>
      <c r="E47" t="s">
        <v>249</v>
      </c>
      <c r="F47" t="n">
        <v>335700</v>
      </c>
      <c r="G47" t="n">
        <v>324100</v>
      </c>
      <c r="H47" t="n">
        <v>315300</v>
      </c>
      <c r="I47" t="n">
        <v>216600</v>
      </c>
      <c r="J47" t="n">
        <v>275800</v>
      </c>
      <c r="K47" t="n">
        <v>247600</v>
      </c>
      <c r="L47" t="n">
        <v>217400</v>
      </c>
      <c r="M47" t="n">
        <v>277600</v>
      </c>
      <c r="N47" t="n">
        <v>302600</v>
      </c>
      <c r="O47" t="n">
        <v>259900</v>
      </c>
      <c r="P47" t="n">
        <v>271400</v>
      </c>
      <c r="Q47" t="n">
        <v>234200</v>
      </c>
      <c r="R47" t="n">
        <v>199300</v>
      </c>
      <c r="S47" t="n">
        <v>181200</v>
      </c>
      <c r="T47" t="n">
        <v>194100</v>
      </c>
      <c r="U47" t="n">
        <v>258500</v>
      </c>
      <c r="V47" t="n">
        <v>210700</v>
      </c>
      <c r="W47" t="n">
        <v>159300</v>
      </c>
      <c r="X47" t="n">
        <v>248500</v>
      </c>
      <c r="Y47" t="n">
        <v>262200</v>
      </c>
      <c r="Z47" t="n">
        <v>373900</v>
      </c>
      <c r="AA47" t="n">
        <v>288800</v>
      </c>
      <c r="AB47" t="n">
        <v>345600</v>
      </c>
      <c r="AC47" t="n">
        <v>308100</v>
      </c>
      <c r="AD47" t="n">
        <v>253300</v>
      </c>
      <c r="AE47" t="n">
        <v>323000</v>
      </c>
      <c r="AF47"/>
    </row>
    <row r="48">
      <c r="A48" t="s">
        <v>9</v>
      </c>
      <c r="B48" t="s">
        <v>366</v>
      </c>
      <c r="C48" t="s">
        <v>248</v>
      </c>
      <c r="D48" t="s">
        <v>367</v>
      </c>
      <c r="E48" t="s">
        <v>249</v>
      </c>
      <c r="F48" t="n">
        <v>607200</v>
      </c>
      <c r="G48" t="n">
        <v>640000</v>
      </c>
      <c r="H48" t="n">
        <v>574200</v>
      </c>
      <c r="I48" t="n">
        <v>464200</v>
      </c>
      <c r="J48" t="n">
        <v>562900</v>
      </c>
      <c r="K48" t="n">
        <v>522400</v>
      </c>
      <c r="L48" t="n">
        <v>507200</v>
      </c>
      <c r="M48" t="n">
        <v>649700</v>
      </c>
      <c r="N48" t="n">
        <v>652300</v>
      </c>
      <c r="O48" t="n">
        <v>672100</v>
      </c>
      <c r="P48" t="n">
        <v>688900</v>
      </c>
      <c r="Q48" t="n">
        <v>563900</v>
      </c>
      <c r="R48" t="n">
        <v>463400</v>
      </c>
      <c r="S48" t="n">
        <v>413100</v>
      </c>
      <c r="T48" t="n">
        <v>391200</v>
      </c>
      <c r="U48" t="n">
        <v>539700</v>
      </c>
      <c r="V48" t="n">
        <v>462900</v>
      </c>
      <c r="W48" t="n">
        <v>476500</v>
      </c>
      <c r="X48" t="n">
        <v>565900</v>
      </c>
      <c r="Y48" t="n">
        <v>621900</v>
      </c>
      <c r="Z48" t="n">
        <v>682500</v>
      </c>
      <c r="AA48" t="n">
        <v>594500</v>
      </c>
      <c r="AB48" t="n">
        <v>649400</v>
      </c>
      <c r="AC48" t="n">
        <v>545000</v>
      </c>
      <c r="AD48" t="n">
        <v>511800</v>
      </c>
      <c r="AE48" t="n">
        <v>533600</v>
      </c>
      <c r="AF48"/>
    </row>
    <row r="49">
      <c r="A49" t="s">
        <v>9</v>
      </c>
      <c r="B49" t="s">
        <v>368</v>
      </c>
      <c r="C49" t="s">
        <v>248</v>
      </c>
      <c r="D49" t="s">
        <v>369</v>
      </c>
      <c r="E49" t="s">
        <v>249</v>
      </c>
      <c r="F49" t="n">
        <v>70500</v>
      </c>
      <c r="G49" t="n">
        <v>73300</v>
      </c>
      <c r="H49" t="n">
        <v>63100</v>
      </c>
      <c r="I49" t="n">
        <v>61500</v>
      </c>
      <c r="J49" t="n">
        <v>64300</v>
      </c>
      <c r="K49" t="n">
        <v>59300</v>
      </c>
      <c r="L49" t="n">
        <v>83900</v>
      </c>
      <c r="M49" t="n">
        <v>104200</v>
      </c>
      <c r="N49" t="n">
        <v>111700</v>
      </c>
      <c r="O49" t="n">
        <v>117300</v>
      </c>
      <c r="P49" t="n">
        <v>139100</v>
      </c>
      <c r="Q49" t="n">
        <v>134100</v>
      </c>
      <c r="R49" t="n">
        <v>116900</v>
      </c>
      <c r="S49" t="n">
        <v>109800</v>
      </c>
      <c r="T49" t="n">
        <v>93100</v>
      </c>
      <c r="U49" t="n">
        <v>109600</v>
      </c>
      <c r="V49" t="n">
        <v>87500</v>
      </c>
      <c r="W49" t="n">
        <v>95900</v>
      </c>
      <c r="X49" t="n">
        <v>97800</v>
      </c>
      <c r="Y49" t="n">
        <v>104400</v>
      </c>
      <c r="Z49" t="n">
        <v>98000</v>
      </c>
      <c r="AA49" t="n">
        <v>95600</v>
      </c>
      <c r="AB49" t="n">
        <v>78800</v>
      </c>
      <c r="AC49" t="n">
        <v>68300</v>
      </c>
      <c r="AD49" t="n">
        <v>79700</v>
      </c>
      <c r="AE49" t="n">
        <v>61600</v>
      </c>
      <c r="AF49"/>
    </row>
    <row r="50">
      <c r="A50" t="s">
        <v>9</v>
      </c>
      <c r="B50" t="s">
        <v>370</v>
      </c>
      <c r="C50" t="s">
        <v>248</v>
      </c>
      <c r="D50" t="s">
        <v>371</v>
      </c>
      <c r="E50" t="s">
        <v>249</v>
      </c>
      <c r="F50" t="n">
        <v>201000</v>
      </c>
      <c r="G50" t="n">
        <v>242600</v>
      </c>
      <c r="H50" t="n">
        <v>195800</v>
      </c>
      <c r="I50" t="n">
        <v>186100</v>
      </c>
      <c r="J50" t="n">
        <v>222800</v>
      </c>
      <c r="K50" t="n">
        <v>215500</v>
      </c>
      <c r="L50" t="n">
        <v>205900</v>
      </c>
      <c r="M50" t="n">
        <v>267900</v>
      </c>
      <c r="N50" t="n">
        <v>238000</v>
      </c>
      <c r="O50" t="n">
        <v>294900</v>
      </c>
      <c r="P50" t="n">
        <v>278400</v>
      </c>
      <c r="Q50" t="n">
        <v>195600</v>
      </c>
      <c r="R50" t="n">
        <v>147200</v>
      </c>
      <c r="S50" t="n">
        <v>122100</v>
      </c>
      <c r="T50" t="n">
        <v>104000</v>
      </c>
      <c r="U50" t="n">
        <v>171600</v>
      </c>
      <c r="V50" t="n">
        <v>164700</v>
      </c>
      <c r="W50" t="n">
        <v>221300</v>
      </c>
      <c r="X50" t="n">
        <v>219600</v>
      </c>
      <c r="Y50" t="n">
        <v>255300</v>
      </c>
      <c r="Z50" t="n">
        <v>210600</v>
      </c>
      <c r="AA50" t="n">
        <v>210100</v>
      </c>
      <c r="AB50" t="n">
        <v>225000</v>
      </c>
      <c r="AC50" t="n">
        <v>168600</v>
      </c>
      <c r="AD50" t="n">
        <v>178800</v>
      </c>
      <c r="AE50" t="n">
        <v>149000</v>
      </c>
      <c r="AF50"/>
    </row>
    <row r="51">
      <c r="A51" t="s">
        <v>9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9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9</v>
      </c>
      <c r="B53" t="s">
        <v>376</v>
      </c>
      <c r="C53" t="s">
        <v>248</v>
      </c>
      <c r="D53" t="s">
        <v>377</v>
      </c>
      <c r="E53" t="s">
        <v>249</v>
      </c>
      <c r="F53" t="n">
        <v>196853.384980705</v>
      </c>
      <c r="G53" t="n">
        <v>243792.196973938</v>
      </c>
      <c r="H53" t="n">
        <v>269527.795450784</v>
      </c>
      <c r="I53" t="n">
        <v>208095.966512977</v>
      </c>
      <c r="J53" t="n">
        <v>241436.449558644</v>
      </c>
      <c r="K53" t="n">
        <v>301999.047352125</v>
      </c>
      <c r="L53" t="n">
        <v>413582.150079162</v>
      </c>
      <c r="M53" t="n">
        <v>305573.43589651</v>
      </c>
      <c r="N53" t="n">
        <v>339188.738999883</v>
      </c>
      <c r="O53" t="n">
        <v>336764.136017819</v>
      </c>
      <c r="P53" t="n">
        <v>269886.765358818</v>
      </c>
      <c r="Q53" t="n">
        <v>288972.487196418</v>
      </c>
      <c r="R53" t="n">
        <v>171042.452909106</v>
      </c>
      <c r="S53" t="n">
        <v>261175.838349948</v>
      </c>
      <c r="T53" t="n">
        <v>172341.192041877</v>
      </c>
      <c r="U53" t="n">
        <v>152069.140217231</v>
      </c>
      <c r="V53" t="n">
        <v>129005.092726473</v>
      </c>
      <c r="W53" t="n">
        <v>121007.69291954</v>
      </c>
      <c r="X53" t="n">
        <v>155244.37317698</v>
      </c>
      <c r="Y53" t="n">
        <v>155610.169767096</v>
      </c>
      <c r="Z53" t="n">
        <v>189128.584509439</v>
      </c>
      <c r="AA53" t="n">
        <v>168024.090383541</v>
      </c>
      <c r="AB53" t="n">
        <v>168122.037961678</v>
      </c>
      <c r="AC53" t="n">
        <v>208708.098822413</v>
      </c>
      <c r="AD53" t="n">
        <v>166615.442977044</v>
      </c>
      <c r="AE53" t="n">
        <v>77196.1836261506</v>
      </c>
      <c r="AF53"/>
    </row>
    <row r="54">
      <c r="A54" t="s">
        <v>9</v>
      </c>
      <c r="B54" t="s">
        <v>378</v>
      </c>
      <c r="C54" t="s">
        <v>248</v>
      </c>
      <c r="D54" t="s">
        <v>379</v>
      </c>
      <c r="E54" t="s">
        <v>249</v>
      </c>
      <c r="F54" t="n">
        <v>325959.698007337</v>
      </c>
      <c r="G54" t="n">
        <v>397071.477821534</v>
      </c>
      <c r="H54" t="n">
        <v>431500.176329622</v>
      </c>
      <c r="I54" t="n">
        <v>328140.732533643</v>
      </c>
      <c r="J54" t="n">
        <v>423448.835046073</v>
      </c>
      <c r="K54" t="n">
        <v>519905.775590522</v>
      </c>
      <c r="L54" t="n">
        <v>649013.328450297</v>
      </c>
      <c r="M54" t="n">
        <v>481902.055079297</v>
      </c>
      <c r="N54" t="n">
        <v>567276.773340982</v>
      </c>
      <c r="O54" t="n">
        <v>659915.23059453</v>
      </c>
      <c r="P54" t="n">
        <v>571565.070837345</v>
      </c>
      <c r="Q54" t="n">
        <v>532209.377054382</v>
      </c>
      <c r="R54" t="n">
        <v>349198.728454042</v>
      </c>
      <c r="S54" t="n">
        <v>472756.395778296</v>
      </c>
      <c r="T54" t="n">
        <v>285458.570336658</v>
      </c>
      <c r="U54" t="n">
        <v>262804.146242086</v>
      </c>
      <c r="V54" t="n">
        <v>203600.941725203</v>
      </c>
      <c r="W54" t="n">
        <v>187566.385813795</v>
      </c>
      <c r="X54" t="n">
        <v>265385.806576191</v>
      </c>
      <c r="Y54" t="n">
        <v>245164.923018208</v>
      </c>
      <c r="Z54" t="n">
        <v>296782.095539387</v>
      </c>
      <c r="AA54" t="n">
        <v>271292.327296364</v>
      </c>
      <c r="AB54" t="n">
        <v>289362.513610018</v>
      </c>
      <c r="AC54" t="n">
        <v>334597.050951929</v>
      </c>
      <c r="AD54" t="n">
        <v>273152.945436642</v>
      </c>
      <c r="AE54" t="n">
        <v>205721.231993648</v>
      </c>
      <c r="AF54"/>
    </row>
    <row r="55">
      <c r="A55" t="s">
        <v>9</v>
      </c>
      <c r="B55" t="s">
        <v>380</v>
      </c>
      <c r="C55" t="s">
        <v>248</v>
      </c>
      <c r="D55" t="s">
        <v>381</v>
      </c>
      <c r="E55" t="s">
        <v>249</v>
      </c>
      <c r="F55" t="n">
        <v>129106.313026632</v>
      </c>
      <c r="G55" t="n">
        <v>153279.280847596</v>
      </c>
      <c r="H55" t="n">
        <v>161972.380878839</v>
      </c>
      <c r="I55" t="n">
        <v>120044.766020666</v>
      </c>
      <c r="J55" t="n">
        <v>182012.385487429</v>
      </c>
      <c r="K55" t="n">
        <v>217906.728238397</v>
      </c>
      <c r="L55" t="n">
        <v>235431.178371135</v>
      </c>
      <c r="M55" t="n">
        <v>176328.619182787</v>
      </c>
      <c r="N55" t="n">
        <v>228088.034341099</v>
      </c>
      <c r="O55" t="n">
        <v>323151.094576711</v>
      </c>
      <c r="P55" t="n">
        <v>301678.305478526</v>
      </c>
      <c r="Q55" t="n">
        <v>243236.889857965</v>
      </c>
      <c r="R55" t="n">
        <v>178156.275544935</v>
      </c>
      <c r="S55" t="n">
        <v>211580.557428349</v>
      </c>
      <c r="T55" t="n">
        <v>113117.378294781</v>
      </c>
      <c r="U55" t="n">
        <v>110735.006024856</v>
      </c>
      <c r="V55" t="n">
        <v>74595.8489987303</v>
      </c>
      <c r="W55" t="n">
        <v>66558.6928942551</v>
      </c>
      <c r="X55" t="n">
        <v>110141.433399211</v>
      </c>
      <c r="Y55" t="n">
        <v>89554.753251112</v>
      </c>
      <c r="Z55" t="n">
        <v>107653.511029948</v>
      </c>
      <c r="AA55" t="n">
        <v>103268.236912823</v>
      </c>
      <c r="AB55" t="n">
        <v>121240.47564834</v>
      </c>
      <c r="AC55" t="n">
        <v>125888.952129516</v>
      </c>
      <c r="AD55" t="n">
        <v>106537.502459598</v>
      </c>
      <c r="AE55" t="n">
        <v>128525.048367498</v>
      </c>
      <c r="AF55"/>
    </row>
    <row r="56">
      <c r="A56" t="s">
        <v>9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9</v>
      </c>
      <c r="B57" t="s">
        <v>384</v>
      </c>
      <c r="C57" t="s">
        <v>248</v>
      </c>
      <c r="D57" t="s">
        <v>385</v>
      </c>
      <c r="E57" t="s">
        <v>249</v>
      </c>
      <c r="F57" t="n">
        <v>7314800</v>
      </c>
      <c r="G57" t="n">
        <v>7225300</v>
      </c>
      <c r="H57" t="n">
        <v>7002200</v>
      </c>
      <c r="I57" t="n">
        <v>5630700</v>
      </c>
      <c r="J57" t="n">
        <v>5814400</v>
      </c>
      <c r="K57" t="n">
        <v>6137200</v>
      </c>
      <c r="L57" t="n">
        <v>6282500</v>
      </c>
      <c r="M57" t="n">
        <v>6298400</v>
      </c>
      <c r="N57" t="n">
        <v>6701000</v>
      </c>
      <c r="O57" t="n">
        <v>6792600</v>
      </c>
      <c r="P57" t="n">
        <v>7294500</v>
      </c>
      <c r="Q57" t="n">
        <v>7291200</v>
      </c>
      <c r="R57" t="n">
        <v>7048400</v>
      </c>
      <c r="S57" t="n">
        <v>6757300</v>
      </c>
      <c r="T57" t="n">
        <v>5538300</v>
      </c>
      <c r="U57" t="n">
        <v>6078700</v>
      </c>
      <c r="V57" t="n">
        <v>5622200</v>
      </c>
      <c r="W57" t="n">
        <v>6855500</v>
      </c>
      <c r="X57" t="n">
        <v>6916100</v>
      </c>
      <c r="Y57" t="n">
        <v>7516100</v>
      </c>
      <c r="Z57" t="n">
        <v>7786800</v>
      </c>
      <c r="AA57" t="n">
        <v>7563300</v>
      </c>
      <c r="AB57" t="n">
        <v>7863100</v>
      </c>
      <c r="AC57" t="n">
        <v>7933500</v>
      </c>
      <c r="AD57" t="n">
        <v>8064700</v>
      </c>
      <c r="AE57" t="n">
        <v>6832600</v>
      </c>
      <c r="AF57"/>
    </row>
    <row r="58">
      <c r="A58" t="s">
        <v>9</v>
      </c>
      <c r="B58" t="s">
        <v>386</v>
      </c>
      <c r="C58" t="s">
        <v>248</v>
      </c>
      <c r="D58" t="s">
        <v>387</v>
      </c>
      <c r="E58" t="s">
        <v>249</v>
      </c>
      <c r="F58" t="n">
        <v>7314800</v>
      </c>
      <c r="G58" t="n">
        <v>7225300</v>
      </c>
      <c r="H58" t="n">
        <v>7002200</v>
      </c>
      <c r="I58" t="n">
        <v>5630700</v>
      </c>
      <c r="J58" t="n">
        <v>5814400</v>
      </c>
      <c r="K58" t="n">
        <v>6137200</v>
      </c>
      <c r="L58" t="n">
        <v>6282500</v>
      </c>
      <c r="M58" t="n">
        <v>6298400</v>
      </c>
      <c r="N58" t="n">
        <v>6701000</v>
      </c>
      <c r="O58" t="n">
        <v>6792600</v>
      </c>
      <c r="P58" t="n">
        <v>7294500</v>
      </c>
      <c r="Q58" t="n">
        <v>7291200</v>
      </c>
      <c r="R58" t="n">
        <v>7048400</v>
      </c>
      <c r="S58" t="n">
        <v>6757300</v>
      </c>
      <c r="T58" t="n">
        <v>5538300</v>
      </c>
      <c r="U58" t="n">
        <v>6078700</v>
      </c>
      <c r="V58" t="n">
        <v>5622200</v>
      </c>
      <c r="W58" t="n">
        <v>6855500</v>
      </c>
      <c r="X58" t="n">
        <v>6916100</v>
      </c>
      <c r="Y58" t="n">
        <v>7516100</v>
      </c>
      <c r="Z58" t="n">
        <v>7786800</v>
      </c>
      <c r="AA58" t="n">
        <v>7563300</v>
      </c>
      <c r="AB58" t="n">
        <v>7863100</v>
      </c>
      <c r="AC58" t="n">
        <v>7933500</v>
      </c>
      <c r="AD58" t="n">
        <v>8064700</v>
      </c>
      <c r="AE58" t="n">
        <v>6832600</v>
      </c>
      <c r="AF58"/>
    </row>
    <row r="59">
      <c r="A59" t="s">
        <v>9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11</v>
      </c>
      <c r="B2" t="s">
        <v>197</v>
      </c>
      <c r="C2" t="s">
        <v>248</v>
      </c>
      <c r="D2" t="s">
        <v>199</v>
      </c>
      <c r="E2" t="s">
        <v>249</v>
      </c>
      <c r="F2" t="n">
        <v>2002228.36952161</v>
      </c>
      <c r="G2" t="n">
        <v>2009216.43548514</v>
      </c>
      <c r="H2" t="n">
        <v>1934348.33156461</v>
      </c>
      <c r="I2" t="n">
        <v>1733383.29840806</v>
      </c>
      <c r="J2" t="n">
        <v>1792147.41894767</v>
      </c>
      <c r="K2" t="n">
        <v>1717267.47251042</v>
      </c>
      <c r="L2" t="n">
        <v>1525880.31894351</v>
      </c>
      <c r="M2" t="n">
        <v>1285670.65854713</v>
      </c>
      <c r="N2" t="n">
        <v>1174491.08214049</v>
      </c>
      <c r="O2" t="n">
        <v>1102200.03904328</v>
      </c>
      <c r="P2" t="n">
        <v>1083419.74588254</v>
      </c>
      <c r="Q2" t="n">
        <v>942561.386021634</v>
      </c>
      <c r="R2" t="n">
        <v>878588.186632668</v>
      </c>
      <c r="S2" t="n">
        <v>879517.115062563</v>
      </c>
      <c r="T2" t="n">
        <v>844676.979250762</v>
      </c>
      <c r="U2" t="n">
        <v>857014.616452128</v>
      </c>
      <c r="V2" t="n">
        <v>789054.179081105</v>
      </c>
      <c r="W2" t="n">
        <v>877669.389389908</v>
      </c>
      <c r="X2" t="n">
        <v>937312.569641622</v>
      </c>
      <c r="Y2" t="n">
        <v>918544.242348087</v>
      </c>
      <c r="Z2" t="n">
        <v>866335.966465683</v>
      </c>
      <c r="AA2" t="n">
        <v>878634.507769874</v>
      </c>
      <c r="AB2" t="n">
        <v>971831.422740746</v>
      </c>
      <c r="AC2" t="n">
        <v>907341.260043648</v>
      </c>
      <c r="AD2" t="n">
        <v>906720.210074773</v>
      </c>
      <c r="AE2" t="n">
        <v>902688.633025498</v>
      </c>
      <c r="AF2"/>
    </row>
    <row r="3">
      <c r="A3" t="s">
        <v>11</v>
      </c>
      <c r="B3" t="s">
        <v>276</v>
      </c>
      <c r="C3" t="s">
        <v>248</v>
      </c>
      <c r="D3" t="s">
        <v>277</v>
      </c>
      <c r="E3" t="s">
        <v>249</v>
      </c>
      <c r="F3" t="n">
        <v>153800</v>
      </c>
      <c r="G3" t="n">
        <v>112000</v>
      </c>
      <c r="H3" t="n">
        <v>104100</v>
      </c>
      <c r="I3" t="n">
        <v>96500</v>
      </c>
      <c r="J3" t="n">
        <v>76500</v>
      </c>
      <c r="K3" t="n">
        <v>103800</v>
      </c>
      <c r="L3" t="n">
        <v>79000</v>
      </c>
      <c r="M3" t="n">
        <v>85200</v>
      </c>
      <c r="N3" t="n">
        <v>47700</v>
      </c>
      <c r="O3" t="n">
        <v>34800</v>
      </c>
      <c r="P3" t="n">
        <v>26200</v>
      </c>
      <c r="Q3" t="n">
        <v>34800</v>
      </c>
      <c r="R3" t="n">
        <v>57500</v>
      </c>
      <c r="S3" t="n">
        <v>76800</v>
      </c>
      <c r="T3" t="n">
        <v>59700</v>
      </c>
      <c r="U3" t="n">
        <v>46800</v>
      </c>
      <c r="V3" t="n">
        <v>49000</v>
      </c>
      <c r="W3" t="n">
        <v>62200</v>
      </c>
      <c r="X3" t="n">
        <v>86000</v>
      </c>
      <c r="Y3" t="n">
        <v>98100</v>
      </c>
      <c r="Z3" t="n">
        <v>81900</v>
      </c>
      <c r="AA3" t="n">
        <v>64100</v>
      </c>
      <c r="AB3" t="n">
        <v>92500</v>
      </c>
      <c r="AC3" t="n">
        <v>51200</v>
      </c>
      <c r="AD3" t="n">
        <v>44100</v>
      </c>
      <c r="AE3" t="n">
        <v>34200</v>
      </c>
      <c r="AF3"/>
    </row>
    <row r="4">
      <c r="A4" t="s">
        <v>11</v>
      </c>
      <c r="B4" t="s">
        <v>278</v>
      </c>
      <c r="C4" t="s">
        <v>248</v>
      </c>
      <c r="D4" t="s">
        <v>279</v>
      </c>
      <c r="E4" t="s">
        <v>249</v>
      </c>
      <c r="F4" t="n">
        <v>12498300</v>
      </c>
      <c r="G4" t="n">
        <v>13433600</v>
      </c>
      <c r="H4" t="n">
        <v>14248900</v>
      </c>
      <c r="I4" t="n">
        <v>14442700</v>
      </c>
      <c r="J4" t="n">
        <v>12407300</v>
      </c>
      <c r="K4" t="n">
        <v>12760600</v>
      </c>
      <c r="L4" t="n">
        <v>13037700</v>
      </c>
      <c r="M4" t="n">
        <v>10393200</v>
      </c>
      <c r="N4" t="n">
        <v>10583600</v>
      </c>
      <c r="O4" t="n">
        <v>11497000</v>
      </c>
      <c r="P4" t="n">
        <v>13450300</v>
      </c>
      <c r="Q4" t="n">
        <v>14060000</v>
      </c>
      <c r="R4" t="n">
        <v>15259500</v>
      </c>
      <c r="S4" t="n">
        <v>14750400</v>
      </c>
      <c r="T4" t="n">
        <v>10064800</v>
      </c>
      <c r="U4" t="n">
        <v>8869400</v>
      </c>
      <c r="V4" t="n">
        <v>9989800</v>
      </c>
      <c r="W4" t="n">
        <v>10601100</v>
      </c>
      <c r="X4" t="n">
        <v>10054400</v>
      </c>
      <c r="Y4" t="n">
        <v>11131700</v>
      </c>
      <c r="Z4" t="n">
        <v>12804700</v>
      </c>
      <c r="AA4" t="n">
        <v>12769500</v>
      </c>
      <c r="AB4" t="n">
        <v>13390500</v>
      </c>
      <c r="AC4" t="n">
        <v>14485700</v>
      </c>
      <c r="AD4" t="n">
        <v>13876800</v>
      </c>
      <c r="AE4" t="n">
        <v>12546400</v>
      </c>
      <c r="AF4"/>
    </row>
    <row r="5">
      <c r="A5" t="s">
        <v>11</v>
      </c>
      <c r="B5" t="s">
        <v>280</v>
      </c>
      <c r="C5" t="s">
        <v>248</v>
      </c>
      <c r="D5" t="s">
        <v>281</v>
      </c>
      <c r="E5" t="s">
        <v>249</v>
      </c>
      <c r="F5" t="n">
        <v>969500</v>
      </c>
      <c r="G5" t="n">
        <v>1000000</v>
      </c>
      <c r="H5" t="n">
        <v>1000000</v>
      </c>
      <c r="I5" t="n">
        <v>999500</v>
      </c>
      <c r="J5" t="n">
        <v>920600</v>
      </c>
      <c r="K5" t="n">
        <v>854300</v>
      </c>
      <c r="L5" t="n">
        <v>939800</v>
      </c>
      <c r="M5" t="n">
        <v>903100</v>
      </c>
      <c r="N5" t="n">
        <v>785200</v>
      </c>
      <c r="O5" t="n">
        <v>821900</v>
      </c>
      <c r="P5" t="n">
        <v>986900</v>
      </c>
      <c r="Q5" t="n">
        <v>950300</v>
      </c>
      <c r="R5" t="n">
        <v>1006400</v>
      </c>
      <c r="S5" t="n">
        <v>850600</v>
      </c>
      <c r="T5" t="n">
        <v>759600</v>
      </c>
      <c r="U5" t="n">
        <v>737700</v>
      </c>
      <c r="V5" t="n">
        <v>870100</v>
      </c>
      <c r="W5" t="n">
        <v>883800</v>
      </c>
      <c r="X5" t="n">
        <v>777700</v>
      </c>
      <c r="Y5" t="n">
        <v>857800</v>
      </c>
      <c r="Z5" t="n">
        <v>891800</v>
      </c>
      <c r="AA5" t="n">
        <v>961000</v>
      </c>
      <c r="AB5" t="n">
        <v>1074600</v>
      </c>
      <c r="AC5" t="n">
        <v>1072800</v>
      </c>
      <c r="AD5" t="n">
        <v>1046500</v>
      </c>
      <c r="AE5" t="n">
        <v>882300</v>
      </c>
      <c r="AF5"/>
    </row>
    <row r="6">
      <c r="A6" t="s">
        <v>11</v>
      </c>
      <c r="B6" t="s">
        <v>282</v>
      </c>
      <c r="C6" t="s">
        <v>248</v>
      </c>
      <c r="D6" t="s">
        <v>283</v>
      </c>
      <c r="E6" t="s">
        <v>249</v>
      </c>
      <c r="F6" t="n">
        <v>424945.177508184</v>
      </c>
      <c r="G6" t="n">
        <v>390330.20718105</v>
      </c>
      <c r="H6" t="n">
        <v>426434.7975287</v>
      </c>
      <c r="I6" t="n">
        <v>405563.362792145</v>
      </c>
      <c r="J6" t="n">
        <v>287172.362079177</v>
      </c>
      <c r="K6" t="n">
        <v>246799.446076375</v>
      </c>
      <c r="L6" t="n">
        <v>240633.602631769</v>
      </c>
      <c r="M6" t="n">
        <v>203658.466317083</v>
      </c>
      <c r="N6" t="n">
        <v>162186.647532098</v>
      </c>
      <c r="O6" t="n">
        <v>176448.88226445</v>
      </c>
      <c r="P6" t="n">
        <v>234631.794331002</v>
      </c>
      <c r="Q6" t="n">
        <v>190548.835123817</v>
      </c>
      <c r="R6" t="n">
        <v>208055.256429836</v>
      </c>
      <c r="S6" t="n">
        <v>185026.431784808</v>
      </c>
      <c r="T6" t="n">
        <v>108520.63367897</v>
      </c>
      <c r="U6" t="n">
        <v>101060.964011388</v>
      </c>
      <c r="V6" t="n">
        <v>128224.068314365</v>
      </c>
      <c r="W6" t="n">
        <v>101553.624681331</v>
      </c>
      <c r="X6" t="n">
        <v>124446.773702812</v>
      </c>
      <c r="Y6" t="n">
        <v>132644.678219041</v>
      </c>
      <c r="Z6" t="n">
        <v>175176.605504119</v>
      </c>
      <c r="AA6" t="n">
        <v>159868.452977577</v>
      </c>
      <c r="AB6" t="n">
        <v>157036.626417608</v>
      </c>
      <c r="AC6" t="n">
        <v>139616.878005868</v>
      </c>
      <c r="AD6" t="n">
        <v>150832.24006585</v>
      </c>
      <c r="AE6" t="n">
        <v>109187.597341606</v>
      </c>
      <c r="AF6"/>
    </row>
    <row r="7">
      <c r="A7" t="s">
        <v>11</v>
      </c>
      <c r="B7" t="s">
        <v>284</v>
      </c>
      <c r="C7" t="s">
        <v>248</v>
      </c>
      <c r="D7" t="s">
        <v>285</v>
      </c>
      <c r="E7" t="s">
        <v>249</v>
      </c>
      <c r="F7" t="n">
        <v>799869.864112558</v>
      </c>
      <c r="G7" t="n">
        <v>862804.073433181</v>
      </c>
      <c r="H7" t="n">
        <v>985992.533688777</v>
      </c>
      <c r="I7" t="n">
        <v>903914.956076485</v>
      </c>
      <c r="J7" t="n">
        <v>704991.384036932</v>
      </c>
      <c r="K7" t="n">
        <v>681809.831313872</v>
      </c>
      <c r="L7" t="n">
        <v>647774.20127206</v>
      </c>
      <c r="M7" t="n">
        <v>538338.656213902</v>
      </c>
      <c r="N7" t="n">
        <v>495756.807700554</v>
      </c>
      <c r="O7" t="n">
        <v>469067.257484315</v>
      </c>
      <c r="P7" t="n">
        <v>600419.075511604</v>
      </c>
      <c r="Q7" t="n">
        <v>575133.742971208</v>
      </c>
      <c r="R7" t="n">
        <v>642383.043642781</v>
      </c>
      <c r="S7" t="n">
        <v>514399.013703837</v>
      </c>
      <c r="T7" t="n">
        <v>365130.76893243</v>
      </c>
      <c r="U7" t="n">
        <v>338139.20278321</v>
      </c>
      <c r="V7" t="n">
        <v>346651.074130217</v>
      </c>
      <c r="W7" t="n">
        <v>333313.716247516</v>
      </c>
      <c r="X7" t="n">
        <v>386450.400343103</v>
      </c>
      <c r="Y7" t="n">
        <v>431723.684976668</v>
      </c>
      <c r="Z7" t="n">
        <v>437978.887714021</v>
      </c>
      <c r="AA7" t="n">
        <v>424559.883446807</v>
      </c>
      <c r="AB7" t="n">
        <v>384406.745702493</v>
      </c>
      <c r="AC7" t="n">
        <v>390680.176617781</v>
      </c>
      <c r="AD7" t="n">
        <v>375886.661066681</v>
      </c>
      <c r="AE7" t="n">
        <v>372876.759368233</v>
      </c>
      <c r="AF7"/>
    </row>
    <row r="8">
      <c r="A8" t="s">
        <v>11</v>
      </c>
      <c r="B8" t="s">
        <v>286</v>
      </c>
      <c r="C8" t="s">
        <v>248</v>
      </c>
      <c r="D8" t="s">
        <v>287</v>
      </c>
      <c r="E8" t="s">
        <v>249</v>
      </c>
      <c r="F8" t="n">
        <v>206400</v>
      </c>
      <c r="G8" t="n">
        <v>229000</v>
      </c>
      <c r="H8" t="n">
        <v>129600</v>
      </c>
      <c r="I8" t="n">
        <v>129900</v>
      </c>
      <c r="J8" t="n">
        <v>134000</v>
      </c>
      <c r="K8" t="n">
        <v>85400</v>
      </c>
      <c r="L8" t="n">
        <v>84900</v>
      </c>
      <c r="M8" t="n">
        <v>136200</v>
      </c>
      <c r="N8" t="n">
        <v>141100</v>
      </c>
      <c r="O8" t="n">
        <v>171200</v>
      </c>
      <c r="P8" t="n">
        <v>177300</v>
      </c>
      <c r="Q8" t="n">
        <v>266700</v>
      </c>
      <c r="R8" t="n">
        <v>250900</v>
      </c>
      <c r="S8" t="n">
        <v>294000</v>
      </c>
      <c r="T8" t="n">
        <v>239700</v>
      </c>
      <c r="U8" t="n">
        <v>165300</v>
      </c>
      <c r="V8" t="n">
        <v>88000</v>
      </c>
      <c r="W8" t="n">
        <v>137200</v>
      </c>
      <c r="X8" t="n">
        <v>155400</v>
      </c>
      <c r="Y8" t="n">
        <v>168900</v>
      </c>
      <c r="Z8" t="n">
        <v>208200</v>
      </c>
      <c r="AA8" t="n">
        <v>161600</v>
      </c>
      <c r="AB8" t="n">
        <v>194000</v>
      </c>
      <c r="AC8" t="n">
        <v>170000</v>
      </c>
      <c r="AD8" t="n">
        <v>147600</v>
      </c>
      <c r="AE8" t="n">
        <v>190100</v>
      </c>
      <c r="AF8"/>
    </row>
    <row r="9">
      <c r="A9" t="s">
        <v>11</v>
      </c>
      <c r="B9" t="s">
        <v>288</v>
      </c>
      <c r="C9" t="s">
        <v>248</v>
      </c>
      <c r="D9" t="s">
        <v>289</v>
      </c>
      <c r="E9" t="s">
        <v>249</v>
      </c>
      <c r="F9" t="n">
        <v>604863.686309692</v>
      </c>
      <c r="G9" t="n">
        <v>668230.831888645</v>
      </c>
      <c r="H9" t="n">
        <v>753178.321578166</v>
      </c>
      <c r="I9" t="n">
        <v>836974.37905385</v>
      </c>
      <c r="J9" t="n">
        <v>690476.733504786</v>
      </c>
      <c r="K9" t="n">
        <v>681206.836233209</v>
      </c>
      <c r="L9" t="n">
        <v>746228.773668385</v>
      </c>
      <c r="M9" t="n">
        <v>677885.56509985</v>
      </c>
      <c r="N9" t="n">
        <v>652061.312865613</v>
      </c>
      <c r="O9" t="n">
        <v>552492.72483423</v>
      </c>
      <c r="P9" t="n">
        <v>779264.408445559</v>
      </c>
      <c r="Q9" t="n">
        <v>764590.791552254</v>
      </c>
      <c r="R9" t="n">
        <v>847778.69238066</v>
      </c>
      <c r="S9" t="n">
        <v>985954.024768201</v>
      </c>
      <c r="T9" t="n">
        <v>741192.226661556</v>
      </c>
      <c r="U9" t="n">
        <v>684330.271211</v>
      </c>
      <c r="V9" t="n">
        <v>726895.299283973</v>
      </c>
      <c r="W9" t="n">
        <v>628184.05727881</v>
      </c>
      <c r="X9" t="n">
        <v>575701.373083732</v>
      </c>
      <c r="Y9" t="n">
        <v>603442.546174675</v>
      </c>
      <c r="Z9" t="n">
        <v>667525.044176341</v>
      </c>
      <c r="AA9" t="n">
        <v>652378.579678062</v>
      </c>
      <c r="AB9" t="n">
        <v>721323.501219006</v>
      </c>
      <c r="AC9" t="n">
        <v>954951.180837046</v>
      </c>
      <c r="AD9" t="n">
        <v>1086855.39095224</v>
      </c>
      <c r="AE9" t="n">
        <v>936612.112819853</v>
      </c>
      <c r="AF9"/>
    </row>
    <row r="10">
      <c r="A10" t="s">
        <v>11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11</v>
      </c>
      <c r="B11" t="s">
        <v>292</v>
      </c>
      <c r="C11" t="s">
        <v>248</v>
      </c>
      <c r="D11" t="s">
        <v>293</v>
      </c>
      <c r="E11" t="s">
        <v>249</v>
      </c>
      <c r="F11" t="n">
        <v>243291.736952828</v>
      </c>
      <c r="G11" t="n">
        <v>242303.886801698</v>
      </c>
      <c r="H11" t="n">
        <v>287889.985509055</v>
      </c>
      <c r="I11" t="n">
        <v>273060.144336017</v>
      </c>
      <c r="J11" t="n">
        <v>245093.990457649</v>
      </c>
      <c r="K11" t="n">
        <v>289049.083465462</v>
      </c>
      <c r="L11" t="n">
        <v>308004.262563957</v>
      </c>
      <c r="M11" t="n">
        <v>307643.901261168</v>
      </c>
      <c r="N11" t="n">
        <v>288499.822792412</v>
      </c>
      <c r="O11" t="n">
        <v>256473.473587424</v>
      </c>
      <c r="P11" t="n">
        <v>283703.034108119</v>
      </c>
      <c r="Q11" t="n">
        <v>331037.273569571</v>
      </c>
      <c r="R11" t="n">
        <v>307377.88753823</v>
      </c>
      <c r="S11" t="n">
        <v>265243.71615729</v>
      </c>
      <c r="T11" t="n">
        <v>295795.938574473</v>
      </c>
      <c r="U11" t="n">
        <v>224525.285833015</v>
      </c>
      <c r="V11" t="n">
        <v>291989.146218055</v>
      </c>
      <c r="W11" t="n">
        <v>501796.440057846</v>
      </c>
      <c r="X11" t="n">
        <v>537594.738135138</v>
      </c>
      <c r="Y11" t="n">
        <v>536586.323430356</v>
      </c>
      <c r="Z11" t="n">
        <v>509815.278006603</v>
      </c>
      <c r="AA11" t="n">
        <v>744134.609903589</v>
      </c>
      <c r="AB11" t="n">
        <v>711043.088258395</v>
      </c>
      <c r="AC11" t="n">
        <v>683592.175737235</v>
      </c>
      <c r="AD11" t="n">
        <v>629513.050688988</v>
      </c>
      <c r="AE11" t="n">
        <v>664405.854006121</v>
      </c>
      <c r="AF11"/>
    </row>
    <row r="12">
      <c r="A12" t="s">
        <v>11</v>
      </c>
      <c r="B12" t="s">
        <v>294</v>
      </c>
      <c r="C12" t="s">
        <v>248</v>
      </c>
      <c r="D12" t="s">
        <v>295</v>
      </c>
      <c r="E12" t="s">
        <v>249</v>
      </c>
      <c r="F12" t="n">
        <v>1132341.90444695</v>
      </c>
      <c r="G12" t="n">
        <v>1195648.40380148</v>
      </c>
      <c r="H12" t="n">
        <v>1239937.2221289</v>
      </c>
      <c r="I12" t="n">
        <v>1194324.66592347</v>
      </c>
      <c r="J12" t="n">
        <v>968370.187236024</v>
      </c>
      <c r="K12" t="n">
        <v>1063614.53104121</v>
      </c>
      <c r="L12" t="n">
        <v>1063262.59917353</v>
      </c>
      <c r="M12" t="n">
        <v>777226.809754817</v>
      </c>
      <c r="N12" t="n">
        <v>936068.914772101</v>
      </c>
      <c r="O12" t="n">
        <v>956415.554620897</v>
      </c>
      <c r="P12" t="n">
        <v>1040958.71663262</v>
      </c>
      <c r="Q12" t="n">
        <v>1210916.60636469</v>
      </c>
      <c r="R12" t="n">
        <v>1197677.37400175</v>
      </c>
      <c r="S12" t="n">
        <v>1073301.34832845</v>
      </c>
      <c r="T12" t="n">
        <v>842048.326576121</v>
      </c>
      <c r="U12" t="n">
        <v>810268.132000437</v>
      </c>
      <c r="V12" t="n">
        <v>859236.630465021</v>
      </c>
      <c r="W12" t="n">
        <v>949400.022623175</v>
      </c>
      <c r="X12" t="n">
        <v>977338.622360161</v>
      </c>
      <c r="Y12" t="n">
        <v>1012002.86882586</v>
      </c>
      <c r="Z12" t="n">
        <v>1088701.5884529</v>
      </c>
      <c r="AA12" t="n">
        <v>1005802.76254895</v>
      </c>
      <c r="AB12" t="n">
        <v>1058300.16517546</v>
      </c>
      <c r="AC12" t="n">
        <v>1161268.25386235</v>
      </c>
      <c r="AD12" t="n">
        <v>1139199.83152497</v>
      </c>
      <c r="AE12" t="n">
        <v>1078387.49145616</v>
      </c>
      <c r="AF12"/>
    </row>
    <row r="13">
      <c r="A13" t="s">
        <v>11</v>
      </c>
      <c r="B13" t="s">
        <v>296</v>
      </c>
      <c r="C13" t="s">
        <v>248</v>
      </c>
      <c r="D13" t="s">
        <v>297</v>
      </c>
      <c r="E13" t="s">
        <v>249</v>
      </c>
      <c r="F13" t="n">
        <v>1530602.30278472</v>
      </c>
      <c r="G13" t="n">
        <v>1687740.15879202</v>
      </c>
      <c r="H13" t="n">
        <v>1620955.80039511</v>
      </c>
      <c r="I13" t="n">
        <v>1481369.26896317</v>
      </c>
      <c r="J13" t="n">
        <v>1370675.55131572</v>
      </c>
      <c r="K13" t="n">
        <v>1414293.17521046</v>
      </c>
      <c r="L13" t="n">
        <v>1451538.98017565</v>
      </c>
      <c r="M13" t="n">
        <v>1066068.33777412</v>
      </c>
      <c r="N13" t="n">
        <v>882211.31314998</v>
      </c>
      <c r="O13" t="n">
        <v>1001514.68051229</v>
      </c>
      <c r="P13" t="n">
        <v>1214726.25338302</v>
      </c>
      <c r="Q13" t="n">
        <v>1468883.41661593</v>
      </c>
      <c r="R13" t="n">
        <v>1704355.40939001</v>
      </c>
      <c r="S13" t="n">
        <v>1737161.73051277</v>
      </c>
      <c r="T13" t="n">
        <v>1280834.45948545</v>
      </c>
      <c r="U13" t="n">
        <v>1237223.74180769</v>
      </c>
      <c r="V13" t="n">
        <v>1233302.81902614</v>
      </c>
      <c r="W13" t="n">
        <v>1301802.95363555</v>
      </c>
      <c r="X13" t="n">
        <v>1132045.1014039</v>
      </c>
      <c r="Y13" t="n">
        <v>1341213.90265588</v>
      </c>
      <c r="Z13" t="n">
        <v>1404615.05690922</v>
      </c>
      <c r="AA13" t="n">
        <v>1357498.53119768</v>
      </c>
      <c r="AB13" t="n">
        <v>1712375.62656313</v>
      </c>
      <c r="AC13" t="n">
        <v>1587782.32053191</v>
      </c>
      <c r="AD13" t="n">
        <v>1683611.35007402</v>
      </c>
      <c r="AE13" t="n">
        <v>1474655.16548282</v>
      </c>
      <c r="AF13"/>
    </row>
    <row r="14">
      <c r="A14" t="s">
        <v>11</v>
      </c>
      <c r="B14" t="s">
        <v>298</v>
      </c>
      <c r="C14" t="s">
        <v>248</v>
      </c>
      <c r="D14" t="s">
        <v>299</v>
      </c>
      <c r="E14" t="s">
        <v>249</v>
      </c>
      <c r="F14" t="n">
        <v>2048441.53338638</v>
      </c>
      <c r="G14" t="n">
        <v>2139551.66679389</v>
      </c>
      <c r="H14" t="n">
        <v>2185612.23613267</v>
      </c>
      <c r="I14" t="n">
        <v>2361592.98954556</v>
      </c>
      <c r="J14" t="n">
        <v>2039519.96060412</v>
      </c>
      <c r="K14" t="n">
        <v>2539333.69474702</v>
      </c>
      <c r="L14" t="n">
        <v>2538882.41993747</v>
      </c>
      <c r="M14" t="n">
        <v>1626364.38929478</v>
      </c>
      <c r="N14" t="n">
        <v>1668871.54050289</v>
      </c>
      <c r="O14" t="n">
        <v>2235602.62048914</v>
      </c>
      <c r="P14" t="n">
        <v>2125519.77694799</v>
      </c>
      <c r="Q14" t="n">
        <v>2519227.61393246</v>
      </c>
      <c r="R14" t="n">
        <v>2467109.45558432</v>
      </c>
      <c r="S14" t="n">
        <v>2475420.1656986</v>
      </c>
      <c r="T14" t="n">
        <v>1455302.39803829</v>
      </c>
      <c r="U14" t="n">
        <v>1250391.83430854</v>
      </c>
      <c r="V14" t="n">
        <v>1491171.44042393</v>
      </c>
      <c r="W14" t="n">
        <v>1536067.1174028</v>
      </c>
      <c r="X14" t="n">
        <v>1241389.94066255</v>
      </c>
      <c r="Y14" t="n">
        <v>1524058.56997846</v>
      </c>
      <c r="Z14" t="n">
        <v>2056495.51571279</v>
      </c>
      <c r="AA14" t="n">
        <v>1740549.00642093</v>
      </c>
      <c r="AB14" t="n">
        <v>1854241.98124761</v>
      </c>
      <c r="AC14" t="n">
        <v>2445371.61828225</v>
      </c>
      <c r="AD14" t="n">
        <v>2152000.93917025</v>
      </c>
      <c r="AE14" t="n">
        <v>2152185.95084757</v>
      </c>
      <c r="AF14"/>
    </row>
    <row r="15">
      <c r="A15" t="s">
        <v>11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11</v>
      </c>
      <c r="B16" t="s">
        <v>302</v>
      </c>
      <c r="C16" t="s">
        <v>248</v>
      </c>
      <c r="D16" t="s">
        <v>303</v>
      </c>
      <c r="E16" t="s">
        <v>249</v>
      </c>
      <c r="F16" t="n">
        <v>1218300</v>
      </c>
      <c r="G16" t="n">
        <v>1301400</v>
      </c>
      <c r="H16" t="n">
        <v>1389600</v>
      </c>
      <c r="I16" t="n">
        <v>1263400</v>
      </c>
      <c r="J16" t="n">
        <v>1183600</v>
      </c>
      <c r="K16" t="n">
        <v>1276700</v>
      </c>
      <c r="L16" t="n">
        <v>1243100</v>
      </c>
      <c r="M16" t="n">
        <v>872100</v>
      </c>
      <c r="N16" t="n">
        <v>893200</v>
      </c>
      <c r="O16" t="n">
        <v>997900</v>
      </c>
      <c r="P16" t="n">
        <v>1047300</v>
      </c>
      <c r="Q16" t="n">
        <v>1160100</v>
      </c>
      <c r="R16" t="n">
        <v>1225700</v>
      </c>
      <c r="S16" t="n">
        <v>968900</v>
      </c>
      <c r="T16" t="n">
        <v>618500</v>
      </c>
      <c r="U16" t="n">
        <v>645900</v>
      </c>
      <c r="V16" t="n">
        <v>797000</v>
      </c>
      <c r="W16" t="n">
        <v>737200</v>
      </c>
      <c r="X16" t="n">
        <v>712300</v>
      </c>
      <c r="Y16" t="n">
        <v>800600</v>
      </c>
      <c r="Z16" t="n">
        <v>926700</v>
      </c>
      <c r="AA16" t="n">
        <v>979900</v>
      </c>
      <c r="AB16" t="n">
        <v>1189500</v>
      </c>
      <c r="AC16" t="n">
        <v>1119100</v>
      </c>
      <c r="AD16" t="n">
        <v>947900</v>
      </c>
      <c r="AE16" t="n">
        <v>939800</v>
      </c>
      <c r="AF16"/>
    </row>
    <row r="17">
      <c r="A17" t="s">
        <v>11</v>
      </c>
      <c r="B17" t="s">
        <v>304</v>
      </c>
      <c r="C17" t="s">
        <v>248</v>
      </c>
      <c r="D17" t="s">
        <v>305</v>
      </c>
      <c r="E17" t="s">
        <v>249</v>
      </c>
      <c r="F17" t="n">
        <v>1376289.99947252</v>
      </c>
      <c r="G17" t="n">
        <v>1449901.27462329</v>
      </c>
      <c r="H17" t="n">
        <v>1527422.11609087</v>
      </c>
      <c r="I17" t="n">
        <v>1692390.93519639</v>
      </c>
      <c r="J17" t="n">
        <v>1367443.38689091</v>
      </c>
      <c r="K17" t="n">
        <v>1431398.0658143</v>
      </c>
      <c r="L17" t="n">
        <v>1354888.81695985</v>
      </c>
      <c r="M17" t="n">
        <v>1066491.07138727</v>
      </c>
      <c r="N17" t="n">
        <v>1093278.72186551</v>
      </c>
      <c r="O17" t="n">
        <v>1430392.21384291</v>
      </c>
      <c r="P17" t="n">
        <v>1772112.03131291</v>
      </c>
      <c r="Q17" t="n">
        <v>1518141.00605412</v>
      </c>
      <c r="R17" t="n">
        <v>2034907.88747869</v>
      </c>
      <c r="S17" t="n">
        <v>2126506.78795648</v>
      </c>
      <c r="T17" t="n">
        <v>1295064.73622231</v>
      </c>
      <c r="U17" t="n">
        <v>949396.193833665</v>
      </c>
      <c r="V17" t="n">
        <v>1202995.20056736</v>
      </c>
      <c r="W17" t="n">
        <v>1359475.76459655</v>
      </c>
      <c r="X17" t="n">
        <v>1129322.43693341</v>
      </c>
      <c r="Y17" t="n">
        <v>1242328.70105772</v>
      </c>
      <c r="Z17" t="n">
        <v>1509046.07253506</v>
      </c>
      <c r="AA17" t="n">
        <v>1386629.01127454</v>
      </c>
      <c r="AB17" t="n">
        <v>1213510.67256562</v>
      </c>
      <c r="AC17" t="n">
        <v>1563524.26146565</v>
      </c>
      <c r="AD17" t="n">
        <v>1519960.90955745</v>
      </c>
      <c r="AE17" t="n">
        <v>1126655.22887278</v>
      </c>
      <c r="AF17"/>
    </row>
    <row r="18">
      <c r="A18" t="s">
        <v>11</v>
      </c>
      <c r="B18" t="s">
        <v>306</v>
      </c>
      <c r="C18" t="s">
        <v>248</v>
      </c>
      <c r="D18" t="s">
        <v>307</v>
      </c>
      <c r="E18" t="s">
        <v>249</v>
      </c>
      <c r="F18" t="n">
        <v>1742000</v>
      </c>
      <c r="G18" t="n">
        <v>2010200</v>
      </c>
      <c r="H18" t="n">
        <v>2422900</v>
      </c>
      <c r="I18" t="n">
        <v>2605400</v>
      </c>
      <c r="J18" t="n">
        <v>2249200</v>
      </c>
      <c r="K18" t="n">
        <v>2000600</v>
      </c>
      <c r="L18" t="n">
        <v>2185800</v>
      </c>
      <c r="M18" t="n">
        <v>2051500</v>
      </c>
      <c r="N18" t="n">
        <v>2354300</v>
      </c>
      <c r="O18" t="n">
        <v>2216500</v>
      </c>
      <c r="P18" t="n">
        <v>2897800</v>
      </c>
      <c r="Q18" t="n">
        <v>2808400</v>
      </c>
      <c r="R18" t="n">
        <v>3058000</v>
      </c>
      <c r="S18" t="n">
        <v>3018900</v>
      </c>
      <c r="T18" t="n">
        <v>1846200</v>
      </c>
      <c r="U18" t="n">
        <v>1495900</v>
      </c>
      <c r="V18" t="n">
        <v>1680700</v>
      </c>
      <c r="W18" t="n">
        <v>1907100</v>
      </c>
      <c r="X18" t="n">
        <v>2051200</v>
      </c>
      <c r="Y18" t="n">
        <v>2215100</v>
      </c>
      <c r="Z18" t="n">
        <v>2602400</v>
      </c>
      <c r="AA18" t="n">
        <v>2897500</v>
      </c>
      <c r="AB18" t="n">
        <v>2888400</v>
      </c>
      <c r="AC18" t="n">
        <v>2978000</v>
      </c>
      <c r="AD18" t="n">
        <v>2758000</v>
      </c>
      <c r="AE18" t="n">
        <v>2408300</v>
      </c>
      <c r="AF18"/>
    </row>
    <row r="19">
      <c r="A19" t="s">
        <v>11</v>
      </c>
      <c r="B19" t="s">
        <v>308</v>
      </c>
      <c r="C19" t="s">
        <v>248</v>
      </c>
      <c r="D19" t="s">
        <v>309</v>
      </c>
      <c r="E19" t="s">
        <v>249</v>
      </c>
      <c r="F19" t="n">
        <v>201453.79502617</v>
      </c>
      <c r="G19" t="n">
        <v>256489.49668475</v>
      </c>
      <c r="H19" t="n">
        <v>279376.986947752</v>
      </c>
      <c r="I19" t="n">
        <v>295309.298112915</v>
      </c>
      <c r="J19" t="n">
        <v>246156.443874679</v>
      </c>
      <c r="K19" t="n">
        <v>196095.336098101</v>
      </c>
      <c r="L19" t="n">
        <v>232886.343617323</v>
      </c>
      <c r="M19" t="n">
        <v>166622.802897017</v>
      </c>
      <c r="N19" t="n">
        <v>230864.918818844</v>
      </c>
      <c r="O19" t="n">
        <v>211092.592364346</v>
      </c>
      <c r="P19" t="n">
        <v>289664.909327172</v>
      </c>
      <c r="Q19" t="n">
        <v>296020.713815941</v>
      </c>
      <c r="R19" t="n">
        <v>308854.99355373</v>
      </c>
      <c r="S19" t="n">
        <v>254986.781089569</v>
      </c>
      <c r="T19" t="n">
        <v>216910.511830406</v>
      </c>
      <c r="U19" t="n">
        <v>229264.374211053</v>
      </c>
      <c r="V19" t="n">
        <v>273534.321570946</v>
      </c>
      <c r="W19" t="n">
        <v>224206.30347642</v>
      </c>
      <c r="X19" t="n">
        <v>253510.613375194</v>
      </c>
      <c r="Y19" t="n">
        <v>265298.72468134</v>
      </c>
      <c r="Z19" t="n">
        <v>326245.950988955</v>
      </c>
      <c r="AA19" t="n">
        <v>298079.162551868</v>
      </c>
      <c r="AB19" t="n">
        <v>231761.592850672</v>
      </c>
      <c r="AC19" t="n">
        <v>219013.134659912</v>
      </c>
      <c r="AD19" t="n">
        <v>238939.626899546</v>
      </c>
      <c r="AE19" t="n">
        <v>210933.839804875</v>
      </c>
      <c r="AF19"/>
    </row>
    <row r="20">
      <c r="A20" t="s">
        <v>11</v>
      </c>
      <c r="B20" t="s">
        <v>310</v>
      </c>
      <c r="C20" t="s">
        <v>248</v>
      </c>
      <c r="D20" t="s">
        <v>311</v>
      </c>
      <c r="E20" t="s">
        <v>249</v>
      </c>
      <c r="F20" t="n">
        <v>3387772.95185177</v>
      </c>
      <c r="G20" t="n">
        <v>3329984.63099678</v>
      </c>
      <c r="H20" t="n">
        <v>3355064.48955118</v>
      </c>
      <c r="I20" t="n">
        <v>3189611.96239365</v>
      </c>
      <c r="J20" t="n">
        <v>3071671.93693777</v>
      </c>
      <c r="K20" t="n">
        <v>2629422.41720914</v>
      </c>
      <c r="L20" t="n">
        <v>2571371.75803607</v>
      </c>
      <c r="M20" t="n">
        <v>2339940.72254623</v>
      </c>
      <c r="N20" t="n">
        <v>2220630.6652826</v>
      </c>
      <c r="O20" t="n">
        <v>1841288.08079551</v>
      </c>
      <c r="P20" t="n">
        <v>1809912.2499459</v>
      </c>
      <c r="Q20" t="n">
        <v>1714581.72715874</v>
      </c>
      <c r="R20" t="n">
        <v>1807341.92729104</v>
      </c>
      <c r="S20" t="n">
        <v>2076084.5848323</v>
      </c>
      <c r="T20" t="n">
        <v>2019557.99408093</v>
      </c>
      <c r="U20" t="n">
        <v>2005770.51679286</v>
      </c>
      <c r="V20" t="n">
        <v>2009791.19845581</v>
      </c>
      <c r="W20" t="n">
        <v>2160883.3333059</v>
      </c>
      <c r="X20" t="n">
        <v>2209290.99685144</v>
      </c>
      <c r="Y20" t="n">
        <v>2102504.17784021</v>
      </c>
      <c r="Z20" t="n">
        <v>2271901.28433196</v>
      </c>
      <c r="AA20" t="n">
        <v>2198024.01714308</v>
      </c>
      <c r="AB20" t="n">
        <v>2084668.18731346</v>
      </c>
      <c r="AC20" t="n">
        <v>2222060.93467571</v>
      </c>
      <c r="AD20" t="n">
        <v>1915234.17527632</v>
      </c>
      <c r="AE20" t="n">
        <v>1844561.41881507</v>
      </c>
      <c r="AF20"/>
    </row>
    <row r="21">
      <c r="A21" t="s">
        <v>11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11</v>
      </c>
      <c r="B22" t="s">
        <v>314</v>
      </c>
      <c r="C22" t="s">
        <v>248</v>
      </c>
      <c r="D22" t="s">
        <v>315</v>
      </c>
      <c r="E22" t="s">
        <v>249</v>
      </c>
      <c r="F22" t="n">
        <v>187027.048148228</v>
      </c>
      <c r="G22" t="n">
        <v>182415.369003222</v>
      </c>
      <c r="H22" t="n">
        <v>179435.510448821</v>
      </c>
      <c r="I22" t="n">
        <v>163988.037606351</v>
      </c>
      <c r="J22" t="n">
        <v>140428.063062225</v>
      </c>
      <c r="K22" t="n">
        <v>109177.582790857</v>
      </c>
      <c r="L22" t="n">
        <v>126928.241963927</v>
      </c>
      <c r="M22" t="n">
        <v>140859.277453772</v>
      </c>
      <c r="N22" t="n">
        <v>114769.334717398</v>
      </c>
      <c r="O22" t="n">
        <v>89911.9192044918</v>
      </c>
      <c r="P22" t="n">
        <v>87187.7500540949</v>
      </c>
      <c r="Q22" t="n">
        <v>91018.2728412616</v>
      </c>
      <c r="R22" t="n">
        <v>80458.0727089602</v>
      </c>
      <c r="S22" t="n">
        <v>94315.4151677008</v>
      </c>
      <c r="T22" t="n">
        <v>126842.005919073</v>
      </c>
      <c r="U22" t="n">
        <v>143229.483207139</v>
      </c>
      <c r="V22" t="n">
        <v>191308.801544189</v>
      </c>
      <c r="W22" t="n">
        <v>204616.666694105</v>
      </c>
      <c r="X22" t="n">
        <v>269509.003148557</v>
      </c>
      <c r="Y22" t="n">
        <v>254695.822159793</v>
      </c>
      <c r="Z22" t="n">
        <v>266198.715668039</v>
      </c>
      <c r="AA22" t="n">
        <v>272775.982856923</v>
      </c>
      <c r="AB22" t="n">
        <v>249731.812686538</v>
      </c>
      <c r="AC22" t="n">
        <v>258139.065324289</v>
      </c>
      <c r="AD22" t="n">
        <v>292865.824723682</v>
      </c>
      <c r="AE22" t="n">
        <v>345938.581184935</v>
      </c>
      <c r="AF22"/>
    </row>
    <row r="23">
      <c r="A23" t="s">
        <v>11</v>
      </c>
      <c r="B23" t="s">
        <v>316</v>
      </c>
      <c r="C23" t="s">
        <v>248</v>
      </c>
      <c r="D23" t="s">
        <v>317</v>
      </c>
      <c r="E23" t="s">
        <v>249</v>
      </c>
      <c r="F23" t="n">
        <v>1227500</v>
      </c>
      <c r="G23" t="n">
        <v>1122900</v>
      </c>
      <c r="H23" t="n">
        <v>1038300</v>
      </c>
      <c r="I23" t="n">
        <v>969700</v>
      </c>
      <c r="J23" t="n">
        <v>987600</v>
      </c>
      <c r="K23" t="n">
        <v>1097800</v>
      </c>
      <c r="L23" t="n">
        <v>923400</v>
      </c>
      <c r="M23" t="n">
        <v>797100</v>
      </c>
      <c r="N23" t="n">
        <v>582400</v>
      </c>
      <c r="O23" t="n">
        <v>582800</v>
      </c>
      <c r="P23" t="n">
        <v>566500</v>
      </c>
      <c r="Q23" t="n">
        <v>601100</v>
      </c>
      <c r="R23" t="n">
        <v>942100</v>
      </c>
      <c r="S23" t="n">
        <v>797200</v>
      </c>
      <c r="T23" t="n">
        <v>655200</v>
      </c>
      <c r="U23" t="n">
        <v>824900</v>
      </c>
      <c r="V23" t="n">
        <v>887500</v>
      </c>
      <c r="W23" t="n">
        <v>897700</v>
      </c>
      <c r="X23" t="n">
        <v>1041400</v>
      </c>
      <c r="Y23" t="n">
        <v>1081900</v>
      </c>
      <c r="Z23" t="n">
        <v>1045900</v>
      </c>
      <c r="AA23" t="n">
        <v>945200</v>
      </c>
      <c r="AB23" t="n">
        <v>1141000</v>
      </c>
      <c r="AC23" t="n">
        <v>1044700</v>
      </c>
      <c r="AD23" t="n">
        <v>1094100</v>
      </c>
      <c r="AE23" t="n">
        <v>1214500</v>
      </c>
      <c r="AF23"/>
    </row>
    <row r="24">
      <c r="A24" t="s">
        <v>11</v>
      </c>
      <c r="B24" t="s">
        <v>318</v>
      </c>
      <c r="C24" t="s">
        <v>248</v>
      </c>
      <c r="D24" t="s">
        <v>319</v>
      </c>
      <c r="E24" t="s">
        <v>249</v>
      </c>
      <c r="F24" t="n">
        <v>1862254.97235514</v>
      </c>
      <c r="G24" t="n">
        <v>2037838.5116803</v>
      </c>
      <c r="H24" t="n">
        <v>2063535.13961639</v>
      </c>
      <c r="I24" t="n">
        <v>1806786.24669738</v>
      </c>
      <c r="J24" t="n">
        <v>1837767.51727218</v>
      </c>
      <c r="K24" t="n">
        <v>2114483.56591028</v>
      </c>
      <c r="L24" t="n">
        <v>1768171.91522918</v>
      </c>
      <c r="M24" t="n">
        <v>1607483.6348427</v>
      </c>
      <c r="N24" t="n">
        <v>1491878.22870773</v>
      </c>
      <c r="O24" t="n">
        <v>1694821.14726103</v>
      </c>
      <c r="P24" t="n">
        <v>1760485.2477527</v>
      </c>
      <c r="Q24" t="n">
        <v>1909232.94644816</v>
      </c>
      <c r="R24" t="n">
        <v>1914671.29399649</v>
      </c>
      <c r="S24" t="n">
        <v>1937894.16152389</v>
      </c>
      <c r="T24" t="n">
        <v>1757024.28867211</v>
      </c>
      <c r="U24" t="n">
        <v>1744180.35415856</v>
      </c>
      <c r="V24" t="n">
        <v>1684622.68048161</v>
      </c>
      <c r="W24" t="n">
        <v>1814680.09073991</v>
      </c>
      <c r="X24" t="n">
        <v>1900043.99858821</v>
      </c>
      <c r="Y24" t="n">
        <v>2051161.23684123</v>
      </c>
      <c r="Z24" t="n">
        <v>2120437.96667283</v>
      </c>
      <c r="AA24" t="n">
        <v>1959849.97586331</v>
      </c>
      <c r="AB24" t="n">
        <v>1982677.85402616</v>
      </c>
      <c r="AC24" t="n">
        <v>1796161.74302587</v>
      </c>
      <c r="AD24" t="n">
        <v>2093692.0870902</v>
      </c>
      <c r="AE24" t="n">
        <v>1942820.83197549</v>
      </c>
      <c r="AF24"/>
    </row>
    <row r="25">
      <c r="A25" t="s">
        <v>11</v>
      </c>
      <c r="B25" t="s">
        <v>320</v>
      </c>
      <c r="C25" t="s">
        <v>248</v>
      </c>
      <c r="D25" t="s">
        <v>321</v>
      </c>
      <c r="E25" t="s">
        <v>249</v>
      </c>
      <c r="F25" t="n">
        <v>230654.972355143</v>
      </c>
      <c r="G25" t="n">
        <v>318738.511680303</v>
      </c>
      <c r="H25" t="n">
        <v>293935.139616394</v>
      </c>
      <c r="I25" t="n">
        <v>144886.246697376</v>
      </c>
      <c r="J25" t="n">
        <v>239867.517272178</v>
      </c>
      <c r="K25" t="n">
        <v>297383.565910279</v>
      </c>
      <c r="L25" t="n">
        <v>220871.915229184</v>
      </c>
      <c r="M25" t="n">
        <v>151583.634842696</v>
      </c>
      <c r="N25" t="n">
        <v>168978.228707727</v>
      </c>
      <c r="O25" t="n">
        <v>201721.147261033</v>
      </c>
      <c r="P25" t="n">
        <v>247085.247752703</v>
      </c>
      <c r="Q25" t="n">
        <v>206432.946448156</v>
      </c>
      <c r="R25" t="n">
        <v>197271.293996492</v>
      </c>
      <c r="S25" t="n">
        <v>288694.161523887</v>
      </c>
      <c r="T25" t="n">
        <v>229524.28867211</v>
      </c>
      <c r="U25" t="n">
        <v>104180.354158556</v>
      </c>
      <c r="V25" t="n">
        <v>93122.6804816128</v>
      </c>
      <c r="W25" t="n">
        <v>98980.0907399091</v>
      </c>
      <c r="X25" t="n">
        <v>110843.998588211</v>
      </c>
      <c r="Y25" t="n">
        <v>179761.236841225</v>
      </c>
      <c r="Z25" t="n">
        <v>122537.966672832</v>
      </c>
      <c r="AA25" t="n">
        <v>87649.9758633066</v>
      </c>
      <c r="AB25" t="n">
        <v>99477.8540261576</v>
      </c>
      <c r="AC25" t="n">
        <v>59561.7430258717</v>
      </c>
      <c r="AD25" t="n">
        <v>183592.087090201</v>
      </c>
      <c r="AE25" t="n">
        <v>106320.831975494</v>
      </c>
      <c r="AF25"/>
    </row>
    <row r="26">
      <c r="A26" t="s">
        <v>11</v>
      </c>
      <c r="B26" t="s">
        <v>322</v>
      </c>
      <c r="C26" t="s">
        <v>248</v>
      </c>
      <c r="D26" t="s">
        <v>323</v>
      </c>
      <c r="E26" t="s">
        <v>249</v>
      </c>
      <c r="F26" t="n">
        <v>717482.332713075</v>
      </c>
      <c r="G26" t="n">
        <v>759684.465712405</v>
      </c>
      <c r="H26" t="n">
        <v>880507.553492433</v>
      </c>
      <c r="I26" t="n">
        <v>723621.636995328</v>
      </c>
      <c r="J26" t="n">
        <v>675144.034808773</v>
      </c>
      <c r="K26" t="n">
        <v>676247.069755852</v>
      </c>
      <c r="L26" t="n">
        <v>554291.491527907</v>
      </c>
      <c r="M26" t="n">
        <v>552292.810058712</v>
      </c>
      <c r="N26" t="n">
        <v>462443.858212414</v>
      </c>
      <c r="O26" t="n">
        <v>467082.80798663</v>
      </c>
      <c r="P26" t="n">
        <v>483801.971458898</v>
      </c>
      <c r="Q26" t="n">
        <v>582654.864301368</v>
      </c>
      <c r="R26" t="n">
        <v>623239.172209508</v>
      </c>
      <c r="S26" t="n">
        <v>645282.193823755</v>
      </c>
      <c r="T26" t="n">
        <v>589321.441730714</v>
      </c>
      <c r="U26" t="n">
        <v>592287.979585692</v>
      </c>
      <c r="V26" t="n">
        <v>558514.646030442</v>
      </c>
      <c r="W26" t="n">
        <v>590218.600127685</v>
      </c>
      <c r="X26" t="n">
        <v>591618.087575979</v>
      </c>
      <c r="Y26" t="n">
        <v>608603.916730712</v>
      </c>
      <c r="Z26" t="n">
        <v>651244.748630863</v>
      </c>
      <c r="AA26" t="n">
        <v>586634.850495606</v>
      </c>
      <c r="AB26" t="n">
        <v>621382.792047344</v>
      </c>
      <c r="AC26" t="n">
        <v>519816.068993662</v>
      </c>
      <c r="AD26" t="n">
        <v>531548.767083735</v>
      </c>
      <c r="AE26" t="n">
        <v>546465.99158489</v>
      </c>
      <c r="AF26"/>
    </row>
    <row r="27">
      <c r="A27" t="s">
        <v>11</v>
      </c>
      <c r="B27" t="s">
        <v>324</v>
      </c>
      <c r="C27" t="s">
        <v>248</v>
      </c>
      <c r="D27" t="s">
        <v>325</v>
      </c>
      <c r="E27" t="s">
        <v>249</v>
      </c>
      <c r="F27" t="n">
        <v>914117.667286925</v>
      </c>
      <c r="G27" t="n">
        <v>959415.534287595</v>
      </c>
      <c r="H27" t="n">
        <v>889092.446507566</v>
      </c>
      <c r="I27" t="n">
        <v>938278.363004672</v>
      </c>
      <c r="J27" t="n">
        <v>922755.965191227</v>
      </c>
      <c r="K27" t="n">
        <v>1140852.93024415</v>
      </c>
      <c r="L27" t="n">
        <v>993008.508472093</v>
      </c>
      <c r="M27" t="n">
        <v>903607.189941288</v>
      </c>
      <c r="N27" t="n">
        <v>860456.141787586</v>
      </c>
      <c r="O27" t="n">
        <v>1026017.19201337</v>
      </c>
      <c r="P27" t="n">
        <v>1029598.0285411</v>
      </c>
      <c r="Q27" t="n">
        <v>1120145.13569863</v>
      </c>
      <c r="R27" t="n">
        <v>1094160.82779049</v>
      </c>
      <c r="S27" t="n">
        <v>1003917.80617625</v>
      </c>
      <c r="T27" t="n">
        <v>938178.558269286</v>
      </c>
      <c r="U27" t="n">
        <v>1047712.02041431</v>
      </c>
      <c r="V27" t="n">
        <v>1032985.35396956</v>
      </c>
      <c r="W27" t="n">
        <v>1125481.39987232</v>
      </c>
      <c r="X27" t="n">
        <v>1197581.91242402</v>
      </c>
      <c r="Y27" t="n">
        <v>1262796.08326929</v>
      </c>
      <c r="Z27" t="n">
        <v>1346655.25136914</v>
      </c>
      <c r="AA27" t="n">
        <v>1285565.14950439</v>
      </c>
      <c r="AB27" t="n">
        <v>1261817.20795266</v>
      </c>
      <c r="AC27" t="n">
        <v>1216783.93100634</v>
      </c>
      <c r="AD27" t="n">
        <v>1378551.23291627</v>
      </c>
      <c r="AE27" t="n">
        <v>1290034.00841511</v>
      </c>
      <c r="AF27"/>
    </row>
    <row r="28">
      <c r="A28" t="s">
        <v>11</v>
      </c>
      <c r="B28" t="s">
        <v>326</v>
      </c>
      <c r="C28" t="s">
        <v>248</v>
      </c>
      <c r="D28" t="s">
        <v>327</v>
      </c>
      <c r="E28" t="s">
        <v>249</v>
      </c>
      <c r="F28" t="n">
        <v>1297200</v>
      </c>
      <c r="G28" t="n">
        <v>1300600</v>
      </c>
      <c r="H28" t="n">
        <v>1479600</v>
      </c>
      <c r="I28" t="n">
        <v>1184300</v>
      </c>
      <c r="J28" t="n">
        <v>1214300</v>
      </c>
      <c r="K28" t="n">
        <v>1155200</v>
      </c>
      <c r="L28" t="n">
        <v>976200</v>
      </c>
      <c r="M28" t="n">
        <v>791500</v>
      </c>
      <c r="N28" t="n">
        <v>961400</v>
      </c>
      <c r="O28" t="n">
        <v>912200</v>
      </c>
      <c r="P28" t="n">
        <v>841000</v>
      </c>
      <c r="Q28" t="n">
        <v>784200</v>
      </c>
      <c r="R28" t="n">
        <v>962100</v>
      </c>
      <c r="S28" t="n">
        <v>916300</v>
      </c>
      <c r="T28" t="n">
        <v>912700</v>
      </c>
      <c r="U28" t="n">
        <v>761200</v>
      </c>
      <c r="V28" t="n">
        <v>682500</v>
      </c>
      <c r="W28" t="n">
        <v>980900</v>
      </c>
      <c r="X28" t="n">
        <v>869500</v>
      </c>
      <c r="Y28" t="n">
        <v>992500</v>
      </c>
      <c r="Z28" t="n">
        <v>843100</v>
      </c>
      <c r="AA28" t="n">
        <v>895600</v>
      </c>
      <c r="AB28" t="n">
        <v>1002600</v>
      </c>
      <c r="AC28" t="n">
        <v>1168200</v>
      </c>
      <c r="AD28" t="n">
        <v>1151400</v>
      </c>
      <c r="AE28" t="n">
        <v>1197300</v>
      </c>
      <c r="AF28"/>
    </row>
    <row r="29">
      <c r="A29" t="s">
        <v>11</v>
      </c>
      <c r="B29" t="s">
        <v>328</v>
      </c>
      <c r="C29" t="s">
        <v>248</v>
      </c>
      <c r="D29" t="s">
        <v>329</v>
      </c>
      <c r="E29" t="s">
        <v>249</v>
      </c>
      <c r="F29" t="n">
        <v>826990.898603674</v>
      </c>
      <c r="G29" t="n">
        <v>824003.674691383</v>
      </c>
      <c r="H29" t="n">
        <v>1044251.74274792</v>
      </c>
      <c r="I29" t="n">
        <v>726321.91682568</v>
      </c>
      <c r="J29" t="n">
        <v>672034.182998084</v>
      </c>
      <c r="K29" t="n">
        <v>727581.0785853</v>
      </c>
      <c r="L29" t="n">
        <v>549172.951120563</v>
      </c>
      <c r="M29" t="n">
        <v>454840.85658978</v>
      </c>
      <c r="N29" t="n">
        <v>525333.708276819</v>
      </c>
      <c r="O29" t="n">
        <v>499529.698000324</v>
      </c>
      <c r="P29" t="n">
        <v>516947.881489511</v>
      </c>
      <c r="Q29" t="n">
        <v>475588.461564961</v>
      </c>
      <c r="R29" t="n">
        <v>532553.709121361</v>
      </c>
      <c r="S29" t="n">
        <v>519630.965343471</v>
      </c>
      <c r="T29" t="n">
        <v>464840.438718865</v>
      </c>
      <c r="U29" t="n">
        <v>442173.500595702</v>
      </c>
      <c r="V29" t="n">
        <v>407038.21696602</v>
      </c>
      <c r="W29" t="n">
        <v>568227.691810217</v>
      </c>
      <c r="X29" t="n">
        <v>539719.885596068</v>
      </c>
      <c r="Y29" t="n">
        <v>596805.65039473</v>
      </c>
      <c r="Z29" t="n">
        <v>509352.851954921</v>
      </c>
      <c r="AA29" t="n">
        <v>522995.895691614</v>
      </c>
      <c r="AB29" t="n">
        <v>554536.499695037</v>
      </c>
      <c r="AC29" t="n">
        <v>698849.993889125</v>
      </c>
      <c r="AD29" t="n">
        <v>759264.751897533</v>
      </c>
      <c r="AE29" t="n">
        <v>770539.835103157</v>
      </c>
      <c r="AF29"/>
    </row>
    <row r="30">
      <c r="A30" t="s">
        <v>11</v>
      </c>
      <c r="B30" t="s">
        <v>330</v>
      </c>
      <c r="C30" t="s">
        <v>248</v>
      </c>
      <c r="D30" t="s">
        <v>331</v>
      </c>
      <c r="E30" t="s">
        <v>249</v>
      </c>
      <c r="F30" t="n">
        <v>66772.6935794482</v>
      </c>
      <c r="G30" t="n">
        <v>87681.1788636632</v>
      </c>
      <c r="H30" t="n">
        <v>61578.8806149508</v>
      </c>
      <c r="I30" t="n">
        <v>83453.6216177814</v>
      </c>
      <c r="J30" t="n">
        <v>79133.4066259135</v>
      </c>
      <c r="K30" t="n">
        <v>67670.1049599962</v>
      </c>
      <c r="L30" t="n">
        <v>105616.863259523</v>
      </c>
      <c r="M30" t="n">
        <v>135824.006545988</v>
      </c>
      <c r="N30" t="n">
        <v>189633.185307727</v>
      </c>
      <c r="O30" t="n">
        <v>196526.060045852</v>
      </c>
      <c r="P30" t="n">
        <v>105712.241131412</v>
      </c>
      <c r="Q30" t="n">
        <v>99594.5077027837</v>
      </c>
      <c r="R30" t="n">
        <v>85454.1386292873</v>
      </c>
      <c r="S30" t="n">
        <v>131800.771112103</v>
      </c>
      <c r="T30" t="n">
        <v>166160.095433427</v>
      </c>
      <c r="U30" t="n">
        <v>82297.4406206495</v>
      </c>
      <c r="V30" t="n">
        <v>89209.2892483732</v>
      </c>
      <c r="W30" t="n">
        <v>107789.531260363</v>
      </c>
      <c r="X30" t="n">
        <v>106601.591565519</v>
      </c>
      <c r="Y30" t="n">
        <v>102454.690078592</v>
      </c>
      <c r="Z30" t="n">
        <v>100326.390416122</v>
      </c>
      <c r="AA30" t="n">
        <v>151977.793447308</v>
      </c>
      <c r="AB30" t="n">
        <v>185911.46491461</v>
      </c>
      <c r="AC30" t="n">
        <v>177561.7665069</v>
      </c>
      <c r="AD30" t="n">
        <v>127144.614467945</v>
      </c>
      <c r="AE30" t="n">
        <v>117771.212551763</v>
      </c>
      <c r="AF30"/>
    </row>
    <row r="31">
      <c r="A31" t="s">
        <v>11</v>
      </c>
      <c r="B31" t="s">
        <v>332</v>
      </c>
      <c r="C31" t="s">
        <v>248</v>
      </c>
      <c r="D31" t="s">
        <v>333</v>
      </c>
      <c r="E31" t="s">
        <v>249</v>
      </c>
      <c r="F31" t="n">
        <v>39875.9396824994</v>
      </c>
      <c r="G31" t="n">
        <v>40866.4879178949</v>
      </c>
      <c r="H31" t="n">
        <v>75030.8308230248</v>
      </c>
      <c r="I31" t="n">
        <v>50740.7274131397</v>
      </c>
      <c r="J31" t="n">
        <v>33689.1681117201</v>
      </c>
      <c r="K31" t="n">
        <v>39159.8355710641</v>
      </c>
      <c r="L31" t="n">
        <v>28460.9351500517</v>
      </c>
      <c r="M31" t="n">
        <v>18355.0012703839</v>
      </c>
      <c r="N31" t="n">
        <v>23536.6087097243</v>
      </c>
      <c r="O31" t="n">
        <v>21738.0411285476</v>
      </c>
      <c r="P31" t="n">
        <v>21088.6728670344</v>
      </c>
      <c r="Q31" t="n">
        <v>24101.9857921596</v>
      </c>
      <c r="R31" t="n">
        <v>41568.0076792742</v>
      </c>
      <c r="S31" t="n">
        <v>74331.9769337217</v>
      </c>
      <c r="T31" t="n">
        <v>67274.5802376757</v>
      </c>
      <c r="U31" t="n">
        <v>41811.3324521522</v>
      </c>
      <c r="V31" t="n">
        <v>21992.9281013205</v>
      </c>
      <c r="W31" t="n">
        <v>46140.3465272227</v>
      </c>
      <c r="X31" t="n">
        <v>48510.2237716905</v>
      </c>
      <c r="Y31" t="n">
        <v>44052.2593130517</v>
      </c>
      <c r="Z31" t="n">
        <v>34531.1005790342</v>
      </c>
      <c r="AA31" t="n">
        <v>44272.282711028</v>
      </c>
      <c r="AB31" t="n">
        <v>61231.8595984557</v>
      </c>
      <c r="AC31" t="n">
        <v>56543.4143319651</v>
      </c>
      <c r="AD31" t="n">
        <v>49464.9101657771</v>
      </c>
      <c r="AE31" t="n">
        <v>104505.353877635</v>
      </c>
      <c r="AF31"/>
    </row>
    <row r="32">
      <c r="A32" t="s">
        <v>11</v>
      </c>
      <c r="B32" t="s">
        <v>334</v>
      </c>
      <c r="C32" t="s">
        <v>248</v>
      </c>
      <c r="D32" t="s">
        <v>335</v>
      </c>
      <c r="E32" t="s">
        <v>249</v>
      </c>
      <c r="F32" t="n">
        <v>329464.570411695</v>
      </c>
      <c r="G32" t="n">
        <v>316408.754984956</v>
      </c>
      <c r="H32" t="n">
        <v>259676.091439994</v>
      </c>
      <c r="I32" t="n">
        <v>295451.172708662</v>
      </c>
      <c r="J32" t="n">
        <v>390058.759305715</v>
      </c>
      <c r="K32" t="n">
        <v>297895.301940915</v>
      </c>
      <c r="L32" t="n">
        <v>263618.030490753</v>
      </c>
      <c r="M32" t="n">
        <v>164748.945163234</v>
      </c>
      <c r="N32" t="n">
        <v>210715.466366338</v>
      </c>
      <c r="O32" t="n">
        <v>184602.469493752</v>
      </c>
      <c r="P32" t="n">
        <v>182468.99628355</v>
      </c>
      <c r="Q32" t="n">
        <v>151654.490649612</v>
      </c>
      <c r="R32" t="n">
        <v>195973.372774171</v>
      </c>
      <c r="S32" t="n">
        <v>182883.149932987</v>
      </c>
      <c r="T32" t="n">
        <v>206083.684503294</v>
      </c>
      <c r="U32" t="n">
        <v>185896.147818728</v>
      </c>
      <c r="V32" t="n">
        <v>159731.058866552</v>
      </c>
      <c r="W32" t="n">
        <v>241492.533293065</v>
      </c>
      <c r="X32" t="n">
        <v>167691.484943041</v>
      </c>
      <c r="Y32" t="n">
        <v>239662.231859571</v>
      </c>
      <c r="Z32" t="n">
        <v>180716.067499648</v>
      </c>
      <c r="AA32" t="n">
        <v>163709.681089129</v>
      </c>
      <c r="AB32" t="n">
        <v>190117.495204973</v>
      </c>
      <c r="AC32" t="n">
        <v>230252.695924619</v>
      </c>
      <c r="AD32" t="n">
        <v>211876.240696802</v>
      </c>
      <c r="AE32" t="n">
        <v>201807.281423271</v>
      </c>
      <c r="AF32"/>
    </row>
    <row r="33">
      <c r="A33" t="s">
        <v>11</v>
      </c>
      <c r="B33" t="s">
        <v>336</v>
      </c>
      <c r="C33" t="s">
        <v>248</v>
      </c>
      <c r="D33" t="s">
        <v>337</v>
      </c>
      <c r="E33" t="s">
        <v>249</v>
      </c>
      <c r="F33" t="n">
        <v>34095.897722683</v>
      </c>
      <c r="G33" t="n">
        <v>31639.9035421033</v>
      </c>
      <c r="H33" t="n">
        <v>39062.4543741102</v>
      </c>
      <c r="I33" t="n">
        <v>28332.5614347365</v>
      </c>
      <c r="J33" t="n">
        <v>39384.482958568</v>
      </c>
      <c r="K33" t="n">
        <v>22893.6789427244</v>
      </c>
      <c r="L33" t="n">
        <v>29331.21997911</v>
      </c>
      <c r="M33" t="n">
        <v>17731.1904306145</v>
      </c>
      <c r="N33" t="n">
        <v>12181.031339392</v>
      </c>
      <c r="O33" t="n">
        <v>9803.73133152398</v>
      </c>
      <c r="P33" t="n">
        <v>14782.2082284927</v>
      </c>
      <c r="Q33" t="n">
        <v>33260.5542904842</v>
      </c>
      <c r="R33" t="n">
        <v>106550.771795906</v>
      </c>
      <c r="S33" t="n">
        <v>7653.13667771719</v>
      </c>
      <c r="T33" t="n">
        <v>8341.20110673841</v>
      </c>
      <c r="U33" t="n">
        <v>9021.57851276876</v>
      </c>
      <c r="V33" t="n">
        <v>4528.50681773446</v>
      </c>
      <c r="W33" t="n">
        <v>17249.8971091328</v>
      </c>
      <c r="X33" t="n">
        <v>6976.81412368166</v>
      </c>
      <c r="Y33" t="n">
        <v>9525.16835405493</v>
      </c>
      <c r="Z33" t="n">
        <v>18173.5895502747</v>
      </c>
      <c r="AA33" t="n">
        <v>12644.3470609217</v>
      </c>
      <c r="AB33" t="n">
        <v>10802.6805869243</v>
      </c>
      <c r="AC33" t="n">
        <v>4992.12934739128</v>
      </c>
      <c r="AD33" t="n">
        <v>3649.48277194265</v>
      </c>
      <c r="AE33" t="n">
        <v>2676.31704417442</v>
      </c>
      <c r="AF33"/>
    </row>
    <row r="34">
      <c r="A34" t="s">
        <v>11</v>
      </c>
      <c r="B34" t="s">
        <v>338</v>
      </c>
      <c r="C34" t="s">
        <v>248</v>
      </c>
      <c r="D34" t="s">
        <v>339</v>
      </c>
      <c r="E34" t="s">
        <v>249</v>
      </c>
      <c r="F34" t="n">
        <v>359900</v>
      </c>
      <c r="G34" t="n">
        <v>445700</v>
      </c>
      <c r="H34" t="n">
        <v>450000</v>
      </c>
      <c r="I34" t="n">
        <v>405100</v>
      </c>
      <c r="J34" t="n">
        <v>468400</v>
      </c>
      <c r="K34" t="n">
        <v>499600</v>
      </c>
      <c r="L34" t="n">
        <v>503700</v>
      </c>
      <c r="M34" t="n">
        <v>430300</v>
      </c>
      <c r="N34" t="n">
        <v>333700</v>
      </c>
      <c r="O34" t="n">
        <v>381300</v>
      </c>
      <c r="P34" t="n">
        <v>355300</v>
      </c>
      <c r="Q34" t="n">
        <v>653200</v>
      </c>
      <c r="R34" t="n">
        <v>739100</v>
      </c>
      <c r="S34" t="n">
        <v>554500</v>
      </c>
      <c r="T34" t="n">
        <v>408600</v>
      </c>
      <c r="U34" t="n">
        <v>411500</v>
      </c>
      <c r="V34" t="n">
        <v>406200</v>
      </c>
      <c r="W34" t="n">
        <v>503000</v>
      </c>
      <c r="X34" t="n">
        <v>349500</v>
      </c>
      <c r="Y34" t="n">
        <v>479700</v>
      </c>
      <c r="Z34" t="n">
        <v>491100</v>
      </c>
      <c r="AA34" t="n">
        <v>367400</v>
      </c>
      <c r="AB34" t="n">
        <v>396800</v>
      </c>
      <c r="AC34" t="n">
        <v>382400</v>
      </c>
      <c r="AD34" t="n">
        <v>346000</v>
      </c>
      <c r="AE34" t="n">
        <v>290600</v>
      </c>
      <c r="AF34"/>
    </row>
    <row r="35">
      <c r="A35" t="s">
        <v>11</v>
      </c>
      <c r="B35" t="s">
        <v>340</v>
      </c>
      <c r="C35" t="s">
        <v>248</v>
      </c>
      <c r="D35" t="s">
        <v>341</v>
      </c>
      <c r="E35" t="s">
        <v>249</v>
      </c>
      <c r="F35" t="n">
        <v>216100</v>
      </c>
      <c r="G35" t="n">
        <v>270000</v>
      </c>
      <c r="H35" t="n">
        <v>299200</v>
      </c>
      <c r="I35" t="n">
        <v>321700</v>
      </c>
      <c r="J35" t="n">
        <v>371900</v>
      </c>
      <c r="K35" t="n">
        <v>381200</v>
      </c>
      <c r="L35" t="n">
        <v>433300</v>
      </c>
      <c r="M35" t="n">
        <v>418200</v>
      </c>
      <c r="N35" t="n">
        <v>415000</v>
      </c>
      <c r="O35" t="n">
        <v>365500</v>
      </c>
      <c r="P35" t="n">
        <v>326800</v>
      </c>
      <c r="Q35" t="n">
        <v>433000</v>
      </c>
      <c r="R35" t="n">
        <v>323500</v>
      </c>
      <c r="S35" t="n">
        <v>314300</v>
      </c>
      <c r="T35" t="n">
        <v>391000</v>
      </c>
      <c r="U35" t="n">
        <v>308300</v>
      </c>
      <c r="V35" t="n">
        <v>293000</v>
      </c>
      <c r="W35" t="n">
        <v>341200</v>
      </c>
      <c r="X35" t="n">
        <v>298500</v>
      </c>
      <c r="Y35" t="n">
        <v>293100</v>
      </c>
      <c r="Z35" t="n">
        <v>300900</v>
      </c>
      <c r="AA35" t="n">
        <v>312500</v>
      </c>
      <c r="AB35" t="n">
        <v>334500</v>
      </c>
      <c r="AC35" t="n">
        <v>316700</v>
      </c>
      <c r="AD35" t="n">
        <v>336100</v>
      </c>
      <c r="AE35" t="n">
        <v>324600</v>
      </c>
      <c r="AF35"/>
    </row>
    <row r="36">
      <c r="A36" t="s">
        <v>11</v>
      </c>
      <c r="B36" t="s">
        <v>342</v>
      </c>
      <c r="C36" t="s">
        <v>248</v>
      </c>
      <c r="D36" t="s">
        <v>343</v>
      </c>
      <c r="E36" t="s">
        <v>249</v>
      </c>
      <c r="F36" t="n">
        <v>139075.658209686</v>
      </c>
      <c r="G36" t="n">
        <v>179325.512393036</v>
      </c>
      <c r="H36" t="n">
        <v>206064.853195076</v>
      </c>
      <c r="I36" t="n">
        <v>187107.610655221</v>
      </c>
      <c r="J36" t="n">
        <v>238262.22183213</v>
      </c>
      <c r="K36" t="n">
        <v>183980.57333232</v>
      </c>
      <c r="L36" t="n">
        <v>238028.100891262</v>
      </c>
      <c r="M36" t="n">
        <v>246270.472294988</v>
      </c>
      <c r="N36" t="n">
        <v>249124.471679404</v>
      </c>
      <c r="O36" t="n">
        <v>204204.588229483</v>
      </c>
      <c r="P36" t="n">
        <v>211781.3010053</v>
      </c>
      <c r="Q36" t="n">
        <v>246237.868679252</v>
      </c>
      <c r="R36" t="n">
        <v>176960.415976378</v>
      </c>
      <c r="S36" t="n">
        <v>138471.033128266</v>
      </c>
      <c r="T36" t="n">
        <v>167929.511458387</v>
      </c>
      <c r="U36" t="n">
        <v>152192.555530661</v>
      </c>
      <c r="V36" t="n">
        <v>141421.023399987</v>
      </c>
      <c r="W36" t="n">
        <v>176210.158223072</v>
      </c>
      <c r="X36" t="n">
        <v>154378.636444491</v>
      </c>
      <c r="Y36" t="n">
        <v>158798.483944943</v>
      </c>
      <c r="Z36" t="n">
        <v>124831.61817523</v>
      </c>
      <c r="AA36" t="n">
        <v>136733.501124002</v>
      </c>
      <c r="AB36" t="n">
        <v>133894.738246727</v>
      </c>
      <c r="AC36" t="n">
        <v>102609.615521929</v>
      </c>
      <c r="AD36" t="n">
        <v>154421.524857184</v>
      </c>
      <c r="AE36" t="n">
        <v>125219.137705403</v>
      </c>
      <c r="AF36"/>
    </row>
    <row r="37">
      <c r="A37" t="s">
        <v>11</v>
      </c>
      <c r="B37" t="s">
        <v>344</v>
      </c>
      <c r="C37" t="s">
        <v>248</v>
      </c>
      <c r="D37" t="s">
        <v>345</v>
      </c>
      <c r="E37" t="s">
        <v>249</v>
      </c>
      <c r="F37" t="n">
        <v>45969.4840601705</v>
      </c>
      <c r="G37" t="n">
        <v>57294.061007468</v>
      </c>
      <c r="H37" t="n">
        <v>57128.315865603</v>
      </c>
      <c r="I37" t="n">
        <v>81642.3592960104</v>
      </c>
      <c r="J37" t="n">
        <v>85717.1941320077</v>
      </c>
      <c r="K37" t="n">
        <v>103399.743532485</v>
      </c>
      <c r="L37" t="n">
        <v>101394.529941704</v>
      </c>
      <c r="M37" t="n">
        <v>73781.8482741707</v>
      </c>
      <c r="N37" t="n">
        <v>66574.3756153333</v>
      </c>
      <c r="O37" t="n">
        <v>53771.1777322656</v>
      </c>
      <c r="P37" t="n">
        <v>52754.1731567874</v>
      </c>
      <c r="Q37" t="n">
        <v>99021.5175261941</v>
      </c>
      <c r="R37" t="n">
        <v>92704.4725880622</v>
      </c>
      <c r="S37" t="n">
        <v>100761.047342865</v>
      </c>
      <c r="T37" t="n">
        <v>151827.252947894</v>
      </c>
      <c r="U37" t="n">
        <v>82622.0776445357</v>
      </c>
      <c r="V37" t="n">
        <v>87605.9490832511</v>
      </c>
      <c r="W37" t="n">
        <v>114857.376372781</v>
      </c>
      <c r="X37" t="n">
        <v>92024.3130958184</v>
      </c>
      <c r="Y37" t="n">
        <v>75464.9247531924</v>
      </c>
      <c r="Z37" t="n">
        <v>79750.3472218023</v>
      </c>
      <c r="AA37" t="n">
        <v>97522.564360287</v>
      </c>
      <c r="AB37" t="n">
        <v>114950.119757873</v>
      </c>
      <c r="AC37" t="n">
        <v>73913.2062434984</v>
      </c>
      <c r="AD37" t="n">
        <v>82685.6704811247</v>
      </c>
      <c r="AE37" t="n">
        <v>105344.27152661</v>
      </c>
      <c r="AF37"/>
    </row>
    <row r="38">
      <c r="A38" t="s">
        <v>11</v>
      </c>
      <c r="B38" t="s">
        <v>346</v>
      </c>
      <c r="C38" t="s">
        <v>248</v>
      </c>
      <c r="D38" t="s">
        <v>347</v>
      </c>
      <c r="E38" t="s">
        <v>249</v>
      </c>
      <c r="F38" t="n">
        <v>31054.8577301435</v>
      </c>
      <c r="G38" t="n">
        <v>33380.4265994959</v>
      </c>
      <c r="H38" t="n">
        <v>36006.8309393214</v>
      </c>
      <c r="I38" t="n">
        <v>52950.0300487682</v>
      </c>
      <c r="J38" t="n">
        <v>47920.584035862</v>
      </c>
      <c r="K38" t="n">
        <v>93819.6831351956</v>
      </c>
      <c r="L38" t="n">
        <v>93877.3691670333</v>
      </c>
      <c r="M38" t="n">
        <v>98147.6794308418</v>
      </c>
      <c r="N38" t="n">
        <v>99301.1527052625</v>
      </c>
      <c r="O38" t="n">
        <v>107524.234038252</v>
      </c>
      <c r="P38" t="n">
        <v>62264.5258379124</v>
      </c>
      <c r="Q38" t="n">
        <v>87740.6137945539</v>
      </c>
      <c r="R38" t="n">
        <v>53835.1114355601</v>
      </c>
      <c r="S38" t="n">
        <v>75067.9195288689</v>
      </c>
      <c r="T38" t="n">
        <v>71243.2355937188</v>
      </c>
      <c r="U38" t="n">
        <v>73485.3668248033</v>
      </c>
      <c r="V38" t="n">
        <v>63973.0275167619</v>
      </c>
      <c r="W38" t="n">
        <v>50132.4654041472</v>
      </c>
      <c r="X38" t="n">
        <v>52097.0504596904</v>
      </c>
      <c r="Y38" t="n">
        <v>58836.5913018641</v>
      </c>
      <c r="Z38" t="n">
        <v>96318.0346029675</v>
      </c>
      <c r="AA38" t="n">
        <v>78243.9345157113</v>
      </c>
      <c r="AB38" t="n">
        <v>85655.1419954001</v>
      </c>
      <c r="AC38" t="n">
        <v>140177.178234573</v>
      </c>
      <c r="AD38" t="n">
        <v>98992.8046616909</v>
      </c>
      <c r="AE38" t="n">
        <v>94036.5907679871</v>
      </c>
      <c r="AF38"/>
    </row>
    <row r="39">
      <c r="A39" t="s">
        <v>11</v>
      </c>
      <c r="B39" t="s">
        <v>348</v>
      </c>
      <c r="C39" t="s">
        <v>248</v>
      </c>
      <c r="D39" t="s">
        <v>349</v>
      </c>
      <c r="E39" t="s">
        <v>249</v>
      </c>
      <c r="F39" t="n">
        <v>175200</v>
      </c>
      <c r="G39" t="n">
        <v>182000</v>
      </c>
      <c r="H39" t="n">
        <v>169100</v>
      </c>
      <c r="I39" t="n">
        <v>200500</v>
      </c>
      <c r="J39" t="n">
        <v>167600</v>
      </c>
      <c r="K39" t="n">
        <v>180700</v>
      </c>
      <c r="L39" t="n">
        <v>202400</v>
      </c>
      <c r="M39" t="n">
        <v>190000</v>
      </c>
      <c r="N39" t="n">
        <v>200600</v>
      </c>
      <c r="O39" t="n">
        <v>181200</v>
      </c>
      <c r="P39" t="n">
        <v>161800</v>
      </c>
      <c r="Q39" t="n">
        <v>161900</v>
      </c>
      <c r="R39" t="n">
        <v>142400</v>
      </c>
      <c r="S39" t="n">
        <v>142000</v>
      </c>
      <c r="T39" t="n">
        <v>173900</v>
      </c>
      <c r="U39" t="n">
        <v>155700</v>
      </c>
      <c r="V39" t="n">
        <v>144100</v>
      </c>
      <c r="W39" t="n">
        <v>158600</v>
      </c>
      <c r="X39" t="n">
        <v>173400</v>
      </c>
      <c r="Y39" t="n">
        <v>216800</v>
      </c>
      <c r="Z39" t="n">
        <v>202600</v>
      </c>
      <c r="AA39" t="n">
        <v>197900</v>
      </c>
      <c r="AB39" t="n">
        <v>198800</v>
      </c>
      <c r="AC39" t="n">
        <v>179000</v>
      </c>
      <c r="AD39" t="n">
        <v>165900</v>
      </c>
      <c r="AE39" t="n">
        <v>161100</v>
      </c>
      <c r="AF39"/>
    </row>
    <row r="40">
      <c r="A40" t="s">
        <v>11</v>
      </c>
      <c r="B40" t="s">
        <v>350</v>
      </c>
      <c r="C40" t="s">
        <v>248</v>
      </c>
      <c r="D40" t="s">
        <v>351</v>
      </c>
      <c r="E40" t="s">
        <v>249</v>
      </c>
      <c r="F40" t="n">
        <v>622300</v>
      </c>
      <c r="G40" t="n">
        <v>701800</v>
      </c>
      <c r="H40" t="n">
        <v>551900</v>
      </c>
      <c r="I40" t="n">
        <v>479100</v>
      </c>
      <c r="J40" t="n">
        <v>589200</v>
      </c>
      <c r="K40" t="n">
        <v>490600</v>
      </c>
      <c r="L40" t="n">
        <v>485800</v>
      </c>
      <c r="M40" t="n">
        <v>432000</v>
      </c>
      <c r="N40" t="n">
        <v>364600</v>
      </c>
      <c r="O40" t="n">
        <v>303800</v>
      </c>
      <c r="P40" t="n">
        <v>526600</v>
      </c>
      <c r="Q40" t="n">
        <v>414800</v>
      </c>
      <c r="R40" t="n">
        <v>378800</v>
      </c>
      <c r="S40" t="n">
        <v>396300</v>
      </c>
      <c r="T40" t="n">
        <v>372900</v>
      </c>
      <c r="U40" t="n">
        <v>411800</v>
      </c>
      <c r="V40" t="n">
        <v>303700</v>
      </c>
      <c r="W40" t="n">
        <v>304900</v>
      </c>
      <c r="X40" t="n">
        <v>343400</v>
      </c>
      <c r="Y40" t="n">
        <v>524000</v>
      </c>
      <c r="Z40" t="n">
        <v>534900</v>
      </c>
      <c r="AA40" t="n">
        <v>411900</v>
      </c>
      <c r="AB40" t="n">
        <v>404000</v>
      </c>
      <c r="AC40" t="n">
        <v>566500</v>
      </c>
      <c r="AD40" t="n">
        <v>737400</v>
      </c>
      <c r="AE40" t="n">
        <v>787900</v>
      </c>
      <c r="AF40"/>
    </row>
    <row r="41">
      <c r="A41" t="s">
        <v>11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11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11</v>
      </c>
      <c r="B43" t="s">
        <v>356</v>
      </c>
      <c r="C43" t="s">
        <v>248</v>
      </c>
      <c r="D43" t="s">
        <v>357</v>
      </c>
      <c r="E43" t="s">
        <v>249</v>
      </c>
      <c r="F43" t="n">
        <v>1173071.63047839</v>
      </c>
      <c r="G43" t="n">
        <v>1405183.56451486</v>
      </c>
      <c r="H43" t="n">
        <v>1950951.66843539</v>
      </c>
      <c r="I43" t="n">
        <v>1566116.70159194</v>
      </c>
      <c r="J43" t="n">
        <v>1203852.58105233</v>
      </c>
      <c r="K43" t="n">
        <v>1218932.52748958</v>
      </c>
      <c r="L43" t="n">
        <v>1427019.68105649</v>
      </c>
      <c r="M43" t="n">
        <v>1942729.34145287</v>
      </c>
      <c r="N43" t="n">
        <v>2099108.91785951</v>
      </c>
      <c r="O43" t="n">
        <v>2276499.96095672</v>
      </c>
      <c r="P43" t="n">
        <v>2648980.25411746</v>
      </c>
      <c r="Q43" t="n">
        <v>3666038.61397837</v>
      </c>
      <c r="R43" t="n">
        <v>3080711.81336733</v>
      </c>
      <c r="S43" t="n">
        <v>2429782.88493744</v>
      </c>
      <c r="T43" t="n">
        <v>1994023.02074924</v>
      </c>
      <c r="U43" t="n">
        <v>1925085.38354787</v>
      </c>
      <c r="V43" t="n">
        <v>1994645.8209189</v>
      </c>
      <c r="W43" t="n">
        <v>2111530.61061009</v>
      </c>
      <c r="X43" t="n">
        <v>2207887.43035838</v>
      </c>
      <c r="Y43" t="n">
        <v>2051655.75765191</v>
      </c>
      <c r="Z43" t="n">
        <v>2291964.03353432</v>
      </c>
      <c r="AA43" t="n">
        <v>2281365.49223012</v>
      </c>
      <c r="AB43" t="n">
        <v>2531768.57725925</v>
      </c>
      <c r="AC43" t="n">
        <v>2515458.73995635</v>
      </c>
      <c r="AD43" t="n">
        <v>2725179.78992523</v>
      </c>
      <c r="AE43" t="n">
        <v>2439911.3669745</v>
      </c>
      <c r="AF43"/>
    </row>
    <row r="44">
      <c r="A44" t="s">
        <v>11</v>
      </c>
      <c r="B44" t="s">
        <v>358</v>
      </c>
      <c r="C44" t="s">
        <v>248</v>
      </c>
      <c r="D44" t="s">
        <v>359</v>
      </c>
      <c r="E44" t="s">
        <v>249</v>
      </c>
      <c r="F44" t="n">
        <v>25803900</v>
      </c>
      <c r="G44" t="n">
        <v>27250700</v>
      </c>
      <c r="H44" t="n">
        <v>28734800</v>
      </c>
      <c r="I44" t="n">
        <v>27436700</v>
      </c>
      <c r="J44" t="n">
        <v>25129000</v>
      </c>
      <c r="K44" t="n">
        <v>25429400</v>
      </c>
      <c r="L44" t="n">
        <v>25124800</v>
      </c>
      <c r="M44" t="n">
        <v>21783200</v>
      </c>
      <c r="N44" t="n">
        <v>21876900</v>
      </c>
      <c r="O44" t="n">
        <v>22920700</v>
      </c>
      <c r="P44" t="n">
        <v>25351800</v>
      </c>
      <c r="Q44" t="n">
        <v>27046200</v>
      </c>
      <c r="R44" t="n">
        <v>28143000</v>
      </c>
      <c r="S44" t="n">
        <v>27078900</v>
      </c>
      <c r="T44" t="n">
        <v>21126000</v>
      </c>
      <c r="U44" t="n">
        <v>19909200</v>
      </c>
      <c r="V44" t="n">
        <v>20930000</v>
      </c>
      <c r="W44" t="n">
        <v>22665600</v>
      </c>
      <c r="X44" t="n">
        <v>22367600</v>
      </c>
      <c r="Y44" t="n">
        <v>23627800</v>
      </c>
      <c r="Z44" t="n">
        <v>25427500</v>
      </c>
      <c r="AA44" t="n">
        <v>24664600</v>
      </c>
      <c r="AB44" t="n">
        <v>25852200</v>
      </c>
      <c r="AC44" t="n">
        <v>26863800</v>
      </c>
      <c r="AD44" t="n">
        <v>26381400</v>
      </c>
      <c r="AE44" t="n">
        <v>24344300</v>
      </c>
      <c r="AF44"/>
    </row>
    <row r="45">
      <c r="A45" t="s">
        <v>11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11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11</v>
      </c>
      <c r="B47" t="s">
        <v>364</v>
      </c>
      <c r="C47" t="s">
        <v>248</v>
      </c>
      <c r="D47" t="s">
        <v>365</v>
      </c>
      <c r="E47" t="s">
        <v>249</v>
      </c>
      <c r="F47" t="n">
        <v>1486600</v>
      </c>
      <c r="G47" t="n">
        <v>1569700</v>
      </c>
      <c r="H47" t="n">
        <v>1488300</v>
      </c>
      <c r="I47" t="n">
        <v>1169500</v>
      </c>
      <c r="J47" t="n">
        <v>1471800</v>
      </c>
      <c r="K47" t="n">
        <v>1523700</v>
      </c>
      <c r="L47" t="n">
        <v>1263100</v>
      </c>
      <c r="M47" t="n">
        <v>1225900</v>
      </c>
      <c r="N47" t="n">
        <v>1059900</v>
      </c>
      <c r="O47" t="n">
        <v>918800</v>
      </c>
      <c r="P47" t="n">
        <v>832500</v>
      </c>
      <c r="Q47" t="n">
        <v>843200</v>
      </c>
      <c r="R47" t="n">
        <v>697000</v>
      </c>
      <c r="S47" t="n">
        <v>783000</v>
      </c>
      <c r="T47" t="n">
        <v>841000</v>
      </c>
      <c r="U47" t="n">
        <v>776900</v>
      </c>
      <c r="V47" t="n">
        <v>677000</v>
      </c>
      <c r="W47" t="n">
        <v>646500</v>
      </c>
      <c r="X47" t="n">
        <v>645500</v>
      </c>
      <c r="Y47" t="n">
        <v>887700</v>
      </c>
      <c r="Z47" t="n">
        <v>1029800</v>
      </c>
      <c r="AA47" t="n">
        <v>1049500</v>
      </c>
      <c r="AB47" t="n">
        <v>1173100</v>
      </c>
      <c r="AC47" t="n">
        <v>1383500</v>
      </c>
      <c r="AD47" t="n">
        <v>1307800</v>
      </c>
      <c r="AE47" t="n">
        <v>1210700</v>
      </c>
      <c r="AF47"/>
    </row>
    <row r="48">
      <c r="A48" t="s">
        <v>11</v>
      </c>
      <c r="B48" t="s">
        <v>366</v>
      </c>
      <c r="C48" t="s">
        <v>248</v>
      </c>
      <c r="D48" t="s">
        <v>367</v>
      </c>
      <c r="E48" t="s">
        <v>249</v>
      </c>
      <c r="F48" t="n">
        <v>3699900</v>
      </c>
      <c r="G48" t="n">
        <v>4136100</v>
      </c>
      <c r="H48" t="n">
        <v>4059500</v>
      </c>
      <c r="I48" t="n">
        <v>3742700</v>
      </c>
      <c r="J48" t="n">
        <v>4236300</v>
      </c>
      <c r="K48" t="n">
        <v>4155400</v>
      </c>
      <c r="L48" t="n">
        <v>3895900</v>
      </c>
      <c r="M48" t="n">
        <v>3729700</v>
      </c>
      <c r="N48" t="n">
        <v>3281100</v>
      </c>
      <c r="O48" t="n">
        <v>3226800</v>
      </c>
      <c r="P48" t="n">
        <v>3317200</v>
      </c>
      <c r="Q48" t="n">
        <v>3250000</v>
      </c>
      <c r="R48" t="n">
        <v>3039800</v>
      </c>
      <c r="S48" t="n">
        <v>2899000</v>
      </c>
      <c r="T48" t="n">
        <v>2896700</v>
      </c>
      <c r="U48" t="n">
        <v>3019900</v>
      </c>
      <c r="V48" t="n">
        <v>2896900</v>
      </c>
      <c r="W48" t="n">
        <v>2766700</v>
      </c>
      <c r="X48" t="n">
        <v>2858000</v>
      </c>
      <c r="Y48" t="n">
        <v>3214100</v>
      </c>
      <c r="Z48" t="n">
        <v>3228000</v>
      </c>
      <c r="AA48" t="n">
        <v>3200300</v>
      </c>
      <c r="AB48" t="n">
        <v>3402200</v>
      </c>
      <c r="AC48" t="n">
        <v>3533200</v>
      </c>
      <c r="AD48" t="n">
        <v>3622400</v>
      </c>
      <c r="AE48" t="n">
        <v>3569900</v>
      </c>
      <c r="AF48"/>
    </row>
    <row r="49">
      <c r="A49" t="s">
        <v>11</v>
      </c>
      <c r="B49" t="s">
        <v>368</v>
      </c>
      <c r="C49" t="s">
        <v>248</v>
      </c>
      <c r="D49" t="s">
        <v>369</v>
      </c>
      <c r="E49" t="s">
        <v>249</v>
      </c>
      <c r="F49" t="n">
        <v>518300</v>
      </c>
      <c r="G49" t="n">
        <v>506700</v>
      </c>
      <c r="H49" t="n">
        <v>540900</v>
      </c>
      <c r="I49" t="n">
        <v>546600</v>
      </c>
      <c r="J49" t="n">
        <v>567100</v>
      </c>
      <c r="K49" t="n">
        <v>523800</v>
      </c>
      <c r="L49" t="n">
        <v>476300</v>
      </c>
      <c r="M49" t="n">
        <v>400900</v>
      </c>
      <c r="N49" t="n">
        <v>317100</v>
      </c>
      <c r="O49" t="n">
        <v>287700</v>
      </c>
      <c r="P49" t="n">
        <v>274000</v>
      </c>
      <c r="Q49" t="n">
        <v>256900</v>
      </c>
      <c r="R49" t="n">
        <v>258300</v>
      </c>
      <c r="S49" t="n">
        <v>254900</v>
      </c>
      <c r="T49" t="n">
        <v>273700</v>
      </c>
      <c r="U49" t="n">
        <v>293300</v>
      </c>
      <c r="V49" t="n">
        <v>266000</v>
      </c>
      <c r="W49" t="n">
        <v>267100</v>
      </c>
      <c r="X49" t="n">
        <v>291300</v>
      </c>
      <c r="Y49" t="n">
        <v>310200</v>
      </c>
      <c r="Z49" t="n">
        <v>276200</v>
      </c>
      <c r="AA49" t="n">
        <v>234900</v>
      </c>
      <c r="AB49" t="n">
        <v>213400</v>
      </c>
      <c r="AC49" t="n">
        <v>188100</v>
      </c>
      <c r="AD49" t="n">
        <v>217900</v>
      </c>
      <c r="AE49" t="n">
        <v>229200</v>
      </c>
      <c r="AF49"/>
    </row>
    <row r="50">
      <c r="A50" t="s">
        <v>11</v>
      </c>
      <c r="B50" t="s">
        <v>370</v>
      </c>
      <c r="C50" t="s">
        <v>248</v>
      </c>
      <c r="D50" t="s">
        <v>371</v>
      </c>
      <c r="E50" t="s">
        <v>249</v>
      </c>
      <c r="F50" t="n">
        <v>1695000</v>
      </c>
      <c r="G50" t="n">
        <v>2059700</v>
      </c>
      <c r="H50" t="n">
        <v>2030300</v>
      </c>
      <c r="I50" t="n">
        <v>2026600</v>
      </c>
      <c r="J50" t="n">
        <v>2197400</v>
      </c>
      <c r="K50" t="n">
        <v>2107900</v>
      </c>
      <c r="L50" t="n">
        <v>2156500</v>
      </c>
      <c r="M50" t="n">
        <v>2102900</v>
      </c>
      <c r="N50" t="n">
        <v>1904100</v>
      </c>
      <c r="O50" t="n">
        <v>2020300</v>
      </c>
      <c r="P50" t="n">
        <v>2210700</v>
      </c>
      <c r="Q50" t="n">
        <v>2149900</v>
      </c>
      <c r="R50" t="n">
        <v>2084500</v>
      </c>
      <c r="S50" t="n">
        <v>1861100</v>
      </c>
      <c r="T50" t="n">
        <v>1782000</v>
      </c>
      <c r="U50" t="n">
        <v>1949700</v>
      </c>
      <c r="V50" t="n">
        <v>1953900</v>
      </c>
      <c r="W50" t="n">
        <v>1853100</v>
      </c>
      <c r="X50" t="n">
        <v>1921200</v>
      </c>
      <c r="Y50" t="n">
        <v>2016200</v>
      </c>
      <c r="Z50" t="n">
        <v>1922000</v>
      </c>
      <c r="AA50" t="n">
        <v>1915900</v>
      </c>
      <c r="AB50" t="n">
        <v>2015700</v>
      </c>
      <c r="AC50" t="n">
        <v>1961600</v>
      </c>
      <c r="AD50" t="n">
        <v>2096700</v>
      </c>
      <c r="AE50" t="n">
        <v>2130000</v>
      </c>
      <c r="AF50"/>
    </row>
    <row r="51">
      <c r="A51" t="s">
        <v>11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11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11</v>
      </c>
      <c r="B53" t="s">
        <v>376</v>
      </c>
      <c r="C53" t="s">
        <v>248</v>
      </c>
      <c r="D53" t="s">
        <v>377</v>
      </c>
      <c r="E53" t="s">
        <v>249</v>
      </c>
      <c r="F53" t="n">
        <v>985120.582002224</v>
      </c>
      <c r="G53" t="n">
        <v>1126020.92113362</v>
      </c>
      <c r="H53" t="n">
        <v>1165754.50976916</v>
      </c>
      <c r="I53" t="n">
        <v>1094386.69240671</v>
      </c>
      <c r="J53" t="n">
        <v>1056804.58176668</v>
      </c>
      <c r="K53" t="n">
        <v>1120072.20985742</v>
      </c>
      <c r="L53" t="n">
        <v>1297293.17529994</v>
      </c>
      <c r="M53" t="n">
        <v>1173855.16745316</v>
      </c>
      <c r="N53" t="n">
        <v>1435454.2331294</v>
      </c>
      <c r="O53" t="n">
        <v>1674104.4893951</v>
      </c>
      <c r="P53" t="n">
        <v>1928330.05635106</v>
      </c>
      <c r="Q53" t="n">
        <v>1739997.87032543</v>
      </c>
      <c r="R53" t="n">
        <v>1587516.2596785</v>
      </c>
      <c r="S53" t="n">
        <v>1746975.46075582</v>
      </c>
      <c r="T53" t="n">
        <v>1432602.2152549</v>
      </c>
      <c r="U53" t="n">
        <v>1478086.96267277</v>
      </c>
      <c r="V53" t="n">
        <v>1452268.57592331</v>
      </c>
      <c r="W53" t="n">
        <v>1578599.70774478</v>
      </c>
      <c r="X53" t="n">
        <v>1525284.75130855</v>
      </c>
      <c r="Y53" t="n">
        <v>1568132.98247782</v>
      </c>
      <c r="Z53" t="n">
        <v>1488177.41603044</v>
      </c>
      <c r="AA53" t="n">
        <v>1211768.21590171</v>
      </c>
      <c r="AB53" t="n">
        <v>1137360.88193303</v>
      </c>
      <c r="AC53" t="n">
        <v>1234285.84673859</v>
      </c>
      <c r="AD53" t="n">
        <v>1141081.86461423</v>
      </c>
      <c r="AE53" t="n">
        <v>661737.588460376</v>
      </c>
      <c r="AF53"/>
    </row>
    <row r="54">
      <c r="A54" t="s">
        <v>11</v>
      </c>
      <c r="B54" t="s">
        <v>378</v>
      </c>
      <c r="C54" t="s">
        <v>248</v>
      </c>
      <c r="D54" t="s">
        <v>379</v>
      </c>
      <c r="E54" t="s">
        <v>249</v>
      </c>
      <c r="F54" t="n">
        <v>1263545.02764486</v>
      </c>
      <c r="G54" t="n">
        <v>1419261.4883197</v>
      </c>
      <c r="H54" t="n">
        <v>1462264.86038361</v>
      </c>
      <c r="I54" t="n">
        <v>1356313.75330262</v>
      </c>
      <c r="J54" t="n">
        <v>1389532.48272782</v>
      </c>
      <c r="K54" t="n">
        <v>1461216.43408972</v>
      </c>
      <c r="L54" t="n">
        <v>1549728.08477082</v>
      </c>
      <c r="M54" t="n">
        <v>1361016.3651573</v>
      </c>
      <c r="N54" t="n">
        <v>1651621.77129227</v>
      </c>
      <c r="O54" t="n">
        <v>1961178.85273897</v>
      </c>
      <c r="P54" t="n">
        <v>2233914.7522473</v>
      </c>
      <c r="Q54" t="n">
        <v>1994567.05355184</v>
      </c>
      <c r="R54" t="n">
        <v>1955028.70600351</v>
      </c>
      <c r="S54" t="n">
        <v>2109805.83847611</v>
      </c>
      <c r="T54" t="n">
        <v>1717975.71132789</v>
      </c>
      <c r="U54" t="n">
        <v>1856119.64584144</v>
      </c>
      <c r="V54" t="n">
        <v>1808477.31951839</v>
      </c>
      <c r="W54" t="n">
        <v>1951519.90926009</v>
      </c>
      <c r="X54" t="n">
        <v>1970856.00141179</v>
      </c>
      <c r="Y54" t="n">
        <v>1955438.76315877</v>
      </c>
      <c r="Z54" t="n">
        <v>1840462.03332717</v>
      </c>
      <c r="AA54" t="n">
        <v>1521750.02413669</v>
      </c>
      <c r="AB54" t="n">
        <v>1474822.14597384</v>
      </c>
      <c r="AC54" t="n">
        <v>1536738.25697413</v>
      </c>
      <c r="AD54" t="n">
        <v>1433307.9129098</v>
      </c>
      <c r="AE54" t="n">
        <v>1099679.16802451</v>
      </c>
      <c r="AF54"/>
    </row>
    <row r="55">
      <c r="A55" t="s">
        <v>11</v>
      </c>
      <c r="B55" t="s">
        <v>380</v>
      </c>
      <c r="C55" t="s">
        <v>248</v>
      </c>
      <c r="D55" t="s">
        <v>381</v>
      </c>
      <c r="E55" t="s">
        <v>249</v>
      </c>
      <c r="F55" t="n">
        <v>278424.445642633</v>
      </c>
      <c r="G55" t="n">
        <v>293240.56718608</v>
      </c>
      <c r="H55" t="n">
        <v>296510.350614449</v>
      </c>
      <c r="I55" t="n">
        <v>261927.060895916</v>
      </c>
      <c r="J55" t="n">
        <v>332727.900961142</v>
      </c>
      <c r="K55" t="n">
        <v>341144.224232304</v>
      </c>
      <c r="L55" t="n">
        <v>252434.909470878</v>
      </c>
      <c r="M55" t="n">
        <v>187161.19770414</v>
      </c>
      <c r="N55" t="n">
        <v>216167.53816287</v>
      </c>
      <c r="O55" t="n">
        <v>287074.363343869</v>
      </c>
      <c r="P55" t="n">
        <v>305584.695896239</v>
      </c>
      <c r="Q55" t="n">
        <v>254569.183226414</v>
      </c>
      <c r="R55" t="n">
        <v>367512.446325008</v>
      </c>
      <c r="S55" t="n">
        <v>362830.377720293</v>
      </c>
      <c r="T55" t="n">
        <v>285373.496072988</v>
      </c>
      <c r="U55" t="n">
        <v>378032.683168672</v>
      </c>
      <c r="V55" t="n">
        <v>356208.743595075</v>
      </c>
      <c r="W55" t="n">
        <v>372920.201515312</v>
      </c>
      <c r="X55" t="n">
        <v>445571.250103238</v>
      </c>
      <c r="Y55" t="n">
        <v>387305.780680954</v>
      </c>
      <c r="Z55" t="n">
        <v>352284.617296731</v>
      </c>
      <c r="AA55" t="n">
        <v>309981.808234987</v>
      </c>
      <c r="AB55" t="n">
        <v>337461.26404081</v>
      </c>
      <c r="AC55" t="n">
        <v>302452.410235537</v>
      </c>
      <c r="AD55" t="n">
        <v>292226.048295573</v>
      </c>
      <c r="AE55" t="n">
        <v>437941.57956413</v>
      </c>
      <c r="AF55"/>
    </row>
    <row r="56">
      <c r="A56" t="s">
        <v>11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11</v>
      </c>
      <c r="B57" t="s">
        <v>384</v>
      </c>
      <c r="C57" t="s">
        <v>248</v>
      </c>
      <c r="D57" t="s">
        <v>385</v>
      </c>
      <c r="E57" t="s">
        <v>249</v>
      </c>
      <c r="F57" t="n">
        <v>30126100</v>
      </c>
      <c r="G57" t="n">
        <v>32088600</v>
      </c>
      <c r="H57" t="n">
        <v>33346200</v>
      </c>
      <c r="I57" t="n">
        <v>31658500</v>
      </c>
      <c r="J57" t="n">
        <v>29954500</v>
      </c>
      <c r="K57" t="n">
        <v>30075400</v>
      </c>
      <c r="L57" t="n">
        <v>29506500</v>
      </c>
      <c r="M57" t="n">
        <v>25944900</v>
      </c>
      <c r="N57" t="n">
        <v>25522600</v>
      </c>
      <c r="O57" t="n">
        <v>26451300</v>
      </c>
      <c r="P57" t="n">
        <v>29195600</v>
      </c>
      <c r="Q57" t="n">
        <v>30711000</v>
      </c>
      <c r="R57" t="n">
        <v>31561600</v>
      </c>
      <c r="S57" t="n">
        <v>30374200</v>
      </c>
      <c r="T57" t="n">
        <v>24395600</v>
      </c>
      <c r="U57" t="n">
        <v>23340900</v>
      </c>
      <c r="V57" t="n">
        <v>24130600</v>
      </c>
      <c r="W57" t="n">
        <v>25737200</v>
      </c>
      <c r="X57" t="n">
        <v>25569000</v>
      </c>
      <c r="Y57" t="n">
        <v>27365900</v>
      </c>
      <c r="Z57" t="n">
        <v>29190400</v>
      </c>
      <c r="AA57" t="n">
        <v>28276800</v>
      </c>
      <c r="AB57" t="n">
        <v>29658400</v>
      </c>
      <c r="AC57" t="n">
        <v>30963500</v>
      </c>
      <c r="AD57" t="n">
        <v>30741200</v>
      </c>
      <c r="AE57" t="n">
        <v>28702100</v>
      </c>
      <c r="AF57"/>
    </row>
    <row r="58">
      <c r="A58" t="s">
        <v>11</v>
      </c>
      <c r="B58" t="s">
        <v>386</v>
      </c>
      <c r="C58" t="s">
        <v>248</v>
      </c>
      <c r="D58" t="s">
        <v>387</v>
      </c>
      <c r="E58" t="s">
        <v>249</v>
      </c>
      <c r="F58" t="n">
        <v>30126100</v>
      </c>
      <c r="G58" t="n">
        <v>32088600</v>
      </c>
      <c r="H58" t="n">
        <v>33346200</v>
      </c>
      <c r="I58" t="n">
        <v>31658500</v>
      </c>
      <c r="J58" t="n">
        <v>29954500</v>
      </c>
      <c r="K58" t="n">
        <v>30075400</v>
      </c>
      <c r="L58" t="n">
        <v>29506500</v>
      </c>
      <c r="M58" t="n">
        <v>25944900</v>
      </c>
      <c r="N58" t="n">
        <v>25522600</v>
      </c>
      <c r="O58" t="n">
        <v>26451300</v>
      </c>
      <c r="P58" t="n">
        <v>29195600</v>
      </c>
      <c r="Q58" t="n">
        <v>30711000</v>
      </c>
      <c r="R58" t="n">
        <v>31561600</v>
      </c>
      <c r="S58" t="n">
        <v>30374200</v>
      </c>
      <c r="T58" t="n">
        <v>24395600</v>
      </c>
      <c r="U58" t="n">
        <v>23340900</v>
      </c>
      <c r="V58" t="n">
        <v>24130600</v>
      </c>
      <c r="W58" t="n">
        <v>25737200</v>
      </c>
      <c r="X58" t="n">
        <v>25569000</v>
      </c>
      <c r="Y58" t="n">
        <v>27365900</v>
      </c>
      <c r="Z58" t="n">
        <v>29190400</v>
      </c>
      <c r="AA58" t="n">
        <v>28276800</v>
      </c>
      <c r="AB58" t="n">
        <v>29658400</v>
      </c>
      <c r="AC58" t="n">
        <v>30963500</v>
      </c>
      <c r="AD58" t="n">
        <v>30741200</v>
      </c>
      <c r="AE58" t="n">
        <v>28702100</v>
      </c>
      <c r="AF58"/>
    </row>
    <row r="59">
      <c r="A59" t="s">
        <v>11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13</v>
      </c>
      <c r="B2" t="s">
        <v>197</v>
      </c>
      <c r="C2" t="s">
        <v>248</v>
      </c>
      <c r="D2" t="s">
        <v>199</v>
      </c>
      <c r="E2" t="s">
        <v>249</v>
      </c>
      <c r="F2" t="n">
        <v>1288251.74533963</v>
      </c>
      <c r="G2" t="n">
        <v>960222.520878097</v>
      </c>
      <c r="H2" t="n">
        <v>1028860.815185</v>
      </c>
      <c r="I2" t="n">
        <v>1227832.85493889</v>
      </c>
      <c r="J2" t="n">
        <v>857473.223146116</v>
      </c>
      <c r="K2" t="n">
        <v>510221.571273191</v>
      </c>
      <c r="L2" t="n">
        <v>522587.54519698</v>
      </c>
      <c r="M2" t="n">
        <v>482341.967977192</v>
      </c>
      <c r="N2" t="n">
        <v>544941.839719772</v>
      </c>
      <c r="O2" t="n">
        <v>584615.387297344</v>
      </c>
      <c r="P2" t="n">
        <v>548899.84758291</v>
      </c>
      <c r="Q2" t="n">
        <v>358677.153292049</v>
      </c>
      <c r="R2" t="n">
        <v>322245.843623913</v>
      </c>
      <c r="S2" t="n">
        <v>311275.359974837</v>
      </c>
      <c r="T2" t="n">
        <v>253780.230095461</v>
      </c>
      <c r="U2" t="n">
        <v>208281.231431729</v>
      </c>
      <c r="V2" t="n">
        <v>164199.864808811</v>
      </c>
      <c r="W2" t="n">
        <v>264555.504918763</v>
      </c>
      <c r="X2" t="n">
        <v>377273.423983023</v>
      </c>
      <c r="Y2" t="n">
        <v>283498.207592508</v>
      </c>
      <c r="Z2" t="n">
        <v>456320.723805791</v>
      </c>
      <c r="AA2" t="n">
        <v>296312.013494913</v>
      </c>
      <c r="AB2" t="n">
        <v>653197.959643164</v>
      </c>
      <c r="AC2" t="n">
        <v>396040.686675392</v>
      </c>
      <c r="AD2" t="n">
        <v>247635.616036895</v>
      </c>
      <c r="AE2" t="n">
        <v>247488.940295087</v>
      </c>
      <c r="AF2"/>
    </row>
    <row r="3">
      <c r="A3" t="s">
        <v>13</v>
      </c>
      <c r="B3" t="s">
        <v>276</v>
      </c>
      <c r="C3" t="s">
        <v>248</v>
      </c>
      <c r="D3" t="s">
        <v>277</v>
      </c>
      <c r="E3" t="s">
        <v>249</v>
      </c>
      <c r="F3" t="n">
        <v>43500</v>
      </c>
      <c r="G3" t="n">
        <v>21300</v>
      </c>
      <c r="H3" t="n">
        <v>27200</v>
      </c>
      <c r="I3" t="n">
        <v>33200</v>
      </c>
      <c r="J3" t="n">
        <v>16700</v>
      </c>
      <c r="K3" t="n">
        <v>19900</v>
      </c>
      <c r="L3" t="n">
        <v>20000</v>
      </c>
      <c r="M3" t="n">
        <v>41800</v>
      </c>
      <c r="N3" t="n">
        <v>30200</v>
      </c>
      <c r="O3" t="n">
        <v>39600</v>
      </c>
      <c r="P3" t="n">
        <v>48500</v>
      </c>
      <c r="Q3" t="n">
        <v>54300</v>
      </c>
      <c r="R3" t="n">
        <v>49000</v>
      </c>
      <c r="S3" t="n">
        <v>51900</v>
      </c>
      <c r="T3" t="n">
        <v>50800</v>
      </c>
      <c r="U3" t="n">
        <v>44200</v>
      </c>
      <c r="V3" t="n">
        <v>55200</v>
      </c>
      <c r="W3" t="n">
        <v>36800</v>
      </c>
      <c r="X3" t="n">
        <v>82000</v>
      </c>
      <c r="Y3" t="n">
        <v>88700</v>
      </c>
      <c r="Z3" t="n">
        <v>108200</v>
      </c>
      <c r="AA3" t="n">
        <v>104300</v>
      </c>
      <c r="AB3" t="n">
        <v>135400</v>
      </c>
      <c r="AC3" t="n">
        <v>74100</v>
      </c>
      <c r="AD3" t="n">
        <v>57500</v>
      </c>
      <c r="AE3" t="n">
        <v>44300</v>
      </c>
      <c r="AF3"/>
    </row>
    <row r="4">
      <c r="A4" t="s">
        <v>13</v>
      </c>
      <c r="B4" t="s">
        <v>278</v>
      </c>
      <c r="C4" t="s">
        <v>248</v>
      </c>
      <c r="D4" t="s">
        <v>279</v>
      </c>
      <c r="E4" t="s">
        <v>249</v>
      </c>
      <c r="F4" t="n">
        <v>4914600</v>
      </c>
      <c r="G4" t="n">
        <v>4444100</v>
      </c>
      <c r="H4" t="n">
        <v>4798500</v>
      </c>
      <c r="I4" t="n">
        <v>5532300</v>
      </c>
      <c r="J4" t="n">
        <v>4038100</v>
      </c>
      <c r="K4" t="n">
        <v>4994900</v>
      </c>
      <c r="L4" t="n">
        <v>4913500</v>
      </c>
      <c r="M4" t="n">
        <v>4086500</v>
      </c>
      <c r="N4" t="n">
        <v>4169100</v>
      </c>
      <c r="O4" t="n">
        <v>4251400</v>
      </c>
      <c r="P4" t="n">
        <v>5058200</v>
      </c>
      <c r="Q4" t="n">
        <v>4815000</v>
      </c>
      <c r="R4" t="n">
        <v>5120100</v>
      </c>
      <c r="S4" t="n">
        <v>5132100</v>
      </c>
      <c r="T4" t="n">
        <v>3812600</v>
      </c>
      <c r="U4" t="n">
        <v>3447900</v>
      </c>
      <c r="V4" t="n">
        <v>4122100</v>
      </c>
      <c r="W4" t="n">
        <v>3788200</v>
      </c>
      <c r="X4" t="n">
        <v>3606300</v>
      </c>
      <c r="Y4" t="n">
        <v>3374600</v>
      </c>
      <c r="Z4" t="n">
        <v>3709000</v>
      </c>
      <c r="AA4" t="n">
        <v>4349100</v>
      </c>
      <c r="AB4" t="n">
        <v>4128000</v>
      </c>
      <c r="AC4" t="n">
        <v>4335800</v>
      </c>
      <c r="AD4" t="n">
        <v>4020700</v>
      </c>
      <c r="AE4" t="n">
        <v>3558600</v>
      </c>
      <c r="AF4"/>
    </row>
    <row r="5">
      <c r="A5" t="s">
        <v>13</v>
      </c>
      <c r="B5" t="s">
        <v>280</v>
      </c>
      <c r="C5" t="s">
        <v>248</v>
      </c>
      <c r="D5" t="s">
        <v>281</v>
      </c>
      <c r="E5" t="s">
        <v>249</v>
      </c>
      <c r="F5" t="n">
        <v>745800</v>
      </c>
      <c r="G5" t="n">
        <v>746000</v>
      </c>
      <c r="H5" t="n">
        <v>819100</v>
      </c>
      <c r="I5" t="n">
        <v>899500</v>
      </c>
      <c r="J5" t="n">
        <v>738400</v>
      </c>
      <c r="K5" t="n">
        <v>871700</v>
      </c>
      <c r="L5" t="n">
        <v>774200</v>
      </c>
      <c r="M5" t="n">
        <v>709000</v>
      </c>
      <c r="N5" t="n">
        <v>566700</v>
      </c>
      <c r="O5" t="n">
        <v>563200</v>
      </c>
      <c r="P5" t="n">
        <v>619600</v>
      </c>
      <c r="Q5" t="n">
        <v>656900</v>
      </c>
      <c r="R5" t="n">
        <v>656700</v>
      </c>
      <c r="S5" t="n">
        <v>548300</v>
      </c>
      <c r="T5" t="n">
        <v>563800</v>
      </c>
      <c r="U5" t="n">
        <v>535200</v>
      </c>
      <c r="V5" t="n">
        <v>726100</v>
      </c>
      <c r="W5" t="n">
        <v>605300</v>
      </c>
      <c r="X5" t="n">
        <v>555300</v>
      </c>
      <c r="Y5" t="n">
        <v>573500</v>
      </c>
      <c r="Z5" t="n">
        <v>550300</v>
      </c>
      <c r="AA5" t="n">
        <v>662300</v>
      </c>
      <c r="AB5" t="n">
        <v>731100</v>
      </c>
      <c r="AC5" t="n">
        <v>730100</v>
      </c>
      <c r="AD5" t="n">
        <v>649600</v>
      </c>
      <c r="AE5" t="n">
        <v>551700</v>
      </c>
      <c r="AF5"/>
    </row>
    <row r="6">
      <c r="A6" t="s">
        <v>13</v>
      </c>
      <c r="B6" t="s">
        <v>282</v>
      </c>
      <c r="C6" t="s">
        <v>248</v>
      </c>
      <c r="D6" t="s">
        <v>283</v>
      </c>
      <c r="E6" t="s">
        <v>249</v>
      </c>
      <c r="F6" t="n">
        <v>23129.299504708</v>
      </c>
      <c r="G6" t="n">
        <v>25638.1632523577</v>
      </c>
      <c r="H6" t="n">
        <v>30677.2355322807</v>
      </c>
      <c r="I6" t="n">
        <v>37831.6205374704</v>
      </c>
      <c r="J6" t="n">
        <v>28319.9869724676</v>
      </c>
      <c r="K6" t="n">
        <v>32540.2688191363</v>
      </c>
      <c r="L6" t="n">
        <v>34508.0824791506</v>
      </c>
      <c r="M6" t="n">
        <v>28583.4179211745</v>
      </c>
      <c r="N6" t="n">
        <v>18829.7764790192</v>
      </c>
      <c r="O6" t="n">
        <v>18221.7460593098</v>
      </c>
      <c r="P6" t="n">
        <v>24092.3711029559</v>
      </c>
      <c r="Q6" t="n">
        <v>22054.6523929884</v>
      </c>
      <c r="R6" t="n">
        <v>33389.6112433709</v>
      </c>
      <c r="S6" t="n">
        <v>36842.2782599487</v>
      </c>
      <c r="T6" t="n">
        <v>20790.9778223692</v>
      </c>
      <c r="U6" t="n">
        <v>25500.4859805078</v>
      </c>
      <c r="V6" t="n">
        <v>41460.6883786034</v>
      </c>
      <c r="W6" t="n">
        <v>27010.4061965357</v>
      </c>
      <c r="X6" t="n">
        <v>29085.0272219579</v>
      </c>
      <c r="Y6" t="n">
        <v>16419.8717465533</v>
      </c>
      <c r="Z6" t="n">
        <v>14832.7510366889</v>
      </c>
      <c r="AA6" t="n">
        <v>15237.8568674718</v>
      </c>
      <c r="AB6" t="n">
        <v>13349.9861957534</v>
      </c>
      <c r="AC6" t="n">
        <v>11689.6805641971</v>
      </c>
      <c r="AD6" t="n">
        <v>17863.7595395438</v>
      </c>
      <c r="AE6" t="n">
        <v>11826.8526726653</v>
      </c>
      <c r="AF6"/>
    </row>
    <row r="7">
      <c r="A7" t="s">
        <v>13</v>
      </c>
      <c r="B7" t="s">
        <v>284</v>
      </c>
      <c r="C7" t="s">
        <v>248</v>
      </c>
      <c r="D7" t="s">
        <v>285</v>
      </c>
      <c r="E7" t="s">
        <v>249</v>
      </c>
      <c r="F7" t="n">
        <v>315698.373870424</v>
      </c>
      <c r="G7" t="n">
        <v>318968.497633158</v>
      </c>
      <c r="H7" t="n">
        <v>322789.546787246</v>
      </c>
      <c r="I7" t="n">
        <v>350727.926915114</v>
      </c>
      <c r="J7" t="n">
        <v>239958.263961901</v>
      </c>
      <c r="K7" t="n">
        <v>299335.506799043</v>
      </c>
      <c r="L7" t="n">
        <v>276657.888940253</v>
      </c>
      <c r="M7" t="n">
        <v>251649.17728918</v>
      </c>
      <c r="N7" t="n">
        <v>230398.693138488</v>
      </c>
      <c r="O7" t="n">
        <v>224708.867532906</v>
      </c>
      <c r="P7" t="n">
        <v>328211.795155777</v>
      </c>
      <c r="Q7" t="n">
        <v>374987.455542866</v>
      </c>
      <c r="R7" t="n">
        <v>420683.150590465</v>
      </c>
      <c r="S7" t="n">
        <v>340924.520413152</v>
      </c>
      <c r="T7" t="n">
        <v>246352.948561765</v>
      </c>
      <c r="U7" t="n">
        <v>258695.64344327</v>
      </c>
      <c r="V7" t="n">
        <v>281029.446484648</v>
      </c>
      <c r="W7" t="n">
        <v>229350.316912505</v>
      </c>
      <c r="X7" t="n">
        <v>296913.698103088</v>
      </c>
      <c r="Y7" t="n">
        <v>277795.816842066</v>
      </c>
      <c r="Z7" t="n">
        <v>315738.309350158</v>
      </c>
      <c r="AA7" t="n">
        <v>352967.01803519</v>
      </c>
      <c r="AB7" t="n">
        <v>307958.98659964</v>
      </c>
      <c r="AC7" t="n">
        <v>315711.654021468</v>
      </c>
      <c r="AD7" t="n">
        <v>281639.978794729</v>
      </c>
      <c r="AE7" t="n">
        <v>301066.340915123</v>
      </c>
      <c r="AF7"/>
    </row>
    <row r="8">
      <c r="A8" t="s">
        <v>13</v>
      </c>
      <c r="B8" t="s">
        <v>286</v>
      </c>
      <c r="C8" t="s">
        <v>248</v>
      </c>
      <c r="D8" t="s">
        <v>287</v>
      </c>
      <c r="E8" t="s">
        <v>249</v>
      </c>
      <c r="F8" t="n">
        <v>386200</v>
      </c>
      <c r="G8" t="n">
        <v>247200</v>
      </c>
      <c r="H8" t="n">
        <v>177600</v>
      </c>
      <c r="I8" t="n">
        <v>222500</v>
      </c>
      <c r="J8" t="n">
        <v>104900</v>
      </c>
      <c r="K8" t="n">
        <v>77200</v>
      </c>
      <c r="L8" t="n">
        <v>58800</v>
      </c>
      <c r="M8" t="n">
        <v>79900</v>
      </c>
      <c r="N8" t="n">
        <v>72200</v>
      </c>
      <c r="O8" t="n">
        <v>80600</v>
      </c>
      <c r="P8" t="n">
        <v>69800</v>
      </c>
      <c r="Q8" t="n">
        <v>91700</v>
      </c>
      <c r="R8" t="n">
        <v>73300</v>
      </c>
      <c r="S8" t="n">
        <v>100400</v>
      </c>
      <c r="T8" t="n">
        <v>81300</v>
      </c>
      <c r="U8" t="n">
        <v>50900</v>
      </c>
      <c r="V8" t="n">
        <v>27500</v>
      </c>
      <c r="W8" t="n">
        <v>39100</v>
      </c>
      <c r="X8" t="n">
        <v>48600</v>
      </c>
      <c r="Y8" t="n">
        <v>46800</v>
      </c>
      <c r="Z8" t="n">
        <v>63100</v>
      </c>
      <c r="AA8" t="n">
        <v>53500</v>
      </c>
      <c r="AB8" t="n">
        <v>56500</v>
      </c>
      <c r="AC8" t="n">
        <v>48600</v>
      </c>
      <c r="AD8" t="n">
        <v>38600</v>
      </c>
      <c r="AE8" t="n">
        <v>53200</v>
      </c>
      <c r="AF8"/>
    </row>
    <row r="9">
      <c r="A9" t="s">
        <v>13</v>
      </c>
      <c r="B9" t="s">
        <v>288</v>
      </c>
      <c r="C9" t="s">
        <v>248</v>
      </c>
      <c r="D9" t="s">
        <v>289</v>
      </c>
      <c r="E9" t="s">
        <v>249</v>
      </c>
      <c r="F9" t="n">
        <v>613818.339675241</v>
      </c>
      <c r="G9" t="n">
        <v>626229.917942507</v>
      </c>
      <c r="H9" t="n">
        <v>682051.501351448</v>
      </c>
      <c r="I9" t="n">
        <v>745369.306595738</v>
      </c>
      <c r="J9" t="n">
        <v>550893.911154411</v>
      </c>
      <c r="K9" t="n">
        <v>582900.855310883</v>
      </c>
      <c r="L9" t="n">
        <v>606425.766442361</v>
      </c>
      <c r="M9" t="n">
        <v>510772.602294678</v>
      </c>
      <c r="N9" t="n">
        <v>510384.659771631</v>
      </c>
      <c r="O9" t="n">
        <v>466276.97984405</v>
      </c>
      <c r="P9" t="n">
        <v>602516.837779863</v>
      </c>
      <c r="Q9" t="n">
        <v>477114.387540573</v>
      </c>
      <c r="R9" t="n">
        <v>519135.251644791</v>
      </c>
      <c r="S9" t="n">
        <v>674920.106411155</v>
      </c>
      <c r="T9" t="n">
        <v>447842.992179166</v>
      </c>
      <c r="U9" t="n">
        <v>448404.146278355</v>
      </c>
      <c r="V9" t="n">
        <v>451687.196071461</v>
      </c>
      <c r="W9" t="n">
        <v>319517.302865374</v>
      </c>
      <c r="X9" t="n">
        <v>268364.573513438</v>
      </c>
      <c r="Y9" t="n">
        <v>252428.700948294</v>
      </c>
      <c r="Z9" t="n">
        <v>251227.839662792</v>
      </c>
      <c r="AA9" t="n">
        <v>235137.460413966</v>
      </c>
      <c r="AB9" t="n">
        <v>221307.469203705</v>
      </c>
      <c r="AC9" t="n">
        <v>307697.636685385</v>
      </c>
      <c r="AD9" t="n">
        <v>366547.943859976</v>
      </c>
      <c r="AE9" t="n">
        <v>297785.229727045</v>
      </c>
      <c r="AF9"/>
    </row>
    <row r="10">
      <c r="A10" t="s">
        <v>13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13</v>
      </c>
      <c r="B11" t="s">
        <v>292</v>
      </c>
      <c r="C11" t="s">
        <v>248</v>
      </c>
      <c r="D11" t="s">
        <v>293</v>
      </c>
      <c r="E11" t="s">
        <v>249</v>
      </c>
      <c r="F11" t="n">
        <v>257561.365007273</v>
      </c>
      <c r="G11" t="n">
        <v>244988.247770563</v>
      </c>
      <c r="H11" t="n">
        <v>280668.444811843</v>
      </c>
      <c r="I11" t="n">
        <v>279639.218647229</v>
      </c>
      <c r="J11" t="n">
        <v>226320.913963652</v>
      </c>
      <c r="K11" t="n">
        <v>267715.750645327</v>
      </c>
      <c r="L11" t="n">
        <v>297344.622017809</v>
      </c>
      <c r="M11" t="n">
        <v>306793.501116965</v>
      </c>
      <c r="N11" t="n">
        <v>309054.162268694</v>
      </c>
      <c r="O11" t="n">
        <v>304171.668812637</v>
      </c>
      <c r="P11" t="n">
        <v>308668.650211218</v>
      </c>
      <c r="Q11" t="n">
        <v>317122.529141614</v>
      </c>
      <c r="R11" t="n">
        <v>293048.740615538</v>
      </c>
      <c r="S11" t="n">
        <v>281724.509809225</v>
      </c>
      <c r="T11" t="n">
        <v>282179.593488611</v>
      </c>
      <c r="U11" t="n">
        <v>237208.220658109</v>
      </c>
      <c r="V11" t="n">
        <v>305656.421813281</v>
      </c>
      <c r="W11" t="n">
        <v>453362.303681189</v>
      </c>
      <c r="X11" t="n">
        <v>452289.13801964</v>
      </c>
      <c r="Y11" t="n">
        <v>384785.482224368</v>
      </c>
      <c r="Z11" t="n">
        <v>330956.075786996</v>
      </c>
      <c r="AA11" t="n">
        <v>470038.657120098</v>
      </c>
      <c r="AB11" t="n">
        <v>397980.661992788</v>
      </c>
      <c r="AC11" t="n">
        <v>391033.097176218</v>
      </c>
      <c r="AD11" t="n">
        <v>376587.329712488</v>
      </c>
      <c r="AE11" t="n">
        <v>370941.342686308</v>
      </c>
      <c r="AF11"/>
    </row>
    <row r="12">
      <c r="A12" t="s">
        <v>13</v>
      </c>
      <c r="B12" t="s">
        <v>294</v>
      </c>
      <c r="C12" t="s">
        <v>248</v>
      </c>
      <c r="D12" t="s">
        <v>295</v>
      </c>
      <c r="E12" t="s">
        <v>249</v>
      </c>
      <c r="F12" t="n">
        <v>362708.760749559</v>
      </c>
      <c r="G12" t="n">
        <v>345017.711222406</v>
      </c>
      <c r="H12" t="n">
        <v>371793.56124633</v>
      </c>
      <c r="I12" t="n">
        <v>403160.830236549</v>
      </c>
      <c r="J12" t="n">
        <v>273152.140810111</v>
      </c>
      <c r="K12" t="n">
        <v>333498.916044094</v>
      </c>
      <c r="L12" t="n">
        <v>359531.215125671</v>
      </c>
      <c r="M12" t="n">
        <v>271233.450379216</v>
      </c>
      <c r="N12" t="n">
        <v>377816.36975067</v>
      </c>
      <c r="O12" t="n">
        <v>408414.458621675</v>
      </c>
      <c r="P12" t="n">
        <v>464594.386710054</v>
      </c>
      <c r="Q12" t="n">
        <v>491415.715706914</v>
      </c>
      <c r="R12" t="n">
        <v>450806.634615145</v>
      </c>
      <c r="S12" t="n">
        <v>422734.214363259</v>
      </c>
      <c r="T12" t="n">
        <v>314353.340218818</v>
      </c>
      <c r="U12" t="n">
        <v>230141.957917347</v>
      </c>
      <c r="V12" t="n">
        <v>256185.742338472</v>
      </c>
      <c r="W12" t="n">
        <v>216214.203790309</v>
      </c>
      <c r="X12" t="n">
        <v>218855.167465603</v>
      </c>
      <c r="Y12" t="n">
        <v>206141.33836019</v>
      </c>
      <c r="Z12" t="n">
        <v>232127.314022552</v>
      </c>
      <c r="AA12" t="n">
        <v>236457.688878905</v>
      </c>
      <c r="AB12" t="n">
        <v>249558.137343731</v>
      </c>
      <c r="AC12" t="n">
        <v>289736.667530012</v>
      </c>
      <c r="AD12" t="n">
        <v>243301.731883192</v>
      </c>
      <c r="AE12" t="n">
        <v>239244.938971225</v>
      </c>
      <c r="AF12"/>
    </row>
    <row r="13">
      <c r="A13" t="s">
        <v>13</v>
      </c>
      <c r="B13" t="s">
        <v>296</v>
      </c>
      <c r="C13" t="s">
        <v>248</v>
      </c>
      <c r="D13" t="s">
        <v>297</v>
      </c>
      <c r="E13" t="s">
        <v>249</v>
      </c>
      <c r="F13" t="n">
        <v>952078.166131972</v>
      </c>
      <c r="G13" t="n">
        <v>719752.830046092</v>
      </c>
      <c r="H13" t="n">
        <v>717124.246465608</v>
      </c>
      <c r="I13" t="n">
        <v>761097.996878561</v>
      </c>
      <c r="J13" t="n">
        <v>534583.683008374</v>
      </c>
      <c r="K13" t="n">
        <v>726772.217460769</v>
      </c>
      <c r="L13" t="n">
        <v>734336.458011389</v>
      </c>
      <c r="M13" t="n">
        <v>531945.658768585</v>
      </c>
      <c r="N13" t="n">
        <v>466515.278542405</v>
      </c>
      <c r="O13" t="n">
        <v>522560.727419063</v>
      </c>
      <c r="P13" t="n">
        <v>651902.036338958</v>
      </c>
      <c r="Q13" t="n">
        <v>701812.59925383</v>
      </c>
      <c r="R13" t="n">
        <v>875233.656676784</v>
      </c>
      <c r="S13" t="n">
        <v>872101.300678821</v>
      </c>
      <c r="T13" t="n">
        <v>687849.547346682</v>
      </c>
      <c r="U13" t="n">
        <v>623236.086309633</v>
      </c>
      <c r="V13" t="n">
        <v>726798.625050729</v>
      </c>
      <c r="W13" t="n">
        <v>638849.699400524</v>
      </c>
      <c r="X13" t="n">
        <v>536514.88929702</v>
      </c>
      <c r="Y13" t="n">
        <v>538947.90553385</v>
      </c>
      <c r="Z13" t="n">
        <v>569379.269459252</v>
      </c>
      <c r="AA13" t="n">
        <v>639197.200263067</v>
      </c>
      <c r="AB13" t="n">
        <v>772869.985941546</v>
      </c>
      <c r="AC13" t="n">
        <v>708915.689841515</v>
      </c>
      <c r="AD13" t="n">
        <v>696200.926493433</v>
      </c>
      <c r="AE13" t="n">
        <v>589532.825548203</v>
      </c>
      <c r="AF13"/>
    </row>
    <row r="14">
      <c r="A14" t="s">
        <v>13</v>
      </c>
      <c r="B14" t="s">
        <v>298</v>
      </c>
      <c r="C14" t="s">
        <v>248</v>
      </c>
      <c r="D14" t="s">
        <v>299</v>
      </c>
      <c r="E14" t="s">
        <v>249</v>
      </c>
      <c r="F14" t="n">
        <v>363885.418163785</v>
      </c>
      <c r="G14" t="n">
        <v>314814.782194712</v>
      </c>
      <c r="H14" t="n">
        <v>360117.891141287</v>
      </c>
      <c r="I14" t="n">
        <v>503486.817808621</v>
      </c>
      <c r="J14" t="n">
        <v>377451.555768963</v>
      </c>
      <c r="K14" t="n">
        <v>597585.335329569</v>
      </c>
      <c r="L14" t="n">
        <v>559715.305272509</v>
      </c>
      <c r="M14" t="n">
        <v>345511.15741287</v>
      </c>
      <c r="N14" t="n">
        <v>378949.91830114</v>
      </c>
      <c r="O14" t="n">
        <v>457800.412543249</v>
      </c>
      <c r="P14" t="n">
        <v>496399.525045423</v>
      </c>
      <c r="Q14" t="n">
        <v>503344.131506228</v>
      </c>
      <c r="R14" t="n">
        <v>480895.604981207</v>
      </c>
      <c r="S14" t="n">
        <v>591208.426332381</v>
      </c>
      <c r="T14" t="n">
        <v>353987.76638694</v>
      </c>
      <c r="U14" t="n">
        <v>384240.924012376</v>
      </c>
      <c r="V14" t="n">
        <v>481192.049922766</v>
      </c>
      <c r="W14" t="n">
        <v>427076.190198628</v>
      </c>
      <c r="X14" t="n">
        <v>327324.38187211</v>
      </c>
      <c r="Y14" t="n">
        <v>307862.328704951</v>
      </c>
      <c r="Z14" t="n">
        <v>364844.543346477</v>
      </c>
      <c r="AA14" t="n">
        <v>428860.281283934</v>
      </c>
      <c r="AB14" t="n">
        <v>349415.49768229</v>
      </c>
      <c r="AC14" t="n">
        <v>458486.780732431</v>
      </c>
      <c r="AD14" t="n">
        <v>393171.631131677</v>
      </c>
      <c r="AE14" t="n">
        <v>332782.192919693</v>
      </c>
      <c r="AF14"/>
    </row>
    <row r="15">
      <c r="A15" t="s">
        <v>13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13</v>
      </c>
      <c r="B16" t="s">
        <v>302</v>
      </c>
      <c r="C16" t="s">
        <v>248</v>
      </c>
      <c r="D16" t="s">
        <v>303</v>
      </c>
      <c r="E16" t="s">
        <v>249</v>
      </c>
      <c r="F16" t="n">
        <v>197400</v>
      </c>
      <c r="G16" t="n">
        <v>177800</v>
      </c>
      <c r="H16" t="n">
        <v>219600</v>
      </c>
      <c r="I16" t="n">
        <v>269400</v>
      </c>
      <c r="J16" t="n">
        <v>224200</v>
      </c>
      <c r="K16" t="n">
        <v>332700</v>
      </c>
      <c r="L16" t="n">
        <v>297900</v>
      </c>
      <c r="M16" t="n">
        <v>234900</v>
      </c>
      <c r="N16" t="n">
        <v>273200</v>
      </c>
      <c r="O16" t="n">
        <v>285200</v>
      </c>
      <c r="P16" t="n">
        <v>296000</v>
      </c>
      <c r="Q16" t="n">
        <v>262800</v>
      </c>
      <c r="R16" t="n">
        <v>285000</v>
      </c>
      <c r="S16" t="n">
        <v>261700</v>
      </c>
      <c r="T16" t="n">
        <v>177100</v>
      </c>
      <c r="U16" t="n">
        <v>198100</v>
      </c>
      <c r="V16" t="n">
        <v>253100</v>
      </c>
      <c r="W16" t="n">
        <v>214900</v>
      </c>
      <c r="X16" t="n">
        <v>195000</v>
      </c>
      <c r="Y16" t="n">
        <v>158300</v>
      </c>
      <c r="Z16" t="n">
        <v>152500</v>
      </c>
      <c r="AA16" t="n">
        <v>218000</v>
      </c>
      <c r="AB16" t="n">
        <v>206700</v>
      </c>
      <c r="AC16" t="n">
        <v>186800</v>
      </c>
      <c r="AD16" t="n">
        <v>150700</v>
      </c>
      <c r="AE16" t="n">
        <v>125400</v>
      </c>
      <c r="AF16"/>
    </row>
    <row r="17">
      <c r="A17" t="s">
        <v>13</v>
      </c>
      <c r="B17" t="s">
        <v>304</v>
      </c>
      <c r="C17" t="s">
        <v>248</v>
      </c>
      <c r="D17" t="s">
        <v>305</v>
      </c>
      <c r="E17" t="s">
        <v>249</v>
      </c>
      <c r="F17" t="n">
        <v>191880.558551978</v>
      </c>
      <c r="G17" t="n">
        <v>196782.647889328</v>
      </c>
      <c r="H17" t="n">
        <v>216304.455054127</v>
      </c>
      <c r="I17" t="n">
        <v>294875.86928638</v>
      </c>
      <c r="J17" t="n">
        <v>228122.743908773</v>
      </c>
      <c r="K17" t="n">
        <v>292377.566288614</v>
      </c>
      <c r="L17" t="n">
        <v>277929.3479782</v>
      </c>
      <c r="M17" t="n">
        <v>242415.246283421</v>
      </c>
      <c r="N17" t="n">
        <v>259512.237241001</v>
      </c>
      <c r="O17" t="n">
        <v>298454.528780768</v>
      </c>
      <c r="P17" t="n">
        <v>349047.446806814</v>
      </c>
      <c r="Q17" t="n">
        <v>263224.864567578</v>
      </c>
      <c r="R17" t="n">
        <v>365864.498312123</v>
      </c>
      <c r="S17" t="n">
        <v>379107.372315848</v>
      </c>
      <c r="T17" t="n">
        <v>233805.219280086</v>
      </c>
      <c r="U17" t="n">
        <v>153680.759043059</v>
      </c>
      <c r="V17" t="n">
        <v>218206.366130156</v>
      </c>
      <c r="W17" t="n">
        <v>235428.111653398</v>
      </c>
      <c r="X17" t="n">
        <v>204448.794888781</v>
      </c>
      <c r="Y17" t="n">
        <v>176867.262888961</v>
      </c>
      <c r="Z17" t="n">
        <v>247982.37493576</v>
      </c>
      <c r="AA17" t="n">
        <v>250156.467159881</v>
      </c>
      <c r="AB17" t="n">
        <v>178536.900989554</v>
      </c>
      <c r="AC17" t="n">
        <v>228201.36345065</v>
      </c>
      <c r="AD17" t="n">
        <v>209412.99559667</v>
      </c>
      <c r="AE17" t="n">
        <v>148918.584056885</v>
      </c>
      <c r="AF17"/>
    </row>
    <row r="18">
      <c r="A18" t="s">
        <v>13</v>
      </c>
      <c r="B18" t="s">
        <v>306</v>
      </c>
      <c r="C18" t="s">
        <v>248</v>
      </c>
      <c r="D18" t="s">
        <v>307</v>
      </c>
      <c r="E18" t="s">
        <v>249</v>
      </c>
      <c r="F18" t="n">
        <v>417400</v>
      </c>
      <c r="G18" t="n">
        <v>389400</v>
      </c>
      <c r="H18" t="n">
        <v>508500</v>
      </c>
      <c r="I18" t="n">
        <v>656500</v>
      </c>
      <c r="J18" t="n">
        <v>437200</v>
      </c>
      <c r="K18" t="n">
        <v>518100</v>
      </c>
      <c r="L18" t="n">
        <v>556200</v>
      </c>
      <c r="M18" t="n">
        <v>519100</v>
      </c>
      <c r="N18" t="n">
        <v>624200</v>
      </c>
      <c r="O18" t="n">
        <v>561000</v>
      </c>
      <c r="P18" t="n">
        <v>762200</v>
      </c>
      <c r="Q18" t="n">
        <v>562800</v>
      </c>
      <c r="R18" t="n">
        <v>578700</v>
      </c>
      <c r="S18" t="n">
        <v>557700</v>
      </c>
      <c r="T18" t="n">
        <v>345600</v>
      </c>
      <c r="U18" t="n">
        <v>241300</v>
      </c>
      <c r="V18" t="n">
        <v>276900</v>
      </c>
      <c r="W18" t="n">
        <v>326300</v>
      </c>
      <c r="X18" t="n">
        <v>405400</v>
      </c>
      <c r="Y18" t="n">
        <v>380300</v>
      </c>
      <c r="Z18" t="n">
        <v>531000</v>
      </c>
      <c r="AA18" t="n">
        <v>702300</v>
      </c>
      <c r="AB18" t="n">
        <v>584800</v>
      </c>
      <c r="AC18" t="n">
        <v>602000</v>
      </c>
      <c r="AD18" t="n">
        <v>533200</v>
      </c>
      <c r="AE18" t="n">
        <v>475400</v>
      </c>
      <c r="AF18"/>
    </row>
    <row r="19">
      <c r="A19" t="s">
        <v>13</v>
      </c>
      <c r="B19" t="s">
        <v>308</v>
      </c>
      <c r="C19" t="s">
        <v>248</v>
      </c>
      <c r="D19" t="s">
        <v>309</v>
      </c>
      <c r="E19" t="s">
        <v>249</v>
      </c>
      <c r="F19" t="n">
        <v>87039.7183450588</v>
      </c>
      <c r="G19" t="n">
        <v>91507.2020488757</v>
      </c>
      <c r="H19" t="n">
        <v>92173.1176098302</v>
      </c>
      <c r="I19" t="n">
        <v>108210.413094337</v>
      </c>
      <c r="J19" t="n">
        <v>74596.8004513469</v>
      </c>
      <c r="K19" t="n">
        <v>62473.5833025647</v>
      </c>
      <c r="L19" t="n">
        <v>79951.3137326586</v>
      </c>
      <c r="M19" t="n">
        <v>54695.7885339095</v>
      </c>
      <c r="N19" t="n">
        <v>81338.9045069512</v>
      </c>
      <c r="O19" t="n">
        <v>60790.6103863432</v>
      </c>
      <c r="P19" t="n">
        <v>85166.9508489375</v>
      </c>
      <c r="Q19" t="n">
        <v>89723.6643474097</v>
      </c>
      <c r="R19" t="n">
        <v>87342.851320576</v>
      </c>
      <c r="S19" t="n">
        <v>64437.2714162106</v>
      </c>
      <c r="T19" t="n">
        <v>57637.6147155634</v>
      </c>
      <c r="U19" t="n">
        <v>61291.7763573441</v>
      </c>
      <c r="V19" t="n">
        <v>76283.4638098828</v>
      </c>
      <c r="W19" t="n">
        <v>55791.4653015372</v>
      </c>
      <c r="X19" t="n">
        <v>68204.3296183606</v>
      </c>
      <c r="Y19" t="n">
        <v>54451.2927507668</v>
      </c>
      <c r="Z19" t="n">
        <v>85011.5223993254</v>
      </c>
      <c r="AA19" t="n">
        <v>84947.3699774868</v>
      </c>
      <c r="AB19" t="n">
        <v>57922.3740509914</v>
      </c>
      <c r="AC19" t="n">
        <v>56827.429998125</v>
      </c>
      <c r="AD19" t="n">
        <v>63873.7029882916</v>
      </c>
      <c r="AE19" t="n">
        <v>60801.692502852</v>
      </c>
      <c r="AF19"/>
    </row>
    <row r="20">
      <c r="A20" t="s">
        <v>13</v>
      </c>
      <c r="B20" t="s">
        <v>310</v>
      </c>
      <c r="C20" t="s">
        <v>248</v>
      </c>
      <c r="D20" t="s">
        <v>311</v>
      </c>
      <c r="E20" t="s">
        <v>249</v>
      </c>
      <c r="F20" t="n">
        <v>5973228.42239847</v>
      </c>
      <c r="G20" t="n">
        <v>5979310.61698549</v>
      </c>
      <c r="H20" t="n">
        <v>5466232.04926213</v>
      </c>
      <c r="I20" t="n">
        <v>5334277.67251213</v>
      </c>
      <c r="J20" t="n">
        <v>5324058.09795567</v>
      </c>
      <c r="K20" t="n">
        <v>4976880.49846444</v>
      </c>
      <c r="L20" t="n">
        <v>4604294.76537156</v>
      </c>
      <c r="M20" t="n">
        <v>3955676.79654181</v>
      </c>
      <c r="N20" t="n">
        <v>3666647.18392819</v>
      </c>
      <c r="O20" t="n">
        <v>3067164.32403881</v>
      </c>
      <c r="P20" t="n">
        <v>3180568.63197216</v>
      </c>
      <c r="Q20" t="n">
        <v>2914781.5011714</v>
      </c>
      <c r="R20" t="n">
        <v>2947793.13053538</v>
      </c>
      <c r="S20" t="n">
        <v>2958818.12428345</v>
      </c>
      <c r="T20" t="n">
        <v>2702241.3206879</v>
      </c>
      <c r="U20" t="n">
        <v>2548938.70475594</v>
      </c>
      <c r="V20" t="n">
        <v>2339948.15170185</v>
      </c>
      <c r="W20" t="n">
        <v>2274281.53648183</v>
      </c>
      <c r="X20" t="n">
        <v>2173418.06465162</v>
      </c>
      <c r="Y20" t="n">
        <v>2381497.6677848</v>
      </c>
      <c r="Z20" t="n">
        <v>2525184.5127562</v>
      </c>
      <c r="AA20" t="n">
        <v>2594703.54148978</v>
      </c>
      <c r="AB20" t="n">
        <v>2611653.54413165</v>
      </c>
      <c r="AC20" t="n">
        <v>2773539.11056803</v>
      </c>
      <c r="AD20" t="n">
        <v>2485362.6860114</v>
      </c>
      <c r="AE20" t="n">
        <v>2367013.36381714</v>
      </c>
      <c r="AF20"/>
    </row>
    <row r="21">
      <c r="A21" t="s">
        <v>13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13</v>
      </c>
      <c r="B22" t="s">
        <v>314</v>
      </c>
      <c r="C22" t="s">
        <v>248</v>
      </c>
      <c r="D22" t="s">
        <v>315</v>
      </c>
      <c r="E22" t="s">
        <v>249</v>
      </c>
      <c r="F22" t="n">
        <v>4291371.57760153</v>
      </c>
      <c r="G22" t="n">
        <v>4502189.38301451</v>
      </c>
      <c r="H22" t="n">
        <v>4304667.95073787</v>
      </c>
      <c r="I22" t="n">
        <v>4453022.32748787</v>
      </c>
      <c r="J22" t="n">
        <v>4331641.90204433</v>
      </c>
      <c r="K22" t="n">
        <v>3847119.50153556</v>
      </c>
      <c r="L22" t="n">
        <v>3591705.23462844</v>
      </c>
      <c r="M22" t="n">
        <v>3402223.20345819</v>
      </c>
      <c r="N22" t="n">
        <v>3081452.81607181</v>
      </c>
      <c r="O22" t="n">
        <v>2510335.67596119</v>
      </c>
      <c r="P22" t="n">
        <v>2187631.36802784</v>
      </c>
      <c r="Q22" t="n">
        <v>1970618.4988286</v>
      </c>
      <c r="R22" t="n">
        <v>1640306.86946462</v>
      </c>
      <c r="S22" t="n">
        <v>1672181.87571655</v>
      </c>
      <c r="T22" t="n">
        <v>1768258.6793121</v>
      </c>
      <c r="U22" t="n">
        <v>1659361.29524406</v>
      </c>
      <c r="V22" t="n">
        <v>1790751.84829815</v>
      </c>
      <c r="W22" t="n">
        <v>1867118.46351817</v>
      </c>
      <c r="X22" t="n">
        <v>2206881.93534839</v>
      </c>
      <c r="Y22" t="n">
        <v>2150802.33221519</v>
      </c>
      <c r="Z22" t="n">
        <v>2225615.4872438</v>
      </c>
      <c r="AA22" t="n">
        <v>2514296.45851022</v>
      </c>
      <c r="AB22" t="n">
        <v>2373146.45586835</v>
      </c>
      <c r="AC22" t="n">
        <v>2377360.88943197</v>
      </c>
      <c r="AD22" t="n">
        <v>2530937.3139886</v>
      </c>
      <c r="AE22" t="n">
        <v>2890286.63618286</v>
      </c>
      <c r="AF22"/>
    </row>
    <row r="23">
      <c r="A23" t="s">
        <v>13</v>
      </c>
      <c r="B23" t="s">
        <v>316</v>
      </c>
      <c r="C23" t="s">
        <v>248</v>
      </c>
      <c r="D23" t="s">
        <v>317</v>
      </c>
      <c r="E23" t="s">
        <v>249</v>
      </c>
      <c r="F23" t="n">
        <v>997600</v>
      </c>
      <c r="G23" t="n">
        <v>695800</v>
      </c>
      <c r="H23" t="n">
        <v>674700</v>
      </c>
      <c r="I23" t="n">
        <v>664300</v>
      </c>
      <c r="J23" t="n">
        <v>513000</v>
      </c>
      <c r="K23" t="n">
        <v>537200</v>
      </c>
      <c r="L23" t="n">
        <v>465400</v>
      </c>
      <c r="M23" t="n">
        <v>465600</v>
      </c>
      <c r="N23" t="n">
        <v>365400</v>
      </c>
      <c r="O23" t="n">
        <v>382800</v>
      </c>
      <c r="P23" t="n">
        <v>404000</v>
      </c>
      <c r="Q23" t="n">
        <v>381600</v>
      </c>
      <c r="R23" t="n">
        <v>512900</v>
      </c>
      <c r="S23" t="n">
        <v>341000</v>
      </c>
      <c r="T23" t="n">
        <v>318600</v>
      </c>
      <c r="U23" t="n">
        <v>325700</v>
      </c>
      <c r="V23" t="n">
        <v>321300</v>
      </c>
      <c r="W23" t="n">
        <v>264600</v>
      </c>
      <c r="X23" t="n">
        <v>372500</v>
      </c>
      <c r="Y23" t="n">
        <v>324400</v>
      </c>
      <c r="Z23" t="n">
        <v>356000</v>
      </c>
      <c r="AA23" t="n">
        <v>385000</v>
      </c>
      <c r="AB23" t="n">
        <v>479200</v>
      </c>
      <c r="AC23" t="n">
        <v>439700</v>
      </c>
      <c r="AD23" t="n">
        <v>415000</v>
      </c>
      <c r="AE23" t="n">
        <v>460900</v>
      </c>
      <c r="AF23"/>
    </row>
    <row r="24">
      <c r="A24" t="s">
        <v>13</v>
      </c>
      <c r="B24" t="s">
        <v>318</v>
      </c>
      <c r="C24" t="s">
        <v>248</v>
      </c>
      <c r="D24" t="s">
        <v>319</v>
      </c>
      <c r="E24" t="s">
        <v>249</v>
      </c>
      <c r="F24" t="n">
        <v>3485394.1766922</v>
      </c>
      <c r="G24" t="n">
        <v>3287415.50059365</v>
      </c>
      <c r="H24" t="n">
        <v>3546925.64525405</v>
      </c>
      <c r="I24" t="n">
        <v>3446653.58486804</v>
      </c>
      <c r="J24" t="n">
        <v>3044211.50667348</v>
      </c>
      <c r="K24" t="n">
        <v>3689801.81811066</v>
      </c>
      <c r="L24" t="n">
        <v>2882163.50793192</v>
      </c>
      <c r="M24" t="n">
        <v>2703264.34390666</v>
      </c>
      <c r="N24" t="n">
        <v>2521917.15507386</v>
      </c>
      <c r="O24" t="n">
        <v>2696922.93557618</v>
      </c>
      <c r="P24" t="n">
        <v>2694800.54820719</v>
      </c>
      <c r="Q24" t="n">
        <v>3086035.35110499</v>
      </c>
      <c r="R24" t="n">
        <v>2814022.43013858</v>
      </c>
      <c r="S24" t="n">
        <v>2655120.82407633</v>
      </c>
      <c r="T24" t="n">
        <v>2653289.61477663</v>
      </c>
      <c r="U24" t="n">
        <v>2300414.37613796</v>
      </c>
      <c r="V24" t="n">
        <v>2651159.03502924</v>
      </c>
      <c r="W24" t="n">
        <v>2672122.22530177</v>
      </c>
      <c r="X24" t="n">
        <v>3083885.07674477</v>
      </c>
      <c r="Y24" t="n">
        <v>3050503.35485492</v>
      </c>
      <c r="Z24" t="n">
        <v>3536350.52482974</v>
      </c>
      <c r="AA24" t="n">
        <v>3725541.71965199</v>
      </c>
      <c r="AB24" t="n">
        <v>3707618.00384763</v>
      </c>
      <c r="AC24" t="n">
        <v>3417888.75829527</v>
      </c>
      <c r="AD24" t="n">
        <v>3364399.90632943</v>
      </c>
      <c r="AE24" t="n">
        <v>3240744.56859344</v>
      </c>
      <c r="AF24"/>
    </row>
    <row r="25">
      <c r="A25" t="s">
        <v>13</v>
      </c>
      <c r="B25" t="s">
        <v>320</v>
      </c>
      <c r="C25" t="s">
        <v>248</v>
      </c>
      <c r="D25" t="s">
        <v>321</v>
      </c>
      <c r="E25" t="s">
        <v>249</v>
      </c>
      <c r="F25" t="n">
        <v>97494.1766921985</v>
      </c>
      <c r="G25" t="n">
        <v>99115.500593652</v>
      </c>
      <c r="H25" t="n">
        <v>119125.645254049</v>
      </c>
      <c r="I25" t="n">
        <v>53953.5848680438</v>
      </c>
      <c r="J25" t="n">
        <v>82711.5066734806</v>
      </c>
      <c r="K25" t="n">
        <v>127201.818110663</v>
      </c>
      <c r="L25" t="n">
        <v>112163.507931924</v>
      </c>
      <c r="M25" t="n">
        <v>84964.34390666</v>
      </c>
      <c r="N25" t="n">
        <v>93417.1550738652</v>
      </c>
      <c r="O25" t="n">
        <v>117522.935576175</v>
      </c>
      <c r="P25" t="n">
        <v>115600.54820719</v>
      </c>
      <c r="Q25" t="n">
        <v>110935.351104994</v>
      </c>
      <c r="R25" t="n">
        <v>60922.4301385796</v>
      </c>
      <c r="S25" t="n">
        <v>82320.8240763316</v>
      </c>
      <c r="T25" t="n">
        <v>39989.6147766342</v>
      </c>
      <c r="U25" t="n">
        <v>8614.37613796481</v>
      </c>
      <c r="V25" t="n">
        <v>3959.03502924027</v>
      </c>
      <c r="W25" t="n">
        <v>2322.2253017712</v>
      </c>
      <c r="X25" t="n">
        <v>5485.07674476738</v>
      </c>
      <c r="Y25" t="n">
        <v>7203.35485491585</v>
      </c>
      <c r="Z25" t="n">
        <v>7750.52482974069</v>
      </c>
      <c r="AA25" t="n">
        <v>6441.71965199383</v>
      </c>
      <c r="AB25" t="n">
        <v>7818.00384762445</v>
      </c>
      <c r="AC25" t="n">
        <v>5788.75829526594</v>
      </c>
      <c r="AD25" t="n">
        <v>19599.9063294269</v>
      </c>
      <c r="AE25" t="n">
        <v>11144.5685934368</v>
      </c>
      <c r="AF25"/>
    </row>
    <row r="26">
      <c r="A26" t="s">
        <v>13</v>
      </c>
      <c r="B26" t="s">
        <v>322</v>
      </c>
      <c r="C26" t="s">
        <v>248</v>
      </c>
      <c r="D26" t="s">
        <v>323</v>
      </c>
      <c r="E26" t="s">
        <v>249</v>
      </c>
      <c r="F26" t="n">
        <v>2159824.89797401</v>
      </c>
      <c r="G26" t="n">
        <v>1939039.5109702</v>
      </c>
      <c r="H26" t="n">
        <v>2238998.93002895</v>
      </c>
      <c r="I26" t="n">
        <v>1994761.04530551</v>
      </c>
      <c r="J26" t="n">
        <v>1632459.68303854</v>
      </c>
      <c r="K26" t="n">
        <v>1761249.9737957</v>
      </c>
      <c r="L26" t="n">
        <v>1332831.81989639</v>
      </c>
      <c r="M26" t="n">
        <v>1328167.82591713</v>
      </c>
      <c r="N26" t="n">
        <v>1163462.72139445</v>
      </c>
      <c r="O26" t="n">
        <v>1145775.48266453</v>
      </c>
      <c r="P26" t="n">
        <v>1173297.83157662</v>
      </c>
      <c r="Q26" t="n">
        <v>1416848.09904</v>
      </c>
      <c r="R26" t="n">
        <v>1359514.28856208</v>
      </c>
      <c r="S26" t="n">
        <v>1336239.34941733</v>
      </c>
      <c r="T26" t="n">
        <v>1330425.88959406</v>
      </c>
      <c r="U26" t="n">
        <v>1097623.73401862</v>
      </c>
      <c r="V26" t="n">
        <v>1229825.0578579</v>
      </c>
      <c r="W26" t="n">
        <v>1206446.61654006</v>
      </c>
      <c r="X26" t="n">
        <v>1349372.63409423</v>
      </c>
      <c r="Y26" t="n">
        <v>1315751.08615607</v>
      </c>
      <c r="Z26" t="n">
        <v>1532608.8680003</v>
      </c>
      <c r="AA26" t="n">
        <v>1559932.02479285</v>
      </c>
      <c r="AB26" t="n">
        <v>1618072.47790075</v>
      </c>
      <c r="AC26" t="n">
        <v>1372332.50388716</v>
      </c>
      <c r="AD26" t="n">
        <v>1266230.17342825</v>
      </c>
      <c r="AE26" t="n">
        <v>1294994.09334738</v>
      </c>
      <c r="AF26"/>
    </row>
    <row r="27">
      <c r="A27" t="s">
        <v>13</v>
      </c>
      <c r="B27" t="s">
        <v>324</v>
      </c>
      <c r="C27" t="s">
        <v>248</v>
      </c>
      <c r="D27" t="s">
        <v>325</v>
      </c>
      <c r="E27" t="s">
        <v>249</v>
      </c>
      <c r="F27" t="n">
        <v>1228075.10202599</v>
      </c>
      <c r="G27" t="n">
        <v>1249260.4890298</v>
      </c>
      <c r="H27" t="n">
        <v>1188801.06997105</v>
      </c>
      <c r="I27" t="n">
        <v>1397938.95469449</v>
      </c>
      <c r="J27" t="n">
        <v>1329040.31696146</v>
      </c>
      <c r="K27" t="n">
        <v>1801350.0262043</v>
      </c>
      <c r="L27" t="n">
        <v>1437168.18010361</v>
      </c>
      <c r="M27" t="n">
        <v>1290132.17408287</v>
      </c>
      <c r="N27" t="n">
        <v>1265037.27860555</v>
      </c>
      <c r="O27" t="n">
        <v>1433624.51733547</v>
      </c>
      <c r="P27" t="n">
        <v>1405902.16842338</v>
      </c>
      <c r="Q27" t="n">
        <v>1558251.90096</v>
      </c>
      <c r="R27" t="n">
        <v>1393585.71143792</v>
      </c>
      <c r="S27" t="n">
        <v>1236560.65058267</v>
      </c>
      <c r="T27" t="n">
        <v>1282874.11040594</v>
      </c>
      <c r="U27" t="n">
        <v>1194176.26598138</v>
      </c>
      <c r="V27" t="n">
        <v>1417374.9421421</v>
      </c>
      <c r="W27" t="n">
        <v>1463353.38345994</v>
      </c>
      <c r="X27" t="n">
        <v>1729027.36590577</v>
      </c>
      <c r="Y27" t="n">
        <v>1727548.91384393</v>
      </c>
      <c r="Z27" t="n">
        <v>1995991.1319997</v>
      </c>
      <c r="AA27" t="n">
        <v>2159167.97520714</v>
      </c>
      <c r="AB27" t="n">
        <v>2081727.52209925</v>
      </c>
      <c r="AC27" t="n">
        <v>2039767.49611284</v>
      </c>
      <c r="AD27" t="n">
        <v>2078569.82657175</v>
      </c>
      <c r="AE27" t="n">
        <v>1934605.90665262</v>
      </c>
      <c r="AF27"/>
    </row>
    <row r="28">
      <c r="A28" t="s">
        <v>13</v>
      </c>
      <c r="B28" t="s">
        <v>326</v>
      </c>
      <c r="C28" t="s">
        <v>248</v>
      </c>
      <c r="D28" t="s">
        <v>327</v>
      </c>
      <c r="E28" t="s">
        <v>249</v>
      </c>
      <c r="F28" t="n">
        <v>6627600</v>
      </c>
      <c r="G28" t="n">
        <v>6533900</v>
      </c>
      <c r="H28" t="n">
        <v>6204200</v>
      </c>
      <c r="I28" t="n">
        <v>5209700</v>
      </c>
      <c r="J28" t="n">
        <v>5294800</v>
      </c>
      <c r="K28" t="n">
        <v>4675200</v>
      </c>
      <c r="L28" t="n">
        <v>4612300</v>
      </c>
      <c r="M28" t="n">
        <v>4402900</v>
      </c>
      <c r="N28" t="n">
        <v>4598300</v>
      </c>
      <c r="O28" t="n">
        <v>4138200</v>
      </c>
      <c r="P28" t="n">
        <v>3179000</v>
      </c>
      <c r="Q28" t="n">
        <v>3277000</v>
      </c>
      <c r="R28" t="n">
        <v>3525500</v>
      </c>
      <c r="S28" t="n">
        <v>3479700</v>
      </c>
      <c r="T28" t="n">
        <v>3598100</v>
      </c>
      <c r="U28" t="n">
        <v>3260100</v>
      </c>
      <c r="V28" t="n">
        <v>3399100</v>
      </c>
      <c r="W28" t="n">
        <v>3423300</v>
      </c>
      <c r="X28" t="n">
        <v>3580000</v>
      </c>
      <c r="Y28" t="n">
        <v>3746500</v>
      </c>
      <c r="Z28" t="n">
        <v>3962100</v>
      </c>
      <c r="AA28" t="n">
        <v>4261500</v>
      </c>
      <c r="AB28" t="n">
        <v>4589100</v>
      </c>
      <c r="AC28" t="n">
        <v>5064400</v>
      </c>
      <c r="AD28" t="n">
        <v>5057400</v>
      </c>
      <c r="AE28" t="n">
        <v>5332000</v>
      </c>
      <c r="AF28"/>
    </row>
    <row r="29">
      <c r="A29" t="s">
        <v>13</v>
      </c>
      <c r="B29" t="s">
        <v>328</v>
      </c>
      <c r="C29" t="s">
        <v>248</v>
      </c>
      <c r="D29" t="s">
        <v>329</v>
      </c>
      <c r="E29" t="s">
        <v>249</v>
      </c>
      <c r="F29" t="n">
        <v>3070328.01448415</v>
      </c>
      <c r="G29" t="n">
        <v>2766481.83844904</v>
      </c>
      <c r="H29" t="n">
        <v>3006330.63977727</v>
      </c>
      <c r="I29" t="n">
        <v>1934225.0280737</v>
      </c>
      <c r="J29" t="n">
        <v>1730690.61753053</v>
      </c>
      <c r="K29" t="n">
        <v>1744752.02452974</v>
      </c>
      <c r="L29" t="n">
        <v>1561937.27190667</v>
      </c>
      <c r="M29" t="n">
        <v>1699227.86783154</v>
      </c>
      <c r="N29" t="n">
        <v>1796546.74229302</v>
      </c>
      <c r="O29" t="n">
        <v>1679661.86347274</v>
      </c>
      <c r="P29" t="n">
        <v>1443690.98369512</v>
      </c>
      <c r="Q29" t="n">
        <v>1398527.79876828</v>
      </c>
      <c r="R29" t="n">
        <v>1318369.09865139</v>
      </c>
      <c r="S29" t="n">
        <v>1321591.08094272</v>
      </c>
      <c r="T29" t="n">
        <v>1225519.30181945</v>
      </c>
      <c r="U29" t="n">
        <v>1368723.35149704</v>
      </c>
      <c r="V29" t="n">
        <v>1566491.7161494</v>
      </c>
      <c r="W29" t="n">
        <v>1459258.22693333</v>
      </c>
      <c r="X29" t="n">
        <v>1769803.99683261</v>
      </c>
      <c r="Y29" t="n">
        <v>1630600.97039103</v>
      </c>
      <c r="Z29" t="n">
        <v>1857834.5900892</v>
      </c>
      <c r="AA29" t="n">
        <v>2043031.97137285</v>
      </c>
      <c r="AB29" t="n">
        <v>2032727.30000039</v>
      </c>
      <c r="AC29" t="n">
        <v>2266570.2355088</v>
      </c>
      <c r="AD29" t="n">
        <v>2603267.31286132</v>
      </c>
      <c r="AE29" t="n">
        <v>2649663.87410873</v>
      </c>
      <c r="AF29"/>
    </row>
    <row r="30">
      <c r="A30" t="s">
        <v>13</v>
      </c>
      <c r="B30" t="s">
        <v>330</v>
      </c>
      <c r="C30" t="s">
        <v>248</v>
      </c>
      <c r="D30" t="s">
        <v>331</v>
      </c>
      <c r="E30" t="s">
        <v>249</v>
      </c>
      <c r="F30" t="n">
        <v>461745.061875517</v>
      </c>
      <c r="G30" t="n">
        <v>617637.60775724</v>
      </c>
      <c r="H30" t="n">
        <v>396689.999621293</v>
      </c>
      <c r="I30" t="n">
        <v>504327.727252796</v>
      </c>
      <c r="J30" t="n">
        <v>409635.857920594</v>
      </c>
      <c r="K30" t="n">
        <v>365044.671831853</v>
      </c>
      <c r="L30" t="n">
        <v>452213.45374433</v>
      </c>
      <c r="M30" t="n">
        <v>576480.304580137</v>
      </c>
      <c r="N30" t="n">
        <v>555222.819845067</v>
      </c>
      <c r="O30" t="n">
        <v>452857.034656369</v>
      </c>
      <c r="P30" t="n">
        <v>149518.135821829</v>
      </c>
      <c r="Q30" t="n">
        <v>161936.526505545</v>
      </c>
      <c r="R30" t="n">
        <v>112340.594144026</v>
      </c>
      <c r="S30" t="n">
        <v>218656.49387</v>
      </c>
      <c r="T30" t="n">
        <v>288234.382966719</v>
      </c>
      <c r="U30" t="n">
        <v>144924.209469727</v>
      </c>
      <c r="V30" t="n">
        <v>189481.838573346</v>
      </c>
      <c r="W30" t="n">
        <v>156894.628293157</v>
      </c>
      <c r="X30" t="n">
        <v>193260.857519015</v>
      </c>
      <c r="Y30" t="n">
        <v>166850.997290883</v>
      </c>
      <c r="Z30" t="n">
        <v>207172.291335294</v>
      </c>
      <c r="AA30" t="n">
        <v>330161.569739626</v>
      </c>
      <c r="AB30" t="n">
        <v>390458.435773235</v>
      </c>
      <c r="AC30" t="n">
        <v>364520.192695224</v>
      </c>
      <c r="AD30" t="n">
        <v>259100.400653771</v>
      </c>
      <c r="AE30" t="n">
        <v>241523.814149031</v>
      </c>
      <c r="AF30"/>
    </row>
    <row r="31">
      <c r="A31" t="s">
        <v>13</v>
      </c>
      <c r="B31" t="s">
        <v>332</v>
      </c>
      <c r="C31" t="s">
        <v>248</v>
      </c>
      <c r="D31" t="s">
        <v>333</v>
      </c>
      <c r="E31" t="s">
        <v>249</v>
      </c>
      <c r="F31" t="n">
        <v>192652.185035998</v>
      </c>
      <c r="G31" t="n">
        <v>203433.724541894</v>
      </c>
      <c r="H31" t="n">
        <v>347513.748451203</v>
      </c>
      <c r="I31" t="n">
        <v>224254.114286716</v>
      </c>
      <c r="J31" t="n">
        <v>129627.237067103</v>
      </c>
      <c r="K31" t="n">
        <v>158291.053534435</v>
      </c>
      <c r="L31" t="n">
        <v>133639.038335172</v>
      </c>
      <c r="M31" t="n">
        <v>121294.920207782</v>
      </c>
      <c r="N31" t="n">
        <v>150475.434055393</v>
      </c>
      <c r="O31" t="n">
        <v>156410.953962939</v>
      </c>
      <c r="P31" t="n">
        <v>135708.07044249</v>
      </c>
      <c r="Q31" t="n">
        <v>166880.341131847</v>
      </c>
      <c r="R31" t="n">
        <v>212846.581609788</v>
      </c>
      <c r="S31" t="n">
        <v>444037.274993051</v>
      </c>
      <c r="T31" t="n">
        <v>387260.249056383</v>
      </c>
      <c r="U31" t="n">
        <v>227368.734186566</v>
      </c>
      <c r="V31" t="n">
        <v>133762.566476681</v>
      </c>
      <c r="W31" t="n">
        <v>193398.436235268</v>
      </c>
      <c r="X31" t="n">
        <v>252299.880209967</v>
      </c>
      <c r="Y31" t="n">
        <v>205342.665349496</v>
      </c>
      <c r="Z31" t="n">
        <v>203421.78998977</v>
      </c>
      <c r="AA31" t="n">
        <v>275224.302032598</v>
      </c>
      <c r="AB31" t="n">
        <v>368194.272488029</v>
      </c>
      <c r="AC31" t="n">
        <v>332823.230018674</v>
      </c>
      <c r="AD31" t="n">
        <v>288071.789676288</v>
      </c>
      <c r="AE31" t="n">
        <v>613225.685947245</v>
      </c>
      <c r="AF31"/>
    </row>
    <row r="32">
      <c r="A32" t="s">
        <v>13</v>
      </c>
      <c r="B32" t="s">
        <v>334</v>
      </c>
      <c r="C32" t="s">
        <v>248</v>
      </c>
      <c r="D32" t="s">
        <v>335</v>
      </c>
      <c r="E32" t="s">
        <v>249</v>
      </c>
      <c r="F32" t="n">
        <v>2593708.079408</v>
      </c>
      <c r="G32" t="n">
        <v>2605312.68220138</v>
      </c>
      <c r="H32" t="n">
        <v>2005983.23860882</v>
      </c>
      <c r="I32" t="n">
        <v>2194774.14220063</v>
      </c>
      <c r="J32" t="n">
        <v>2542516.51474249</v>
      </c>
      <c r="K32" t="n">
        <v>2073681.20855017</v>
      </c>
      <c r="L32" t="n">
        <v>2037087.58005433</v>
      </c>
      <c r="M32" t="n">
        <v>1694192.74610299</v>
      </c>
      <c r="N32" t="n">
        <v>1920820.1904739</v>
      </c>
      <c r="O32" t="n">
        <v>1717233.09652686</v>
      </c>
      <c r="P32" t="n">
        <v>1307384.7488244</v>
      </c>
      <c r="Q32" t="n">
        <v>1251963.70322495</v>
      </c>
      <c r="R32" t="n">
        <v>1262207.30967609</v>
      </c>
      <c r="S32" t="n">
        <v>1450100.53301954</v>
      </c>
      <c r="T32" t="n">
        <v>1652317.24577435</v>
      </c>
      <c r="U32" t="n">
        <v>1481011.62494679</v>
      </c>
      <c r="V32" t="n">
        <v>1490866.11942319</v>
      </c>
      <c r="W32" t="n">
        <v>1552341.17032349</v>
      </c>
      <c r="X32" t="n">
        <v>1338127.82059795</v>
      </c>
      <c r="Y32" t="n">
        <v>1714468.32861582</v>
      </c>
      <c r="Z32" t="n">
        <v>1634452.74501588</v>
      </c>
      <c r="AA32" t="n">
        <v>1561926.0898978</v>
      </c>
      <c r="AB32" t="n">
        <v>1754392.66332844</v>
      </c>
      <c r="AC32" t="n">
        <v>2079542.25832918</v>
      </c>
      <c r="AD32" t="n">
        <v>1894020.07555627</v>
      </c>
      <c r="AE32" t="n">
        <v>1817420.65157238</v>
      </c>
      <c r="AF32"/>
    </row>
    <row r="33">
      <c r="A33" t="s">
        <v>13</v>
      </c>
      <c r="B33" t="s">
        <v>336</v>
      </c>
      <c r="C33" t="s">
        <v>248</v>
      </c>
      <c r="D33" t="s">
        <v>337</v>
      </c>
      <c r="E33" t="s">
        <v>249</v>
      </c>
      <c r="F33" t="n">
        <v>309166.659196333</v>
      </c>
      <c r="G33" t="n">
        <v>341034.147050443</v>
      </c>
      <c r="H33" t="n">
        <v>447682.37354142</v>
      </c>
      <c r="I33" t="n">
        <v>352118.98818615</v>
      </c>
      <c r="J33" t="n">
        <v>482329.772739282</v>
      </c>
      <c r="K33" t="n">
        <v>333431.041553796</v>
      </c>
      <c r="L33" t="n">
        <v>427422.655959492</v>
      </c>
      <c r="M33" t="n">
        <v>311704.161277554</v>
      </c>
      <c r="N33" t="n">
        <v>175234.813332613</v>
      </c>
      <c r="O33" t="n">
        <v>132037.051381096</v>
      </c>
      <c r="P33" t="n">
        <v>142698.061216162</v>
      </c>
      <c r="Q33" t="n">
        <v>297691.630369372</v>
      </c>
      <c r="R33" t="n">
        <v>619736.415918705</v>
      </c>
      <c r="S33" t="n">
        <v>45314.6171746832</v>
      </c>
      <c r="T33" t="n">
        <v>44768.8203830985</v>
      </c>
      <c r="U33" t="n">
        <v>38072.0798998788</v>
      </c>
      <c r="V33" t="n">
        <v>18497.7593773826</v>
      </c>
      <c r="W33" t="n">
        <v>61407.5382147613</v>
      </c>
      <c r="X33" t="n">
        <v>26507.4448404587</v>
      </c>
      <c r="Y33" t="n">
        <v>29237.0383527742</v>
      </c>
      <c r="Z33" t="n">
        <v>59218.5835698475</v>
      </c>
      <c r="AA33" t="n">
        <v>51156.0669571341</v>
      </c>
      <c r="AB33" t="n">
        <v>43327.3284099124</v>
      </c>
      <c r="AC33" t="n">
        <v>20944.083448124</v>
      </c>
      <c r="AD33" t="n">
        <v>12940.4212523437</v>
      </c>
      <c r="AE33" t="n">
        <v>10165.9742226112</v>
      </c>
      <c r="AF33"/>
    </row>
    <row r="34">
      <c r="A34" t="s">
        <v>13</v>
      </c>
      <c r="B34" t="s">
        <v>338</v>
      </c>
      <c r="C34" t="s">
        <v>248</v>
      </c>
      <c r="D34" t="s">
        <v>339</v>
      </c>
      <c r="E34" t="s">
        <v>249</v>
      </c>
      <c r="F34" t="n">
        <v>1119800</v>
      </c>
      <c r="G34" t="n">
        <v>1299700</v>
      </c>
      <c r="H34" t="n">
        <v>1188100</v>
      </c>
      <c r="I34" t="n">
        <v>980200</v>
      </c>
      <c r="J34" t="n">
        <v>971800</v>
      </c>
      <c r="K34" t="n">
        <v>974600</v>
      </c>
      <c r="L34" t="n">
        <v>942200</v>
      </c>
      <c r="M34" t="n">
        <v>790800</v>
      </c>
      <c r="N34" t="n">
        <v>635900</v>
      </c>
      <c r="O34" t="n">
        <v>714400</v>
      </c>
      <c r="P34" t="n">
        <v>624700</v>
      </c>
      <c r="Q34" t="n">
        <v>1329200</v>
      </c>
      <c r="R34" t="n">
        <v>1304900</v>
      </c>
      <c r="S34" t="n">
        <v>944900</v>
      </c>
      <c r="T34" t="n">
        <v>663100</v>
      </c>
      <c r="U34" t="n">
        <v>569300</v>
      </c>
      <c r="V34" t="n">
        <v>612500</v>
      </c>
      <c r="W34" t="n">
        <v>709100</v>
      </c>
      <c r="X34" t="n">
        <v>511800</v>
      </c>
      <c r="Y34" t="n">
        <v>658600</v>
      </c>
      <c r="Z34" t="n">
        <v>707300</v>
      </c>
      <c r="AA34" t="n">
        <v>591800</v>
      </c>
      <c r="AB34" t="n">
        <v>648500</v>
      </c>
      <c r="AC34" t="n">
        <v>650700</v>
      </c>
      <c r="AD34" t="n">
        <v>545900</v>
      </c>
      <c r="AE34" t="n">
        <v>448400</v>
      </c>
      <c r="AF34"/>
    </row>
    <row r="35">
      <c r="A35" t="s">
        <v>13</v>
      </c>
      <c r="B35" t="s">
        <v>340</v>
      </c>
      <c r="C35" t="s">
        <v>248</v>
      </c>
      <c r="D35" t="s">
        <v>341</v>
      </c>
      <c r="E35" t="s">
        <v>249</v>
      </c>
      <c r="F35" t="n">
        <v>1901800</v>
      </c>
      <c r="G35" t="n">
        <v>2172100</v>
      </c>
      <c r="H35" t="n">
        <v>2353300</v>
      </c>
      <c r="I35" t="n">
        <v>2732700</v>
      </c>
      <c r="J35" t="n">
        <v>2254000</v>
      </c>
      <c r="K35" t="n">
        <v>2999500</v>
      </c>
      <c r="L35" t="n">
        <v>2397400</v>
      </c>
      <c r="M35" t="n">
        <v>2096300</v>
      </c>
      <c r="N35" t="n">
        <v>1972800</v>
      </c>
      <c r="O35" t="n">
        <v>1824800</v>
      </c>
      <c r="P35" t="n">
        <v>1559600</v>
      </c>
      <c r="Q35" t="n">
        <v>1614300</v>
      </c>
      <c r="R35" t="n">
        <v>1388400</v>
      </c>
      <c r="S35" t="n">
        <v>1252700</v>
      </c>
      <c r="T35" t="n">
        <v>1440000</v>
      </c>
      <c r="U35" t="n">
        <v>1250900</v>
      </c>
      <c r="V35" t="n">
        <v>1367100</v>
      </c>
      <c r="W35" t="n">
        <v>1092200</v>
      </c>
      <c r="X35" t="n">
        <v>1174400</v>
      </c>
      <c r="Y35" t="n">
        <v>982000</v>
      </c>
      <c r="Z35" t="n">
        <v>1011700</v>
      </c>
      <c r="AA35" t="n">
        <v>1088900</v>
      </c>
      <c r="AB35" t="n">
        <v>1048300</v>
      </c>
      <c r="AC35" t="n">
        <v>1147000</v>
      </c>
      <c r="AD35" t="n">
        <v>1097500</v>
      </c>
      <c r="AE35" t="n">
        <v>1067800</v>
      </c>
      <c r="AF35"/>
    </row>
    <row r="36">
      <c r="A36" t="s">
        <v>13</v>
      </c>
      <c r="B36" t="s">
        <v>342</v>
      </c>
      <c r="C36" t="s">
        <v>248</v>
      </c>
      <c r="D36" t="s">
        <v>343</v>
      </c>
      <c r="E36" t="s">
        <v>249</v>
      </c>
      <c r="F36" t="n">
        <v>218707.556637884</v>
      </c>
      <c r="G36" t="n">
        <v>425935.308460472</v>
      </c>
      <c r="H36" t="n">
        <v>333607.134382913</v>
      </c>
      <c r="I36" t="n">
        <v>293233.016177831</v>
      </c>
      <c r="J36" t="n">
        <v>272088.17685813</v>
      </c>
      <c r="K36" t="n">
        <v>262360.742754548</v>
      </c>
      <c r="L36" t="n">
        <v>256287.126589226</v>
      </c>
      <c r="M36" t="n">
        <v>243247.536341342</v>
      </c>
      <c r="N36" t="n">
        <v>399209.044698191</v>
      </c>
      <c r="O36" t="n">
        <v>288444.741133227</v>
      </c>
      <c r="P36" t="n">
        <v>312661.699193188</v>
      </c>
      <c r="Q36" t="n">
        <v>315683.828164171</v>
      </c>
      <c r="R36" t="n">
        <v>253587.89298265</v>
      </c>
      <c r="S36" t="n">
        <v>198898.910670164</v>
      </c>
      <c r="T36" t="n">
        <v>264385.797987903</v>
      </c>
      <c r="U36" t="n">
        <v>252214.654308411</v>
      </c>
      <c r="V36" t="n">
        <v>268075.996170022</v>
      </c>
      <c r="W36" t="n">
        <v>159582.943319095</v>
      </c>
      <c r="X36" t="n">
        <v>202983.366585386</v>
      </c>
      <c r="Y36" t="n">
        <v>175394.198011148</v>
      </c>
      <c r="Z36" t="n">
        <v>166858.161261701</v>
      </c>
      <c r="AA36" t="n">
        <v>166909.358663698</v>
      </c>
      <c r="AB36" t="n">
        <v>169557.402169819</v>
      </c>
      <c r="AC36" t="n">
        <v>184642.204605402</v>
      </c>
      <c r="AD36" t="n">
        <v>266965.997514442</v>
      </c>
      <c r="AE36" t="n">
        <v>160348.085614924</v>
      </c>
      <c r="AF36"/>
    </row>
    <row r="37">
      <c r="A37" t="s">
        <v>13</v>
      </c>
      <c r="B37" t="s">
        <v>344</v>
      </c>
      <c r="C37" t="s">
        <v>248</v>
      </c>
      <c r="D37" t="s">
        <v>345</v>
      </c>
      <c r="E37" t="s">
        <v>249</v>
      </c>
      <c r="F37" t="n">
        <v>1516023.10898916</v>
      </c>
      <c r="G37" t="n">
        <v>1627578.24493624</v>
      </c>
      <c r="H37" t="n">
        <v>1907263.51248905</v>
      </c>
      <c r="I37" t="n">
        <v>2320845.10938089</v>
      </c>
      <c r="J37" t="n">
        <v>1897056.6987172</v>
      </c>
      <c r="K37" t="n">
        <v>2615605.33456184</v>
      </c>
      <c r="L37" t="n">
        <v>2007693.88213447</v>
      </c>
      <c r="M37" t="n">
        <v>1682603.50514823</v>
      </c>
      <c r="N37" t="n">
        <v>1373742.62010309</v>
      </c>
      <c r="O37" t="n">
        <v>1263716.77204277</v>
      </c>
      <c r="P37" t="n">
        <v>1060712.56738074</v>
      </c>
      <c r="Q37" t="n">
        <v>1144837.22688883</v>
      </c>
      <c r="R37" t="n">
        <v>1055451.78837147</v>
      </c>
      <c r="S37" t="n">
        <v>969846.227918263</v>
      </c>
      <c r="T37" t="n">
        <v>1118166.00333229</v>
      </c>
      <c r="U37" t="n">
        <v>927618.016365719</v>
      </c>
      <c r="V37" t="n">
        <v>1045684.00352857</v>
      </c>
      <c r="W37" t="n">
        <v>901244.196264419</v>
      </c>
      <c r="X37" t="n">
        <v>931669.421267391</v>
      </c>
      <c r="Y37" t="n">
        <v>762364.204764838</v>
      </c>
      <c r="Z37" t="n">
        <v>775825.214987457</v>
      </c>
      <c r="AA37" t="n">
        <v>870161.787973014</v>
      </c>
      <c r="AB37" t="n">
        <v>831588.98213661</v>
      </c>
      <c r="AC37" t="n">
        <v>844728.938190312</v>
      </c>
      <c r="AD37" t="n">
        <v>762363.02834424</v>
      </c>
      <c r="AE37" t="n">
        <v>851903.577933448</v>
      </c>
      <c r="AF37"/>
    </row>
    <row r="38">
      <c r="A38" t="s">
        <v>13</v>
      </c>
      <c r="B38" t="s">
        <v>346</v>
      </c>
      <c r="C38" t="s">
        <v>248</v>
      </c>
      <c r="D38" t="s">
        <v>347</v>
      </c>
      <c r="E38" t="s">
        <v>249</v>
      </c>
      <c r="F38" t="n">
        <v>167069.334372959</v>
      </c>
      <c r="G38" t="n">
        <v>118586.446603294</v>
      </c>
      <c r="H38" t="n">
        <v>112429.353128041</v>
      </c>
      <c r="I38" t="n">
        <v>118621.874441274</v>
      </c>
      <c r="J38" t="n">
        <v>84855.1244246725</v>
      </c>
      <c r="K38" t="n">
        <v>121533.92268361</v>
      </c>
      <c r="L38" t="n">
        <v>133418.9912763</v>
      </c>
      <c r="M38" t="n">
        <v>170448.958510425</v>
      </c>
      <c r="N38" t="n">
        <v>199848.33519872</v>
      </c>
      <c r="O38" t="n">
        <v>272638.486824002</v>
      </c>
      <c r="P38" t="n">
        <v>186225.733426069</v>
      </c>
      <c r="Q38" t="n">
        <v>153778.944946999</v>
      </c>
      <c r="R38" t="n">
        <v>79360.3186458795</v>
      </c>
      <c r="S38" t="n">
        <v>83954.8614115733</v>
      </c>
      <c r="T38" t="n">
        <v>57448.1986798054</v>
      </c>
      <c r="U38" t="n">
        <v>71067.3293258698</v>
      </c>
      <c r="V38" t="n">
        <v>53340.0003014031</v>
      </c>
      <c r="W38" t="n">
        <v>31372.8604164863</v>
      </c>
      <c r="X38" t="n">
        <v>39747.2121472232</v>
      </c>
      <c r="Y38" t="n">
        <v>44241.597224014</v>
      </c>
      <c r="Z38" t="n">
        <v>69016.6237508424</v>
      </c>
      <c r="AA38" t="n">
        <v>51828.8533632875</v>
      </c>
      <c r="AB38" t="n">
        <v>47153.6156935706</v>
      </c>
      <c r="AC38" t="n">
        <v>117628.857204286</v>
      </c>
      <c r="AD38" t="n">
        <v>68170.9741413186</v>
      </c>
      <c r="AE38" t="n">
        <v>55548.3364516287</v>
      </c>
      <c r="AF38"/>
    </row>
    <row r="39">
      <c r="A39" t="s">
        <v>13</v>
      </c>
      <c r="B39" t="s">
        <v>348</v>
      </c>
      <c r="C39" t="s">
        <v>248</v>
      </c>
      <c r="D39" t="s">
        <v>349</v>
      </c>
      <c r="E39" t="s">
        <v>249</v>
      </c>
      <c r="F39" t="n">
        <v>141800</v>
      </c>
      <c r="G39" t="n">
        <v>124700</v>
      </c>
      <c r="H39" t="n">
        <v>106400</v>
      </c>
      <c r="I39" t="n">
        <v>115600</v>
      </c>
      <c r="J39" t="n">
        <v>72000</v>
      </c>
      <c r="K39" t="n">
        <v>69200</v>
      </c>
      <c r="L39" t="n">
        <v>73900</v>
      </c>
      <c r="M39" t="n">
        <v>74600</v>
      </c>
      <c r="N39" t="n">
        <v>85600</v>
      </c>
      <c r="O39" t="n">
        <v>71300</v>
      </c>
      <c r="P39" t="n">
        <v>63900</v>
      </c>
      <c r="Q39" t="n">
        <v>84000</v>
      </c>
      <c r="R39" t="n">
        <v>94900</v>
      </c>
      <c r="S39" t="n">
        <v>106100</v>
      </c>
      <c r="T39" t="n">
        <v>129900</v>
      </c>
      <c r="U39" t="n">
        <v>109200</v>
      </c>
      <c r="V39" t="n">
        <v>119300</v>
      </c>
      <c r="W39" t="n">
        <v>131300</v>
      </c>
      <c r="X39" t="n">
        <v>148700</v>
      </c>
      <c r="Y39" t="n">
        <v>172300</v>
      </c>
      <c r="Z39" t="n">
        <v>176800</v>
      </c>
      <c r="AA39" t="n">
        <v>185600</v>
      </c>
      <c r="AB39" t="n">
        <v>193700</v>
      </c>
      <c r="AC39" t="n">
        <v>191700</v>
      </c>
      <c r="AD39" t="n">
        <v>161100</v>
      </c>
      <c r="AE39" t="n">
        <v>160500</v>
      </c>
      <c r="AF39"/>
    </row>
    <row r="40">
      <c r="A40" t="s">
        <v>13</v>
      </c>
      <c r="B40" t="s">
        <v>350</v>
      </c>
      <c r="C40" t="s">
        <v>248</v>
      </c>
      <c r="D40" t="s">
        <v>351</v>
      </c>
      <c r="E40" t="s">
        <v>249</v>
      </c>
      <c r="F40" t="n">
        <v>5276000</v>
      </c>
      <c r="G40" t="n">
        <v>5316900</v>
      </c>
      <c r="H40" t="n">
        <v>4816600</v>
      </c>
      <c r="I40" t="n">
        <v>4638700</v>
      </c>
      <c r="J40" t="n">
        <v>4276900</v>
      </c>
      <c r="K40" t="n">
        <v>4467800</v>
      </c>
      <c r="L40" t="n">
        <v>4117800</v>
      </c>
      <c r="M40" t="n">
        <v>3713200</v>
      </c>
      <c r="N40" t="n">
        <v>3174900</v>
      </c>
      <c r="O40" t="n">
        <v>2963200</v>
      </c>
      <c r="P40" t="n">
        <v>4306400</v>
      </c>
      <c r="Q40" t="n">
        <v>3590700</v>
      </c>
      <c r="R40" t="n">
        <v>3077400</v>
      </c>
      <c r="S40" t="n">
        <v>3173500</v>
      </c>
      <c r="T40" t="n">
        <v>2982800</v>
      </c>
      <c r="U40" t="n">
        <v>3091200</v>
      </c>
      <c r="V40" t="n">
        <v>2593000</v>
      </c>
      <c r="W40" t="n">
        <v>2570000</v>
      </c>
      <c r="X40" t="n">
        <v>2974800</v>
      </c>
      <c r="Y40" t="n">
        <v>3914400</v>
      </c>
      <c r="Z40" t="n">
        <v>4343900</v>
      </c>
      <c r="AA40" t="n">
        <v>3975100</v>
      </c>
      <c r="AB40" t="n">
        <v>3920300</v>
      </c>
      <c r="AC40" t="n">
        <v>5104600</v>
      </c>
      <c r="AD40" t="n">
        <v>5612900</v>
      </c>
      <c r="AE40" t="n">
        <v>5852700</v>
      </c>
      <c r="AF40"/>
    </row>
    <row r="41">
      <c r="A41" t="s">
        <v>13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13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13</v>
      </c>
      <c r="B43" t="s">
        <v>356</v>
      </c>
      <c r="C43" t="s">
        <v>248</v>
      </c>
      <c r="D43" t="s">
        <v>357</v>
      </c>
      <c r="E43" t="s">
        <v>249</v>
      </c>
      <c r="F43" t="n">
        <v>258248.254660374</v>
      </c>
      <c r="G43" t="n">
        <v>230377.479121903</v>
      </c>
      <c r="H43" t="n">
        <v>325539.184815004</v>
      </c>
      <c r="I43" t="n">
        <v>261367.145061109</v>
      </c>
      <c r="J43" t="n">
        <v>151226.776853883</v>
      </c>
      <c r="K43" t="n">
        <v>147978.428726809</v>
      </c>
      <c r="L43" t="n">
        <v>217812.454803019</v>
      </c>
      <c r="M43" t="n">
        <v>273058.032022808</v>
      </c>
      <c r="N43" t="n">
        <v>319758.160280229</v>
      </c>
      <c r="O43" t="n">
        <v>313084.612702656</v>
      </c>
      <c r="P43" t="n">
        <v>337000.15241709</v>
      </c>
      <c r="Q43" t="n">
        <v>572622.846707951</v>
      </c>
      <c r="R43" t="n">
        <v>447854.156376087</v>
      </c>
      <c r="S43" t="n">
        <v>373124.640025163</v>
      </c>
      <c r="T43" t="n">
        <v>445819.769904539</v>
      </c>
      <c r="U43" t="n">
        <v>450718.768568271</v>
      </c>
      <c r="V43" t="n">
        <v>603000.135191189</v>
      </c>
      <c r="W43" t="n">
        <v>584644.495081237</v>
      </c>
      <c r="X43" t="n">
        <v>779026.576016978</v>
      </c>
      <c r="Y43" t="n">
        <v>686101.792407492</v>
      </c>
      <c r="Z43" t="n">
        <v>914979.276194209</v>
      </c>
      <c r="AA43" t="n">
        <v>1178387.98650509</v>
      </c>
      <c r="AB43" t="n">
        <v>1348802.04035684</v>
      </c>
      <c r="AC43" t="n">
        <v>1411759.31332461</v>
      </c>
      <c r="AD43" t="n">
        <v>1395064.3839631</v>
      </c>
      <c r="AE43" t="n">
        <v>1148211.05970491</v>
      </c>
      <c r="AF43"/>
    </row>
    <row r="44">
      <c r="A44" t="s">
        <v>13</v>
      </c>
      <c r="B44" t="s">
        <v>358</v>
      </c>
      <c r="C44" t="s">
        <v>248</v>
      </c>
      <c r="D44" t="s">
        <v>359</v>
      </c>
      <c r="E44" t="s">
        <v>249</v>
      </c>
      <c r="F44" t="n">
        <v>32995100</v>
      </c>
      <c r="G44" t="n">
        <v>32179500</v>
      </c>
      <c r="H44" t="n">
        <v>32209300</v>
      </c>
      <c r="I44" t="n">
        <v>31841800</v>
      </c>
      <c r="J44" t="n">
        <v>28757400</v>
      </c>
      <c r="K44" t="n">
        <v>29538500</v>
      </c>
      <c r="L44" t="n">
        <v>27383900</v>
      </c>
      <c r="M44" t="n">
        <v>24475300</v>
      </c>
      <c r="N44" t="n">
        <v>23910500</v>
      </c>
      <c r="O44" t="n">
        <v>22763100</v>
      </c>
      <c r="P44" t="n">
        <v>21673700</v>
      </c>
      <c r="Q44" t="n">
        <v>22286200</v>
      </c>
      <c r="R44" t="n">
        <v>21441700</v>
      </c>
      <c r="S44" t="n">
        <v>20890900</v>
      </c>
      <c r="T44" t="n">
        <v>18897800</v>
      </c>
      <c r="U44" t="n">
        <v>16955900</v>
      </c>
      <c r="V44" t="n">
        <v>18221700</v>
      </c>
      <c r="W44" t="n">
        <v>17595400</v>
      </c>
      <c r="X44" t="n">
        <v>18898500</v>
      </c>
      <c r="Y44" t="n">
        <v>18675500</v>
      </c>
      <c r="Z44" t="n">
        <v>20578000</v>
      </c>
      <c r="AA44" t="n">
        <v>22139200</v>
      </c>
      <c r="AB44" t="n">
        <v>22841500</v>
      </c>
      <c r="AC44" t="n">
        <v>23353000</v>
      </c>
      <c r="AD44" t="n">
        <v>22388600</v>
      </c>
      <c r="AE44" t="n">
        <v>21740500</v>
      </c>
      <c r="AF44"/>
    </row>
    <row r="45">
      <c r="A45" t="s">
        <v>13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13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13</v>
      </c>
      <c r="B47" t="s">
        <v>364</v>
      </c>
      <c r="C47" t="s">
        <v>248</v>
      </c>
      <c r="D47" t="s">
        <v>365</v>
      </c>
      <c r="E47" t="s">
        <v>249</v>
      </c>
      <c r="F47" t="n">
        <v>18010800</v>
      </c>
      <c r="G47" t="n">
        <v>19482700</v>
      </c>
      <c r="H47" t="n">
        <v>17719500</v>
      </c>
      <c r="I47" t="n">
        <v>17365100</v>
      </c>
      <c r="J47" t="n">
        <v>18113000</v>
      </c>
      <c r="K47" t="n">
        <v>15944200</v>
      </c>
      <c r="L47" t="n">
        <v>15600800</v>
      </c>
      <c r="M47" t="n">
        <v>14628500</v>
      </c>
      <c r="N47" t="n">
        <v>13283900</v>
      </c>
      <c r="O47" t="n">
        <v>12027700</v>
      </c>
      <c r="P47" t="n">
        <v>11449700</v>
      </c>
      <c r="Q47" t="n">
        <v>10900500</v>
      </c>
      <c r="R47" t="n">
        <v>10517700</v>
      </c>
      <c r="S47" t="n">
        <v>9866200</v>
      </c>
      <c r="T47" t="n">
        <v>10322300</v>
      </c>
      <c r="U47" t="n">
        <v>10085100</v>
      </c>
      <c r="V47" t="n">
        <v>9800900</v>
      </c>
      <c r="W47" t="n">
        <v>10115800</v>
      </c>
      <c r="X47" t="n">
        <v>10830600</v>
      </c>
      <c r="Y47" t="n">
        <v>11141200</v>
      </c>
      <c r="Z47" t="n">
        <v>10223200</v>
      </c>
      <c r="AA47" t="n">
        <v>10830400</v>
      </c>
      <c r="AB47" t="n">
        <v>11124100</v>
      </c>
      <c r="AC47" t="n">
        <v>11457700</v>
      </c>
      <c r="AD47" t="n">
        <v>12189300</v>
      </c>
      <c r="AE47" t="n">
        <v>12892200</v>
      </c>
      <c r="AF47"/>
    </row>
    <row r="48">
      <c r="A48" t="s">
        <v>13</v>
      </c>
      <c r="B48" t="s">
        <v>366</v>
      </c>
      <c r="C48" t="s">
        <v>248</v>
      </c>
      <c r="D48" t="s">
        <v>367</v>
      </c>
      <c r="E48" t="s">
        <v>249</v>
      </c>
      <c r="F48" t="n">
        <v>21998200</v>
      </c>
      <c r="G48" t="n">
        <v>23420700</v>
      </c>
      <c r="H48" t="n">
        <v>21410300</v>
      </c>
      <c r="I48" t="n">
        <v>21250600</v>
      </c>
      <c r="J48" t="n">
        <v>21880800</v>
      </c>
      <c r="K48" t="n">
        <v>19370000</v>
      </c>
      <c r="L48" t="n">
        <v>18787800</v>
      </c>
      <c r="M48" t="n">
        <v>18017100</v>
      </c>
      <c r="N48" t="n">
        <v>16494600</v>
      </c>
      <c r="O48" t="n">
        <v>15466800</v>
      </c>
      <c r="P48" t="n">
        <v>14897400</v>
      </c>
      <c r="Q48" t="n">
        <v>14188500</v>
      </c>
      <c r="R48" t="n">
        <v>13545400</v>
      </c>
      <c r="S48" t="n">
        <v>12788900</v>
      </c>
      <c r="T48" t="n">
        <v>13641500</v>
      </c>
      <c r="U48" t="n">
        <v>13912700</v>
      </c>
      <c r="V48" t="n">
        <v>13958100</v>
      </c>
      <c r="W48" t="n">
        <v>14286600</v>
      </c>
      <c r="X48" t="n">
        <v>15620100</v>
      </c>
      <c r="Y48" t="n">
        <v>15658700</v>
      </c>
      <c r="Z48" t="n">
        <v>14303100</v>
      </c>
      <c r="AA48" t="n">
        <v>14792100</v>
      </c>
      <c r="AB48" t="n">
        <v>15264600</v>
      </c>
      <c r="AC48" t="n">
        <v>14958400</v>
      </c>
      <c r="AD48" t="n">
        <v>15818100</v>
      </c>
      <c r="AE48" t="n">
        <v>16453700</v>
      </c>
      <c r="AF48"/>
    </row>
    <row r="49">
      <c r="A49" t="s">
        <v>13</v>
      </c>
      <c r="B49" t="s">
        <v>368</v>
      </c>
      <c r="C49" t="s">
        <v>248</v>
      </c>
      <c r="D49" t="s">
        <v>369</v>
      </c>
      <c r="E49" t="s">
        <v>249</v>
      </c>
      <c r="F49" t="n">
        <v>2123800</v>
      </c>
      <c r="G49" t="n">
        <v>1986800</v>
      </c>
      <c r="H49" t="n">
        <v>1796100</v>
      </c>
      <c r="I49" t="n">
        <v>1812800</v>
      </c>
      <c r="J49" t="n">
        <v>1676100</v>
      </c>
      <c r="K49" t="n">
        <v>1447600</v>
      </c>
      <c r="L49" t="n">
        <v>1514400</v>
      </c>
      <c r="M49" t="n">
        <v>1467300</v>
      </c>
      <c r="N49" t="n">
        <v>1495900</v>
      </c>
      <c r="O49" t="n">
        <v>1540800</v>
      </c>
      <c r="P49" t="n">
        <v>1673100</v>
      </c>
      <c r="Q49" t="n">
        <v>1637300</v>
      </c>
      <c r="R49" t="n">
        <v>1517300</v>
      </c>
      <c r="S49" t="n">
        <v>1500300</v>
      </c>
      <c r="T49" t="n">
        <v>1827400</v>
      </c>
      <c r="U49" t="n">
        <v>1776300</v>
      </c>
      <c r="V49" t="n">
        <v>1601500</v>
      </c>
      <c r="W49" t="n">
        <v>1659800</v>
      </c>
      <c r="X49" t="n">
        <v>2035900</v>
      </c>
      <c r="Y49" t="n">
        <v>1893800</v>
      </c>
      <c r="Z49" t="n">
        <v>1771700</v>
      </c>
      <c r="AA49" t="n">
        <v>1634300</v>
      </c>
      <c r="AB49" t="n">
        <v>1576500</v>
      </c>
      <c r="AC49" t="n">
        <v>1458800</v>
      </c>
      <c r="AD49" t="n">
        <v>1635000</v>
      </c>
      <c r="AE49" t="n">
        <v>1773800</v>
      </c>
      <c r="AF49"/>
    </row>
    <row r="50">
      <c r="A50" t="s">
        <v>13</v>
      </c>
      <c r="B50" t="s">
        <v>370</v>
      </c>
      <c r="C50" t="s">
        <v>248</v>
      </c>
      <c r="D50" t="s">
        <v>371</v>
      </c>
      <c r="E50" t="s">
        <v>249</v>
      </c>
      <c r="F50" t="n">
        <v>1863600</v>
      </c>
      <c r="G50" t="n">
        <v>1951200</v>
      </c>
      <c r="H50" t="n">
        <v>1894700</v>
      </c>
      <c r="I50" t="n">
        <v>2072700</v>
      </c>
      <c r="J50" t="n">
        <v>2091700</v>
      </c>
      <c r="K50" t="n">
        <v>1978200</v>
      </c>
      <c r="L50" t="n">
        <v>1672600</v>
      </c>
      <c r="M50" t="n">
        <v>1921300</v>
      </c>
      <c r="N50" t="n">
        <v>1714800</v>
      </c>
      <c r="O50" t="n">
        <v>1898300</v>
      </c>
      <c r="P50" t="n">
        <v>1774600</v>
      </c>
      <c r="Q50" t="n">
        <v>1650700</v>
      </c>
      <c r="R50" t="n">
        <v>1510400</v>
      </c>
      <c r="S50" t="n">
        <v>1422400</v>
      </c>
      <c r="T50" t="n">
        <v>1491800</v>
      </c>
      <c r="U50" t="n">
        <v>2051300</v>
      </c>
      <c r="V50" t="n">
        <v>2555700</v>
      </c>
      <c r="W50" t="n">
        <v>2511000</v>
      </c>
      <c r="X50" t="n">
        <v>2753600</v>
      </c>
      <c r="Y50" t="n">
        <v>2623700</v>
      </c>
      <c r="Z50" t="n">
        <v>2308200</v>
      </c>
      <c r="AA50" t="n">
        <v>2327400</v>
      </c>
      <c r="AB50" t="n">
        <v>2564000</v>
      </c>
      <c r="AC50" t="n">
        <v>2041900</v>
      </c>
      <c r="AD50" t="n">
        <v>1993800</v>
      </c>
      <c r="AE50" t="n">
        <v>1787700</v>
      </c>
      <c r="AF50"/>
    </row>
    <row r="51">
      <c r="A51" t="s">
        <v>13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13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13</v>
      </c>
      <c r="B53" t="s">
        <v>376</v>
      </c>
      <c r="C53" t="s">
        <v>248</v>
      </c>
      <c r="D53" t="s">
        <v>377</v>
      </c>
      <c r="E53" t="s">
        <v>249</v>
      </c>
      <c r="F53" t="n">
        <v>1293121.57390444</v>
      </c>
      <c r="G53" t="n">
        <v>1176192.06297516</v>
      </c>
      <c r="H53" t="n">
        <v>1412844.46184715</v>
      </c>
      <c r="I53" t="n">
        <v>1133021.75216922</v>
      </c>
      <c r="J53" t="n">
        <v>1023071.18864921</v>
      </c>
      <c r="K53" t="n">
        <v>1261331.83347371</v>
      </c>
      <c r="L53" t="n">
        <v>1424096.85190453</v>
      </c>
      <c r="M53" t="n">
        <v>1182256.98778239</v>
      </c>
      <c r="N53" t="n">
        <v>1193972.28497779</v>
      </c>
      <c r="O53" t="n">
        <v>1224304.96486599</v>
      </c>
      <c r="P53" t="n">
        <v>952043.777227126</v>
      </c>
      <c r="Q53" t="n">
        <v>1108874.34162678</v>
      </c>
      <c r="R53" t="n">
        <v>645621.991023242</v>
      </c>
      <c r="S53" t="n">
        <v>756557.823721597</v>
      </c>
      <c r="T53" t="n">
        <v>466112.111244742</v>
      </c>
      <c r="U53" t="n">
        <v>319506.815078785</v>
      </c>
      <c r="V53" t="n">
        <v>285523.899092946</v>
      </c>
      <c r="W53" t="n">
        <v>171223.616250998</v>
      </c>
      <c r="X53" t="n">
        <v>348978.266222243</v>
      </c>
      <c r="Y53" t="n">
        <v>290542.52464333</v>
      </c>
      <c r="Z53" t="n">
        <v>435258.128392288</v>
      </c>
      <c r="AA53" t="n">
        <v>411799.818375408</v>
      </c>
      <c r="AB53" t="n">
        <v>413301.558070522</v>
      </c>
      <c r="AC53" t="n">
        <v>554643.116279679</v>
      </c>
      <c r="AD53" t="n">
        <v>563233.250758478</v>
      </c>
      <c r="AE53" t="n">
        <v>320710.494975213</v>
      </c>
      <c r="AF53"/>
    </row>
    <row r="54">
      <c r="A54" t="s">
        <v>13</v>
      </c>
      <c r="B54" t="s">
        <v>378</v>
      </c>
      <c r="C54" t="s">
        <v>248</v>
      </c>
      <c r="D54" t="s">
        <v>379</v>
      </c>
      <c r="E54" t="s">
        <v>249</v>
      </c>
      <c r="F54" t="n">
        <v>1951905.8233078</v>
      </c>
      <c r="G54" t="n">
        <v>1928384.49940635</v>
      </c>
      <c r="H54" t="n">
        <v>2184674.35474595</v>
      </c>
      <c r="I54" t="n">
        <v>1850646.41513196</v>
      </c>
      <c r="J54" t="n">
        <v>1888388.49332652</v>
      </c>
      <c r="K54" t="n">
        <v>2095998.18188934</v>
      </c>
      <c r="L54" t="n">
        <v>2140636.49206808</v>
      </c>
      <c r="M54" t="n">
        <v>1700235.65609334</v>
      </c>
      <c r="N54" t="n">
        <v>1918482.84492613</v>
      </c>
      <c r="O54" t="n">
        <v>2168477.06442382</v>
      </c>
      <c r="P54" t="n">
        <v>1786899.45179281</v>
      </c>
      <c r="Q54" t="n">
        <v>1828064.64889501</v>
      </c>
      <c r="R54" t="n">
        <v>1273777.56986142</v>
      </c>
      <c r="S54" t="n">
        <v>1611979.17592367</v>
      </c>
      <c r="T54" t="n">
        <v>1061310.38522337</v>
      </c>
      <c r="U54" t="n">
        <v>780885.623862035</v>
      </c>
      <c r="V54" t="n">
        <v>676040.96497076</v>
      </c>
      <c r="W54" t="n">
        <v>487177.774698229</v>
      </c>
      <c r="X54" t="n">
        <v>802314.923255232</v>
      </c>
      <c r="Y54" t="n">
        <v>775996.645145084</v>
      </c>
      <c r="Z54" t="n">
        <v>888449.475170259</v>
      </c>
      <c r="AA54" t="n">
        <v>863758.280348006</v>
      </c>
      <c r="AB54" t="n">
        <v>924881.996152375</v>
      </c>
      <c r="AC54" t="n">
        <v>1073011.24170473</v>
      </c>
      <c r="AD54" t="n">
        <v>1010100.09367057</v>
      </c>
      <c r="AE54" t="n">
        <v>774255.431406563</v>
      </c>
      <c r="AF54"/>
    </row>
    <row r="55">
      <c r="A55" t="s">
        <v>13</v>
      </c>
      <c r="B55" t="s">
        <v>380</v>
      </c>
      <c r="C55" t="s">
        <v>248</v>
      </c>
      <c r="D55" t="s">
        <v>381</v>
      </c>
      <c r="E55" t="s">
        <v>249</v>
      </c>
      <c r="F55" t="n">
        <v>658784.249403361</v>
      </c>
      <c r="G55" t="n">
        <v>752192.436431193</v>
      </c>
      <c r="H55" t="n">
        <v>771829.892898802</v>
      </c>
      <c r="I55" t="n">
        <v>717624.662962731</v>
      </c>
      <c r="J55" t="n">
        <v>865317.304677306</v>
      </c>
      <c r="K55" t="n">
        <v>834666.348415632</v>
      </c>
      <c r="L55" t="n">
        <v>716539.640163546</v>
      </c>
      <c r="M55" t="n">
        <v>517978.668310947</v>
      </c>
      <c r="N55" t="n">
        <v>724510.559948347</v>
      </c>
      <c r="O55" t="n">
        <v>944172.099557837</v>
      </c>
      <c r="P55" t="n">
        <v>834855.674565684</v>
      </c>
      <c r="Q55" t="n">
        <v>719190.307268226</v>
      </c>
      <c r="R55" t="n">
        <v>628155.578838179</v>
      </c>
      <c r="S55" t="n">
        <v>855421.352202071</v>
      </c>
      <c r="T55" t="n">
        <v>595198.273978624</v>
      </c>
      <c r="U55" t="n">
        <v>461378.808783251</v>
      </c>
      <c r="V55" t="n">
        <v>390517.065877813</v>
      </c>
      <c r="W55" t="n">
        <v>315954.15844723</v>
      </c>
      <c r="X55" t="n">
        <v>453336.65703299</v>
      </c>
      <c r="Y55" t="n">
        <v>485454.120501754</v>
      </c>
      <c r="Z55" t="n">
        <v>453191.346777971</v>
      </c>
      <c r="AA55" t="n">
        <v>451958.461972598</v>
      </c>
      <c r="AB55" t="n">
        <v>511580.438081853</v>
      </c>
      <c r="AC55" t="n">
        <v>518368.125425055</v>
      </c>
      <c r="AD55" t="n">
        <v>446866.842912095</v>
      </c>
      <c r="AE55" t="n">
        <v>453544.93643135</v>
      </c>
      <c r="AF55"/>
    </row>
    <row r="56">
      <c r="A56" t="s">
        <v>13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13</v>
      </c>
      <c r="B57" t="s">
        <v>384</v>
      </c>
      <c r="C57" t="s">
        <v>248</v>
      </c>
      <c r="D57" t="s">
        <v>385</v>
      </c>
      <c r="E57" t="s">
        <v>249</v>
      </c>
      <c r="F57" t="n">
        <v>60269300</v>
      </c>
      <c r="G57" t="n">
        <v>60917100</v>
      </c>
      <c r="H57" t="n">
        <v>58436200</v>
      </c>
      <c r="I57" t="n">
        <v>57731100</v>
      </c>
      <c r="J57" t="n">
        <v>54915100</v>
      </c>
      <c r="K57" t="n">
        <v>53376300</v>
      </c>
      <c r="L57" t="n">
        <v>50289500</v>
      </c>
      <c r="M57" t="n">
        <v>46205600</v>
      </c>
      <c r="N57" t="n">
        <v>43580000</v>
      </c>
      <c r="O57" t="n">
        <v>41193100</v>
      </c>
      <c r="P57" t="n">
        <v>40877500</v>
      </c>
      <c r="Q57" t="n">
        <v>40065400</v>
      </c>
      <c r="R57" t="n">
        <v>38064500</v>
      </c>
      <c r="S57" t="n">
        <v>36853300</v>
      </c>
      <c r="T57" t="n">
        <v>35522100</v>
      </c>
      <c r="U57" t="n">
        <v>33959800</v>
      </c>
      <c r="V57" t="n">
        <v>34772800</v>
      </c>
      <c r="W57" t="n">
        <v>34452000</v>
      </c>
      <c r="X57" t="n">
        <v>37493400</v>
      </c>
      <c r="Y57" t="n">
        <v>38248600</v>
      </c>
      <c r="Z57" t="n">
        <v>39225000</v>
      </c>
      <c r="AA57" t="n">
        <v>40906400</v>
      </c>
      <c r="AB57" t="n">
        <v>42026400</v>
      </c>
      <c r="AC57" t="n">
        <v>43416000</v>
      </c>
      <c r="AD57" t="n">
        <v>43819600</v>
      </c>
      <c r="AE57" t="n">
        <v>44046900</v>
      </c>
      <c r="AF57"/>
    </row>
    <row r="58">
      <c r="A58" t="s">
        <v>13</v>
      </c>
      <c r="B58" t="s">
        <v>386</v>
      </c>
      <c r="C58" t="s">
        <v>248</v>
      </c>
      <c r="D58" t="s">
        <v>387</v>
      </c>
      <c r="E58" t="s">
        <v>249</v>
      </c>
      <c r="F58" t="n">
        <v>60269300</v>
      </c>
      <c r="G58" t="n">
        <v>60917100</v>
      </c>
      <c r="H58" t="n">
        <v>58436200</v>
      </c>
      <c r="I58" t="n">
        <v>57731100</v>
      </c>
      <c r="J58" t="n">
        <v>54915100</v>
      </c>
      <c r="K58" t="n">
        <v>53376300</v>
      </c>
      <c r="L58" t="n">
        <v>50289500</v>
      </c>
      <c r="M58" t="n">
        <v>46205600</v>
      </c>
      <c r="N58" t="n">
        <v>43580000</v>
      </c>
      <c r="O58" t="n">
        <v>41193100</v>
      </c>
      <c r="P58" t="n">
        <v>40877500</v>
      </c>
      <c r="Q58" t="n">
        <v>40065400</v>
      </c>
      <c r="R58" t="n">
        <v>38064500</v>
      </c>
      <c r="S58" t="n">
        <v>36853300</v>
      </c>
      <c r="T58" t="n">
        <v>35522100</v>
      </c>
      <c r="U58" t="n">
        <v>33959800</v>
      </c>
      <c r="V58" t="n">
        <v>34772800</v>
      </c>
      <c r="W58" t="n">
        <v>34452000</v>
      </c>
      <c r="X58" t="n">
        <v>37493400</v>
      </c>
      <c r="Y58" t="n">
        <v>38248600</v>
      </c>
      <c r="Z58" t="n">
        <v>39225000</v>
      </c>
      <c r="AA58" t="n">
        <v>40906400</v>
      </c>
      <c r="AB58" t="n">
        <v>42026400</v>
      </c>
      <c r="AC58" t="n">
        <v>43416000</v>
      </c>
      <c r="AD58" t="n">
        <v>43819600</v>
      </c>
      <c r="AE58" t="n">
        <v>44046900</v>
      </c>
      <c r="AF58"/>
    </row>
    <row r="59">
      <c r="A59" t="s">
        <v>13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15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15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15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15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15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15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15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15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15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15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15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15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15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15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15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15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15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15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15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15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15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15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15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15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15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15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15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15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15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15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15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15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15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15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15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15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15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15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15</v>
      </c>
      <c r="B40" t="s">
        <v>350</v>
      </c>
      <c r="C40" t="s">
        <v>248</v>
      </c>
      <c r="D40" t="s">
        <v>351</v>
      </c>
      <c r="E40" t="s">
        <v>249</v>
      </c>
      <c r="F40" t="n">
        <v>30559800</v>
      </c>
      <c r="G40" t="n">
        <v>33870400</v>
      </c>
      <c r="H40" t="n">
        <v>31242000</v>
      </c>
      <c r="I40" t="n">
        <v>26555800</v>
      </c>
      <c r="J40" t="n">
        <v>26154100</v>
      </c>
      <c r="K40" t="n">
        <v>26254600</v>
      </c>
      <c r="L40" t="n">
        <v>25122200</v>
      </c>
      <c r="M40" t="n">
        <v>24125500</v>
      </c>
      <c r="N40" t="n">
        <v>23845100</v>
      </c>
      <c r="O40" t="n">
        <v>24503000</v>
      </c>
      <c r="P40" t="n">
        <v>24436200</v>
      </c>
      <c r="Q40" t="n">
        <v>24790000</v>
      </c>
      <c r="R40" t="n">
        <v>22854300</v>
      </c>
      <c r="S40" t="n">
        <v>21964700</v>
      </c>
      <c r="T40" t="n">
        <v>17797400</v>
      </c>
      <c r="U40" t="n">
        <v>17368600</v>
      </c>
      <c r="V40" t="n">
        <v>18503200</v>
      </c>
      <c r="W40" t="n">
        <v>18766500</v>
      </c>
      <c r="X40" t="n">
        <v>20760200</v>
      </c>
      <c r="Y40" t="n">
        <v>20958300</v>
      </c>
      <c r="Z40" t="n">
        <v>21105300</v>
      </c>
      <c r="AA40" t="n">
        <v>21794100</v>
      </c>
      <c r="AB40" t="n">
        <v>22128700</v>
      </c>
      <c r="AC40" t="n">
        <v>21050200</v>
      </c>
      <c r="AD40" t="n">
        <v>22092700</v>
      </c>
      <c r="AE40" t="n">
        <v>20585200</v>
      </c>
      <c r="AF40" t="n">
        <v>0</v>
      </c>
    </row>
    <row r="41">
      <c r="A41" t="s">
        <v>15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15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15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15</v>
      </c>
      <c r="B44" t="s">
        <v>358</v>
      </c>
      <c r="C44" t="s">
        <v>248</v>
      </c>
      <c r="D44" t="s">
        <v>359</v>
      </c>
      <c r="E44" t="s">
        <v>249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15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15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15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15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15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15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15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15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15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15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15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15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15</v>
      </c>
      <c r="B57" t="s">
        <v>384</v>
      </c>
      <c r="C57" t="s">
        <v>248</v>
      </c>
      <c r="D57" t="s">
        <v>385</v>
      </c>
      <c r="E57" t="s">
        <v>249</v>
      </c>
      <c r="F57" t="n">
        <v>30559800</v>
      </c>
      <c r="G57" t="n">
        <v>33870400</v>
      </c>
      <c r="H57" t="n">
        <v>31242000</v>
      </c>
      <c r="I57" t="n">
        <v>26555800</v>
      </c>
      <c r="J57" t="n">
        <v>26154100</v>
      </c>
      <c r="K57" t="n">
        <v>26254600</v>
      </c>
      <c r="L57" t="n">
        <v>25122200</v>
      </c>
      <c r="M57" t="n">
        <v>24125500</v>
      </c>
      <c r="N57" t="n">
        <v>23845100</v>
      </c>
      <c r="O57" t="n">
        <v>24503000</v>
      </c>
      <c r="P57" t="n">
        <v>24436200</v>
      </c>
      <c r="Q57" t="n">
        <v>24790000</v>
      </c>
      <c r="R57" t="n">
        <v>22854300</v>
      </c>
      <c r="S57" t="n">
        <v>21964700</v>
      </c>
      <c r="T57" t="n">
        <v>17797400</v>
      </c>
      <c r="U57" t="n">
        <v>17368600</v>
      </c>
      <c r="V57" t="n">
        <v>18503200</v>
      </c>
      <c r="W57" t="n">
        <v>18766500</v>
      </c>
      <c r="X57" t="n">
        <v>20760200</v>
      </c>
      <c r="Y57" t="n">
        <v>20958300</v>
      </c>
      <c r="Z57" t="n">
        <v>21105300</v>
      </c>
      <c r="AA57" t="n">
        <v>21794100</v>
      </c>
      <c r="AB57" t="n">
        <v>22128700</v>
      </c>
      <c r="AC57" t="n">
        <v>21050200</v>
      </c>
      <c r="AD57" t="n">
        <v>22092700</v>
      </c>
      <c r="AE57" t="n">
        <v>20585200</v>
      </c>
      <c r="AF57" t="n">
        <v>0</v>
      </c>
    </row>
    <row r="58">
      <c r="A58" t="s">
        <v>15</v>
      </c>
      <c r="B58" t="s">
        <v>386</v>
      </c>
      <c r="C58" t="s">
        <v>248</v>
      </c>
      <c r="D58" t="s">
        <v>387</v>
      </c>
      <c r="E58" t="s">
        <v>249</v>
      </c>
      <c r="F58" t="n">
        <v>30559800</v>
      </c>
      <c r="G58" t="n">
        <v>33870400</v>
      </c>
      <c r="H58" t="n">
        <v>31242000</v>
      </c>
      <c r="I58" t="n">
        <v>26555800</v>
      </c>
      <c r="J58" t="n">
        <v>26154100</v>
      </c>
      <c r="K58" t="n">
        <v>26254600</v>
      </c>
      <c r="L58" t="n">
        <v>25122200</v>
      </c>
      <c r="M58" t="n">
        <v>24125500</v>
      </c>
      <c r="N58" t="n">
        <v>23845100</v>
      </c>
      <c r="O58" t="n">
        <v>24503000</v>
      </c>
      <c r="P58" t="n">
        <v>24436200</v>
      </c>
      <c r="Q58" t="n">
        <v>24790000</v>
      </c>
      <c r="R58" t="n">
        <v>22854300</v>
      </c>
      <c r="S58" t="n">
        <v>21964700</v>
      </c>
      <c r="T58" t="n">
        <v>17797400</v>
      </c>
      <c r="U58" t="n">
        <v>17368600</v>
      </c>
      <c r="V58" t="n">
        <v>18503200</v>
      </c>
      <c r="W58" t="n">
        <v>18766500</v>
      </c>
      <c r="X58" t="n">
        <v>20760200</v>
      </c>
      <c r="Y58" t="n">
        <v>20958300</v>
      </c>
      <c r="Z58" t="n">
        <v>21105300</v>
      </c>
      <c r="AA58" t="n">
        <v>21794100</v>
      </c>
      <c r="AB58" t="n">
        <v>22128700</v>
      </c>
      <c r="AC58" t="n">
        <v>21050200</v>
      </c>
      <c r="AD58" t="n">
        <v>22092700</v>
      </c>
      <c r="AE58" t="n">
        <v>20585200</v>
      </c>
      <c r="AF58" t="n">
        <v>0</v>
      </c>
    </row>
    <row r="59">
      <c r="A59" t="s">
        <v>15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17</v>
      </c>
      <c r="B2" t="s">
        <v>197</v>
      </c>
      <c r="C2" t="s">
        <v>248</v>
      </c>
      <c r="D2" t="s">
        <v>199</v>
      </c>
      <c r="E2" t="s">
        <v>249</v>
      </c>
      <c r="F2" t="n">
        <v>175900</v>
      </c>
      <c r="G2" t="n">
        <v>164700</v>
      </c>
      <c r="H2" t="n">
        <v>154900</v>
      </c>
      <c r="I2" t="n">
        <v>154300</v>
      </c>
      <c r="J2" t="n">
        <v>138000</v>
      </c>
      <c r="K2" t="n">
        <v>145900</v>
      </c>
      <c r="L2" t="n">
        <v>150900</v>
      </c>
      <c r="M2" t="n">
        <v>149400</v>
      </c>
      <c r="N2" t="n">
        <v>141000</v>
      </c>
      <c r="O2" t="n">
        <v>138000</v>
      </c>
      <c r="P2" t="n">
        <v>148300</v>
      </c>
      <c r="Q2" t="n">
        <v>145500</v>
      </c>
      <c r="R2" t="n">
        <v>148800</v>
      </c>
      <c r="S2" t="n">
        <v>143200</v>
      </c>
      <c r="T2" t="n">
        <v>135300</v>
      </c>
      <c r="U2" t="n">
        <v>134500</v>
      </c>
      <c r="V2" t="n">
        <v>134500</v>
      </c>
      <c r="W2" t="n">
        <v>138600</v>
      </c>
      <c r="X2" t="n">
        <v>129800</v>
      </c>
      <c r="Y2" t="n">
        <v>134500</v>
      </c>
      <c r="Z2" t="n">
        <v>139800</v>
      </c>
      <c r="AA2" t="n">
        <v>163200</v>
      </c>
      <c r="AB2" t="n">
        <v>188400</v>
      </c>
      <c r="AC2" t="n">
        <v>198300</v>
      </c>
      <c r="AD2" t="n">
        <v>190300</v>
      </c>
      <c r="AE2" t="n">
        <v>181100</v>
      </c>
      <c r="AF2"/>
    </row>
    <row r="3">
      <c r="A3" t="s">
        <v>17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17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17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17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17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17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17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17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17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17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17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17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17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17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17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17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17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17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17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17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17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17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17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17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17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17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17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17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17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17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17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17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17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17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17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17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17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17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17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17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17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17</v>
      </c>
      <c r="B44" t="s">
        <v>358</v>
      </c>
      <c r="C44" t="s">
        <v>248</v>
      </c>
      <c r="D44" t="s">
        <v>359</v>
      </c>
      <c r="E44" t="s">
        <v>249</v>
      </c>
      <c r="F44" t="n">
        <v>205400</v>
      </c>
      <c r="G44" t="n">
        <v>201200</v>
      </c>
      <c r="H44" t="n">
        <v>192900</v>
      </c>
      <c r="I44" t="n">
        <v>184100</v>
      </c>
      <c r="J44" t="n">
        <v>176900</v>
      </c>
      <c r="K44" t="n">
        <v>193200</v>
      </c>
      <c r="L44" t="n">
        <v>196500</v>
      </c>
      <c r="M44" t="n">
        <v>191500</v>
      </c>
      <c r="N44" t="n">
        <v>183300</v>
      </c>
      <c r="O44" t="n">
        <v>181900</v>
      </c>
      <c r="P44" t="n">
        <v>195300</v>
      </c>
      <c r="Q44" t="n">
        <v>199900</v>
      </c>
      <c r="R44" t="n">
        <v>197900</v>
      </c>
      <c r="S44" t="n">
        <v>186100</v>
      </c>
      <c r="T44" t="n">
        <v>170700</v>
      </c>
      <c r="U44" t="n">
        <v>169100</v>
      </c>
      <c r="V44" t="n">
        <v>165900</v>
      </c>
      <c r="W44" t="n">
        <v>170900</v>
      </c>
      <c r="X44" t="n">
        <v>169100</v>
      </c>
      <c r="Y44" t="n">
        <v>177400</v>
      </c>
      <c r="Z44" t="n">
        <v>186800</v>
      </c>
      <c r="AA44" t="n">
        <v>206900</v>
      </c>
      <c r="AB44" t="n">
        <v>235200</v>
      </c>
      <c r="AC44" t="n">
        <v>250200</v>
      </c>
      <c r="AD44" t="n">
        <v>242700</v>
      </c>
      <c r="AE44" t="n">
        <v>235100</v>
      </c>
      <c r="AF44"/>
    </row>
    <row r="45">
      <c r="A45" t="s">
        <v>17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17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17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17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17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17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17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17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17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17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17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17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17</v>
      </c>
      <c r="B57" t="s">
        <v>384</v>
      </c>
      <c r="C57" t="s">
        <v>248</v>
      </c>
      <c r="D57" t="s">
        <v>385</v>
      </c>
      <c r="E57" t="s">
        <v>249</v>
      </c>
      <c r="F57" t="n">
        <v>205400</v>
      </c>
      <c r="G57" t="n">
        <v>201200</v>
      </c>
      <c r="H57" t="n">
        <v>192900</v>
      </c>
      <c r="I57" t="n">
        <v>184100</v>
      </c>
      <c r="J57" t="n">
        <v>176900</v>
      </c>
      <c r="K57" t="n">
        <v>193200</v>
      </c>
      <c r="L57" t="n">
        <v>196500</v>
      </c>
      <c r="M57" t="n">
        <v>191500</v>
      </c>
      <c r="N57" t="n">
        <v>183300</v>
      </c>
      <c r="O57" t="n">
        <v>181900</v>
      </c>
      <c r="P57" t="n">
        <v>195300</v>
      </c>
      <c r="Q57" t="n">
        <v>199900</v>
      </c>
      <c r="R57" t="n">
        <v>197900</v>
      </c>
      <c r="S57" t="n">
        <v>186100</v>
      </c>
      <c r="T57" t="n">
        <v>170700</v>
      </c>
      <c r="U57" t="n">
        <v>169100</v>
      </c>
      <c r="V57" t="n">
        <v>165900</v>
      </c>
      <c r="W57" t="n">
        <v>170900</v>
      </c>
      <c r="X57" t="n">
        <v>169100</v>
      </c>
      <c r="Y57" t="n">
        <v>177400</v>
      </c>
      <c r="Z57" t="n">
        <v>186800</v>
      </c>
      <c r="AA57" t="n">
        <v>206900</v>
      </c>
      <c r="AB57" t="n">
        <v>235200</v>
      </c>
      <c r="AC57" t="n">
        <v>250200</v>
      </c>
      <c r="AD57" t="n">
        <v>242700</v>
      </c>
      <c r="AE57" t="n">
        <v>235100</v>
      </c>
      <c r="AF57"/>
    </row>
    <row r="58">
      <c r="A58" t="s">
        <v>17</v>
      </c>
      <c r="B58" t="s">
        <v>386</v>
      </c>
      <c r="C58" t="s">
        <v>248</v>
      </c>
      <c r="D58" t="s">
        <v>387</v>
      </c>
      <c r="E58" t="s">
        <v>249</v>
      </c>
      <c r="F58" t="n">
        <v>205400</v>
      </c>
      <c r="G58" t="n">
        <v>201200</v>
      </c>
      <c r="H58" t="n">
        <v>192900</v>
      </c>
      <c r="I58" t="n">
        <v>184100</v>
      </c>
      <c r="J58" t="n">
        <v>176900</v>
      </c>
      <c r="K58" t="n">
        <v>193200</v>
      </c>
      <c r="L58" t="n">
        <v>196500</v>
      </c>
      <c r="M58" t="n">
        <v>191500</v>
      </c>
      <c r="N58" t="n">
        <v>183300</v>
      </c>
      <c r="O58" t="n">
        <v>181900</v>
      </c>
      <c r="P58" t="n">
        <v>195300</v>
      </c>
      <c r="Q58" t="n">
        <v>199900</v>
      </c>
      <c r="R58" t="n">
        <v>197900</v>
      </c>
      <c r="S58" t="n">
        <v>186100</v>
      </c>
      <c r="T58" t="n">
        <v>170700</v>
      </c>
      <c r="U58" t="n">
        <v>169100</v>
      </c>
      <c r="V58" t="n">
        <v>165900</v>
      </c>
      <c r="W58" t="n">
        <v>170900</v>
      </c>
      <c r="X58" t="n">
        <v>169100</v>
      </c>
      <c r="Y58" t="n">
        <v>177400</v>
      </c>
      <c r="Z58" t="n">
        <v>186800</v>
      </c>
      <c r="AA58" t="n">
        <v>206900</v>
      </c>
      <c r="AB58" t="n">
        <v>235200</v>
      </c>
      <c r="AC58" t="n">
        <v>250200</v>
      </c>
      <c r="AD58" t="n">
        <v>242700</v>
      </c>
      <c r="AE58" t="n">
        <v>235100</v>
      </c>
      <c r="AF58"/>
    </row>
    <row r="59">
      <c r="A59" t="s">
        <v>17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19</v>
      </c>
      <c r="B2" t="s">
        <v>197</v>
      </c>
      <c r="C2" t="s">
        <v>248</v>
      </c>
      <c r="D2" t="s">
        <v>199</v>
      </c>
      <c r="E2" t="s">
        <v>249</v>
      </c>
      <c r="F2" t="n">
        <v>23701.9869213256</v>
      </c>
      <c r="G2" t="n">
        <v>23445.0411788237</v>
      </c>
      <c r="H2" t="n">
        <v>23087.8006809546</v>
      </c>
      <c r="I2" t="n">
        <v>23321.0989329317</v>
      </c>
      <c r="J2" t="n">
        <v>23682.6979136318</v>
      </c>
      <c r="K2" t="n">
        <v>22619.4993749369</v>
      </c>
      <c r="L2" t="n">
        <v>19482.5774238374</v>
      </c>
      <c r="M2" t="n">
        <v>17385.7726896331</v>
      </c>
      <c r="N2" t="n">
        <v>17690.2071780524</v>
      </c>
      <c r="O2" t="n">
        <v>17693.6095735597</v>
      </c>
      <c r="P2" t="n">
        <v>18078.4838286618</v>
      </c>
      <c r="Q2" t="n">
        <v>19259.1164975706</v>
      </c>
      <c r="R2" t="n">
        <v>21556.06196017</v>
      </c>
      <c r="S2" t="n">
        <v>18090.777195125</v>
      </c>
      <c r="T2" t="n">
        <v>17201.4226453249</v>
      </c>
      <c r="U2" t="n">
        <v>18514.5452638182</v>
      </c>
      <c r="V2" t="n">
        <v>16794.7397811648</v>
      </c>
      <c r="W2" t="n">
        <v>15435.9992071152</v>
      </c>
      <c r="X2" t="n">
        <v>15233.637833199</v>
      </c>
      <c r="Y2" t="n">
        <v>17038.8539508071</v>
      </c>
      <c r="Z2" t="n">
        <v>17306.882990646</v>
      </c>
      <c r="AA2" t="n">
        <v>17183.177629837</v>
      </c>
      <c r="AB2" t="n">
        <v>17595.7061708941</v>
      </c>
      <c r="AC2" t="n">
        <v>18024.1879400889</v>
      </c>
      <c r="AD2" t="n">
        <v>18792.5513494534</v>
      </c>
      <c r="AE2" t="n">
        <v>22724.0526806861</v>
      </c>
      <c r="AF2" t="n">
        <v>5143.17552168231</v>
      </c>
    </row>
    <row r="3">
      <c r="A3" t="s">
        <v>19</v>
      </c>
      <c r="B3" t="s">
        <v>276</v>
      </c>
      <c r="C3" t="s">
        <v>248</v>
      </c>
      <c r="D3" t="s">
        <v>277</v>
      </c>
      <c r="E3" t="s">
        <v>249</v>
      </c>
      <c r="F3" t="n">
        <v>21000</v>
      </c>
      <c r="G3" t="n">
        <v>20300</v>
      </c>
      <c r="H3" t="n">
        <v>20000</v>
      </c>
      <c r="I3" t="n">
        <v>22400</v>
      </c>
      <c r="J3" t="n">
        <v>23600</v>
      </c>
      <c r="K3" t="n">
        <v>22300</v>
      </c>
      <c r="L3" t="n">
        <v>23100</v>
      </c>
      <c r="M3" t="n">
        <v>15000</v>
      </c>
      <c r="N3" t="n">
        <v>12100</v>
      </c>
      <c r="O3" t="n">
        <v>11300</v>
      </c>
      <c r="P3" t="n">
        <v>13000</v>
      </c>
      <c r="Q3" t="n">
        <v>8300</v>
      </c>
      <c r="R3" t="n">
        <v>8600</v>
      </c>
      <c r="S3" t="n">
        <v>6500</v>
      </c>
      <c r="T3" t="n">
        <v>5600</v>
      </c>
      <c r="U3" t="n">
        <v>4600</v>
      </c>
      <c r="V3" t="n">
        <v>4200</v>
      </c>
      <c r="W3" t="n">
        <v>3900</v>
      </c>
      <c r="X3" t="n">
        <v>4500</v>
      </c>
      <c r="Y3" t="n">
        <v>4600</v>
      </c>
      <c r="Z3" t="n">
        <v>5100</v>
      </c>
      <c r="AA3" t="n">
        <v>5300</v>
      </c>
      <c r="AB3" t="n">
        <v>4700</v>
      </c>
      <c r="AC3" t="n">
        <v>4700</v>
      </c>
      <c r="AD3" t="n">
        <v>4200</v>
      </c>
      <c r="AE3" t="n">
        <v>3600</v>
      </c>
      <c r="AF3" t="n">
        <v>3400</v>
      </c>
    </row>
    <row r="4">
      <c r="A4" t="s">
        <v>19</v>
      </c>
      <c r="B4" t="s">
        <v>278</v>
      </c>
      <c r="C4" t="s">
        <v>248</v>
      </c>
      <c r="D4" t="s">
        <v>279</v>
      </c>
      <c r="E4" t="s">
        <v>249</v>
      </c>
      <c r="F4" t="n">
        <v>9591200</v>
      </c>
      <c r="G4" t="n">
        <v>10216000</v>
      </c>
      <c r="H4" t="n">
        <v>10751100</v>
      </c>
      <c r="I4" t="n">
        <v>10970300</v>
      </c>
      <c r="J4" t="n">
        <v>10531300</v>
      </c>
      <c r="K4" t="n">
        <v>10725200</v>
      </c>
      <c r="L4" t="n">
        <v>10924700</v>
      </c>
      <c r="M4" t="n">
        <v>10963000</v>
      </c>
      <c r="N4" t="n">
        <v>11044500</v>
      </c>
      <c r="O4" t="n">
        <v>11121600</v>
      </c>
      <c r="P4" t="n">
        <v>11945900</v>
      </c>
      <c r="Q4" t="n">
        <v>12602700</v>
      </c>
      <c r="R4" t="n">
        <v>13309000</v>
      </c>
      <c r="S4" t="n">
        <v>13332500</v>
      </c>
      <c r="T4" t="n">
        <v>11907500</v>
      </c>
      <c r="U4" t="n">
        <v>11601400</v>
      </c>
      <c r="V4" t="n">
        <v>11812000</v>
      </c>
      <c r="W4" t="n">
        <v>11815800</v>
      </c>
      <c r="X4" t="n">
        <v>12293800</v>
      </c>
      <c r="Y4" t="n">
        <v>13063100</v>
      </c>
      <c r="Z4" t="n">
        <v>13510500</v>
      </c>
      <c r="AA4" t="n">
        <v>13312400</v>
      </c>
      <c r="AB4" t="n">
        <v>13493700</v>
      </c>
      <c r="AC4" t="n">
        <v>14050600</v>
      </c>
      <c r="AD4" t="n">
        <v>13727700</v>
      </c>
      <c r="AE4" t="n">
        <v>13651800</v>
      </c>
      <c r="AF4" t="n">
        <v>12407398.1930897</v>
      </c>
    </row>
    <row r="5">
      <c r="A5" t="s">
        <v>19</v>
      </c>
      <c r="B5" t="s">
        <v>280</v>
      </c>
      <c r="C5" t="s">
        <v>248</v>
      </c>
      <c r="D5" t="s">
        <v>281</v>
      </c>
      <c r="E5" t="s">
        <v>249</v>
      </c>
      <c r="F5" t="n">
        <v>268700</v>
      </c>
      <c r="G5" t="n">
        <v>275000</v>
      </c>
      <c r="H5" t="n">
        <v>287400</v>
      </c>
      <c r="I5" t="n">
        <v>292700</v>
      </c>
      <c r="J5" t="n">
        <v>301500</v>
      </c>
      <c r="K5" t="n">
        <v>291800</v>
      </c>
      <c r="L5" t="n">
        <v>285900</v>
      </c>
      <c r="M5" t="n">
        <v>273800</v>
      </c>
      <c r="N5" t="n">
        <v>333000</v>
      </c>
      <c r="O5" t="n">
        <v>308000</v>
      </c>
      <c r="P5" t="n">
        <v>315700</v>
      </c>
      <c r="Q5" t="n">
        <v>343200</v>
      </c>
      <c r="R5" t="n">
        <v>324700</v>
      </c>
      <c r="S5" t="n">
        <v>300000</v>
      </c>
      <c r="T5" t="n">
        <v>273600</v>
      </c>
      <c r="U5" t="n">
        <v>264000</v>
      </c>
      <c r="V5" t="n">
        <v>255100</v>
      </c>
      <c r="W5" t="n">
        <v>245500</v>
      </c>
      <c r="X5" t="n">
        <v>246100</v>
      </c>
      <c r="Y5" t="n">
        <v>246900</v>
      </c>
      <c r="Z5" t="n">
        <v>255500</v>
      </c>
      <c r="AA5" t="n">
        <v>258200</v>
      </c>
      <c r="AB5" t="n">
        <v>284400</v>
      </c>
      <c r="AC5" t="n">
        <v>301600</v>
      </c>
      <c r="AD5" t="n">
        <v>307600</v>
      </c>
      <c r="AE5" t="n">
        <v>302800</v>
      </c>
      <c r="AF5" t="n">
        <v>274479.220392201</v>
      </c>
    </row>
    <row r="6">
      <c r="A6" t="s">
        <v>19</v>
      </c>
      <c r="B6" t="s">
        <v>282</v>
      </c>
      <c r="C6" t="s">
        <v>248</v>
      </c>
      <c r="D6" t="s">
        <v>283</v>
      </c>
      <c r="E6" t="s">
        <v>249</v>
      </c>
      <c r="F6" t="n">
        <v>62866.1895325033</v>
      </c>
      <c r="G6" t="n">
        <v>64655.1529785598</v>
      </c>
      <c r="H6" t="n">
        <v>64012.7946354286</v>
      </c>
      <c r="I6" t="n">
        <v>61977.8864104848</v>
      </c>
      <c r="J6" t="n">
        <v>59884.4811993717</v>
      </c>
      <c r="K6" t="n">
        <v>58977.691910343</v>
      </c>
      <c r="L6" t="n">
        <v>55647.7678471941</v>
      </c>
      <c r="M6" t="n">
        <v>54224.0200614709</v>
      </c>
      <c r="N6" t="n">
        <v>46056.5609899034</v>
      </c>
      <c r="O6" t="n">
        <v>43146.9066067183</v>
      </c>
      <c r="P6" t="n">
        <v>39928.5555934275</v>
      </c>
      <c r="Q6" t="n">
        <v>38485.5114765657</v>
      </c>
      <c r="R6" t="n">
        <v>44344.8156801835</v>
      </c>
      <c r="S6" t="n">
        <v>48351.5477914697</v>
      </c>
      <c r="T6" t="n">
        <v>39983.1291524133</v>
      </c>
      <c r="U6" t="n">
        <v>37474.5745524522</v>
      </c>
      <c r="V6" t="n">
        <v>45821.1701876103</v>
      </c>
      <c r="W6" t="n">
        <v>44896.8352387573</v>
      </c>
      <c r="X6" t="n">
        <v>44875.4130357533</v>
      </c>
      <c r="Y6" t="n">
        <v>51544.3670071444</v>
      </c>
      <c r="Z6" t="n">
        <v>52505.3300816274</v>
      </c>
      <c r="AA6" t="n">
        <v>50648.5078058434</v>
      </c>
      <c r="AB6" t="n">
        <v>55625.8382621365</v>
      </c>
      <c r="AC6" t="n">
        <v>60342.9497436341</v>
      </c>
      <c r="AD6" t="n">
        <v>58848.0245235573</v>
      </c>
      <c r="AE6" t="n">
        <v>47142.8196727161</v>
      </c>
      <c r="AF6" t="n">
        <v>36349.124290027</v>
      </c>
    </row>
    <row r="7">
      <c r="A7" t="s">
        <v>19</v>
      </c>
      <c r="B7" t="s">
        <v>284</v>
      </c>
      <c r="C7" t="s">
        <v>248</v>
      </c>
      <c r="D7" t="s">
        <v>285</v>
      </c>
      <c r="E7" t="s">
        <v>249</v>
      </c>
      <c r="F7" t="n">
        <v>102156.894617494</v>
      </c>
      <c r="G7" t="n">
        <v>106234.899537381</v>
      </c>
      <c r="H7" t="n">
        <v>110330.338749492</v>
      </c>
      <c r="I7" t="n">
        <v>113992.327286661</v>
      </c>
      <c r="J7" t="n">
        <v>113283.636870791</v>
      </c>
      <c r="K7" t="n">
        <v>110227.402723739</v>
      </c>
      <c r="L7" t="n">
        <v>111478.358857366</v>
      </c>
      <c r="M7" t="n">
        <v>108339.045654455</v>
      </c>
      <c r="N7" t="n">
        <v>113056.424877894</v>
      </c>
      <c r="O7" t="n">
        <v>113017.829911885</v>
      </c>
      <c r="P7" t="n">
        <v>111861.468511835</v>
      </c>
      <c r="Q7" t="n">
        <v>112658.798705746</v>
      </c>
      <c r="R7" t="n">
        <v>106594.519498635</v>
      </c>
      <c r="S7" t="n">
        <v>109626.20987657</v>
      </c>
      <c r="T7" t="n">
        <v>103419.221940208</v>
      </c>
      <c r="U7" t="n">
        <v>102123.143715496</v>
      </c>
      <c r="V7" t="n">
        <v>91956.8578458639</v>
      </c>
      <c r="W7" t="n">
        <v>81941.2705420849</v>
      </c>
      <c r="X7" t="n">
        <v>74013.7555664016</v>
      </c>
      <c r="Y7" t="n">
        <v>76066.3213043228</v>
      </c>
      <c r="Z7" t="n">
        <v>74059.2533810553</v>
      </c>
      <c r="AA7" t="n">
        <v>75808.9330946799</v>
      </c>
      <c r="AB7" t="n">
        <v>80690.1727708677</v>
      </c>
      <c r="AC7" t="n">
        <v>85126.3551000547</v>
      </c>
      <c r="AD7" t="n">
        <v>82282.1177511805</v>
      </c>
      <c r="AE7" t="n">
        <v>86854.7260820683</v>
      </c>
      <c r="AF7" t="n">
        <v>79346.8969947339</v>
      </c>
    </row>
    <row r="8">
      <c r="A8" t="s">
        <v>19</v>
      </c>
      <c r="B8" t="s">
        <v>286</v>
      </c>
      <c r="C8" t="s">
        <v>248</v>
      </c>
      <c r="D8" t="s">
        <v>287</v>
      </c>
      <c r="E8" t="s">
        <v>249</v>
      </c>
      <c r="F8" t="n">
        <v>86100</v>
      </c>
      <c r="G8" t="n">
        <v>78900</v>
      </c>
      <c r="H8" t="n">
        <v>77600</v>
      </c>
      <c r="I8" t="n">
        <v>66800</v>
      </c>
      <c r="J8" t="n">
        <v>52300</v>
      </c>
      <c r="K8" t="n">
        <v>46100</v>
      </c>
      <c r="L8" t="n">
        <v>47400</v>
      </c>
      <c r="M8" t="n">
        <v>47100</v>
      </c>
      <c r="N8" t="n">
        <v>47100</v>
      </c>
      <c r="O8" t="n">
        <v>47400</v>
      </c>
      <c r="P8" t="n">
        <v>52600</v>
      </c>
      <c r="Q8" t="n">
        <v>58400</v>
      </c>
      <c r="R8" t="n">
        <v>59200</v>
      </c>
      <c r="S8" t="n">
        <v>61600</v>
      </c>
      <c r="T8" t="n">
        <v>58600</v>
      </c>
      <c r="U8" t="n">
        <v>58800</v>
      </c>
      <c r="V8" t="n">
        <v>57100</v>
      </c>
      <c r="W8" t="n">
        <v>53300</v>
      </c>
      <c r="X8" t="n">
        <v>52900</v>
      </c>
      <c r="Y8" t="n">
        <v>51200</v>
      </c>
      <c r="Z8" t="n">
        <v>51600</v>
      </c>
      <c r="AA8" t="n">
        <v>52400</v>
      </c>
      <c r="AB8" t="n">
        <v>52700</v>
      </c>
      <c r="AC8" t="n">
        <v>54300</v>
      </c>
      <c r="AD8" t="n">
        <v>53500</v>
      </c>
      <c r="AE8" t="n">
        <v>50900</v>
      </c>
      <c r="AF8" t="n">
        <v>22139.904798822</v>
      </c>
    </row>
    <row r="9">
      <c r="A9" t="s">
        <v>19</v>
      </c>
      <c r="B9" t="s">
        <v>288</v>
      </c>
      <c r="C9" t="s">
        <v>248</v>
      </c>
      <c r="D9" t="s">
        <v>289</v>
      </c>
      <c r="E9" t="s">
        <v>249</v>
      </c>
      <c r="F9" t="n">
        <v>1243202.9453849</v>
      </c>
      <c r="G9" t="n">
        <v>1285461.43109555</v>
      </c>
      <c r="H9" t="n">
        <v>1263330.16842906</v>
      </c>
      <c r="I9" t="n">
        <v>1208958.61235963</v>
      </c>
      <c r="J9" t="n">
        <v>1202500.64528955</v>
      </c>
      <c r="K9" t="n">
        <v>1068857.70354225</v>
      </c>
      <c r="L9" t="n">
        <v>1170239.08399572</v>
      </c>
      <c r="M9" t="n">
        <v>1176456.37789038</v>
      </c>
      <c r="N9" t="n">
        <v>1152280.66062891</v>
      </c>
      <c r="O9" t="n">
        <v>1126103.74455224</v>
      </c>
      <c r="P9" t="n">
        <v>1215632.27275043</v>
      </c>
      <c r="Q9" t="n">
        <v>1237002.34933086</v>
      </c>
      <c r="R9" t="n">
        <v>1414324.12514649</v>
      </c>
      <c r="S9" t="n">
        <v>1475569.88187659</v>
      </c>
      <c r="T9" t="n">
        <v>1314881.51207765</v>
      </c>
      <c r="U9" t="n">
        <v>1237822.7611972</v>
      </c>
      <c r="V9" t="n">
        <v>1264131.45432597</v>
      </c>
      <c r="W9" t="n">
        <v>1295791.41212979</v>
      </c>
      <c r="X9" t="n">
        <v>1369158.75208999</v>
      </c>
      <c r="Y9" t="n">
        <v>1466883.84224259</v>
      </c>
      <c r="Z9" t="n">
        <v>1484682.81770371</v>
      </c>
      <c r="AA9" t="n">
        <v>1497309.46172276</v>
      </c>
      <c r="AB9" t="n">
        <v>1592644.67720859</v>
      </c>
      <c r="AC9" t="n">
        <v>1618697.09480579</v>
      </c>
      <c r="AD9" t="n">
        <v>1576434.58328542</v>
      </c>
      <c r="AE9" t="n">
        <v>1577070.71581217</v>
      </c>
      <c r="AF9" t="n">
        <v>1382426.0248658</v>
      </c>
    </row>
    <row r="10">
      <c r="A10" t="s">
        <v>19</v>
      </c>
      <c r="B10" t="s">
        <v>290</v>
      </c>
      <c r="C10" t="s">
        <v>248</v>
      </c>
      <c r="D10" t="s">
        <v>291</v>
      </c>
      <c r="E10" t="s">
        <v>249</v>
      </c>
      <c r="F10" t="n">
        <v>1747440.6455375</v>
      </c>
      <c r="G10" t="n">
        <v>1793006.83324566</v>
      </c>
      <c r="H10" t="n">
        <v>1819851.70731146</v>
      </c>
      <c r="I10" t="n">
        <v>1856663.39689594</v>
      </c>
      <c r="J10" t="n">
        <v>1787251.8170288</v>
      </c>
      <c r="K10" t="n">
        <v>1817872.58124572</v>
      </c>
      <c r="L10" t="n">
        <v>1871318.08802494</v>
      </c>
      <c r="M10" t="n">
        <v>1957815.2926025</v>
      </c>
      <c r="N10" t="n">
        <v>1941062.23279129</v>
      </c>
      <c r="O10" t="n">
        <v>1878876.27509746</v>
      </c>
      <c r="P10" t="n">
        <v>2023388.45710295</v>
      </c>
      <c r="Q10" t="n">
        <v>2175853.51050866</v>
      </c>
      <c r="R10" t="n">
        <v>2343484.38302891</v>
      </c>
      <c r="S10" t="n">
        <v>2438965.61543367</v>
      </c>
      <c r="T10" t="n">
        <v>2275617.13020408</v>
      </c>
      <c r="U10" t="n">
        <v>2281996.31558409</v>
      </c>
      <c r="V10" t="n">
        <v>2267082.6189556</v>
      </c>
      <c r="W10" t="n">
        <v>2321772.67248836</v>
      </c>
      <c r="X10" t="n">
        <v>2455579.89335591</v>
      </c>
      <c r="Y10" t="n">
        <v>2554102.53694611</v>
      </c>
      <c r="Z10" t="n">
        <v>2624264.16489563</v>
      </c>
      <c r="AA10" t="n">
        <v>2590815.42765388</v>
      </c>
      <c r="AB10" t="n">
        <v>2710946.51223853</v>
      </c>
      <c r="AC10" t="n">
        <v>2712265.589753</v>
      </c>
      <c r="AD10" t="n">
        <v>2616156.45137579</v>
      </c>
      <c r="AE10" t="n">
        <v>2598290.78053706</v>
      </c>
      <c r="AF10" t="n">
        <v>2290347.51305225</v>
      </c>
    </row>
    <row r="11">
      <c r="A11" t="s">
        <v>19</v>
      </c>
      <c r="B11" t="s">
        <v>292</v>
      </c>
      <c r="C11" t="s">
        <v>248</v>
      </c>
      <c r="D11" t="s">
        <v>293</v>
      </c>
      <c r="E11" t="s">
        <v>249</v>
      </c>
      <c r="F11" t="n">
        <v>504237.700152606</v>
      </c>
      <c r="G11" t="n">
        <v>507545.402150108</v>
      </c>
      <c r="H11" t="n">
        <v>556521.538882397</v>
      </c>
      <c r="I11" t="n">
        <v>647704.784536315</v>
      </c>
      <c r="J11" t="n">
        <v>584751.171739253</v>
      </c>
      <c r="K11" t="n">
        <v>749014.877703472</v>
      </c>
      <c r="L11" t="n">
        <v>701079.004029219</v>
      </c>
      <c r="M11" t="n">
        <v>781358.914712114</v>
      </c>
      <c r="N11" t="n">
        <v>788781.572162386</v>
      </c>
      <c r="O11" t="n">
        <v>752772.530545218</v>
      </c>
      <c r="P11" t="n">
        <v>807756.184352521</v>
      </c>
      <c r="Q11" t="n">
        <v>938851.161177796</v>
      </c>
      <c r="R11" t="n">
        <v>929160.257882426</v>
      </c>
      <c r="S11" t="n">
        <v>963395.733557085</v>
      </c>
      <c r="T11" t="n">
        <v>960735.618126428</v>
      </c>
      <c r="U11" t="n">
        <v>1044173.55438688</v>
      </c>
      <c r="V11" t="n">
        <v>1002951.16462964</v>
      </c>
      <c r="W11" t="n">
        <v>1025981.26035857</v>
      </c>
      <c r="X11" t="n">
        <v>1086421.14126592</v>
      </c>
      <c r="Y11" t="n">
        <v>1087218.69470352</v>
      </c>
      <c r="Z11" t="n">
        <v>1139581.34719192</v>
      </c>
      <c r="AA11" t="n">
        <v>1093505.96593111</v>
      </c>
      <c r="AB11" t="n">
        <v>1118301.83502994</v>
      </c>
      <c r="AC11" t="n">
        <v>1093568.49494722</v>
      </c>
      <c r="AD11" t="n">
        <v>1039721.86809037</v>
      </c>
      <c r="AE11" t="n">
        <v>1021220.06472489</v>
      </c>
      <c r="AF11" t="n">
        <v>907921.488186456</v>
      </c>
    </row>
    <row r="12">
      <c r="A12" t="s">
        <v>19</v>
      </c>
      <c r="B12" t="s">
        <v>294</v>
      </c>
      <c r="C12" t="s">
        <v>248</v>
      </c>
      <c r="D12" t="s">
        <v>295</v>
      </c>
      <c r="E12" t="s">
        <v>249</v>
      </c>
      <c r="F12" t="n">
        <v>482313.494787918</v>
      </c>
      <c r="G12" t="n">
        <v>506897.934181197</v>
      </c>
      <c r="H12" t="n">
        <v>514488.626900023</v>
      </c>
      <c r="I12" t="n">
        <v>524471.534653203</v>
      </c>
      <c r="J12" t="n">
        <v>499891.262147642</v>
      </c>
      <c r="K12" t="n">
        <v>488120.191825118</v>
      </c>
      <c r="L12" t="n">
        <v>485703.212650979</v>
      </c>
      <c r="M12" t="n">
        <v>437655.15015828</v>
      </c>
      <c r="N12" t="n">
        <v>440039.46376981</v>
      </c>
      <c r="O12" t="n">
        <v>463317.74431095</v>
      </c>
      <c r="P12" t="n">
        <v>472302.069086659</v>
      </c>
      <c r="Q12" t="n">
        <v>481114.656493556</v>
      </c>
      <c r="R12" t="n">
        <v>497846.034707682</v>
      </c>
      <c r="S12" t="n">
        <v>508185.248990888</v>
      </c>
      <c r="T12" t="n">
        <v>470995.748026239</v>
      </c>
      <c r="U12" t="n">
        <v>465841.226835957</v>
      </c>
      <c r="V12" t="n">
        <v>463834.609289144</v>
      </c>
      <c r="W12" t="n">
        <v>469658.013104968</v>
      </c>
      <c r="X12" t="n">
        <v>495202.194409322</v>
      </c>
      <c r="Y12" t="n">
        <v>548813.223377618</v>
      </c>
      <c r="Z12" t="n">
        <v>564061.94373835</v>
      </c>
      <c r="AA12" t="n">
        <v>570875.381788334</v>
      </c>
      <c r="AB12" t="n">
        <v>570043.808643691</v>
      </c>
      <c r="AC12" t="n">
        <v>602364.59502371</v>
      </c>
      <c r="AD12" t="n">
        <v>579350.165990377</v>
      </c>
      <c r="AE12" t="n">
        <v>565002.252436128</v>
      </c>
      <c r="AF12" t="n">
        <v>500591.531302624</v>
      </c>
    </row>
    <row r="13">
      <c r="A13" t="s">
        <v>19</v>
      </c>
      <c r="B13" t="s">
        <v>296</v>
      </c>
      <c r="C13" t="s">
        <v>248</v>
      </c>
      <c r="D13" t="s">
        <v>297</v>
      </c>
      <c r="E13" t="s">
        <v>249</v>
      </c>
      <c r="F13" t="n">
        <v>604115.219941572</v>
      </c>
      <c r="G13" t="n">
        <v>624762.437107997</v>
      </c>
      <c r="H13" t="n">
        <v>624485.138047691</v>
      </c>
      <c r="I13" t="n">
        <v>600594.202433231</v>
      </c>
      <c r="J13" t="n">
        <v>532918.070525684</v>
      </c>
      <c r="K13" t="n">
        <v>535814.867185785</v>
      </c>
      <c r="L13" t="n">
        <v>474532.030486692</v>
      </c>
      <c r="M13" t="n">
        <v>476346.127886223</v>
      </c>
      <c r="N13" t="n">
        <v>416561.742869693</v>
      </c>
      <c r="O13" t="n">
        <v>466382.992943046</v>
      </c>
      <c r="P13" t="n">
        <v>491007.880057503</v>
      </c>
      <c r="Q13" t="n">
        <v>513965.83659513</v>
      </c>
      <c r="R13" t="n">
        <v>536433.309259023</v>
      </c>
      <c r="S13" t="n">
        <v>550755.834123904</v>
      </c>
      <c r="T13" t="n">
        <v>532150.629943208</v>
      </c>
      <c r="U13" t="n">
        <v>512475.134814947</v>
      </c>
      <c r="V13" t="n">
        <v>508430.484097103</v>
      </c>
      <c r="W13" t="n">
        <v>494919.305199336</v>
      </c>
      <c r="X13" t="n">
        <v>497885.744161228</v>
      </c>
      <c r="Y13" t="n">
        <v>534686.963382964</v>
      </c>
      <c r="Z13" t="n">
        <v>536953.762075537</v>
      </c>
      <c r="AA13" t="n">
        <v>535566.166896797</v>
      </c>
      <c r="AB13" t="n">
        <v>532019.350541035</v>
      </c>
      <c r="AC13" t="n">
        <v>501452.568503037</v>
      </c>
      <c r="AD13" t="n">
        <v>519226.447927906</v>
      </c>
      <c r="AE13" t="n">
        <v>477766.672797531</v>
      </c>
      <c r="AF13" t="n">
        <v>413069.333672096</v>
      </c>
    </row>
    <row r="14">
      <c r="A14" t="s">
        <v>19</v>
      </c>
      <c r="B14" t="s">
        <v>298</v>
      </c>
      <c r="C14" t="s">
        <v>248</v>
      </c>
      <c r="D14" t="s">
        <v>299</v>
      </c>
      <c r="E14" t="s">
        <v>249</v>
      </c>
      <c r="F14" t="n">
        <v>2851999.72265851</v>
      </c>
      <c r="G14" t="n">
        <v>3057756.34513935</v>
      </c>
      <c r="H14" t="n">
        <v>3247878.23338788</v>
      </c>
      <c r="I14" t="n">
        <v>3358988.80289666</v>
      </c>
      <c r="J14" t="n">
        <v>3229446.38543494</v>
      </c>
      <c r="K14" t="n">
        <v>3383486.18005509</v>
      </c>
      <c r="L14" t="n">
        <v>3438316.4429981</v>
      </c>
      <c r="M14" t="n">
        <v>3436350.37588473</v>
      </c>
      <c r="N14" t="n">
        <v>3365924.69635667</v>
      </c>
      <c r="O14" t="n">
        <v>3356596.56029776</v>
      </c>
      <c r="P14" t="n">
        <v>3558587.81110631</v>
      </c>
      <c r="Q14" t="n">
        <v>3767216.97756217</v>
      </c>
      <c r="R14" t="n">
        <v>3968574.34885975</v>
      </c>
      <c r="S14" t="n">
        <v>3964345.21303637</v>
      </c>
      <c r="T14" t="n">
        <v>3395832.20476978</v>
      </c>
      <c r="U14" t="n">
        <v>3117539.53967331</v>
      </c>
      <c r="V14" t="n">
        <v>3202056.84524448</v>
      </c>
      <c r="W14" t="n">
        <v>3110233.12137481</v>
      </c>
      <c r="X14" t="n">
        <v>3087330.03163524</v>
      </c>
      <c r="Y14" t="n">
        <v>3105167.04903997</v>
      </c>
      <c r="Z14" t="n">
        <v>3140688.57682801</v>
      </c>
      <c r="AA14" t="n">
        <v>3014162.68943575</v>
      </c>
      <c r="AB14" t="n">
        <v>2964070.24419537</v>
      </c>
      <c r="AC14" t="n">
        <v>3094036.97992536</v>
      </c>
      <c r="AD14" t="n">
        <v>2932138.61583976</v>
      </c>
      <c r="AE14" t="n">
        <v>3061525.57392075</v>
      </c>
      <c r="AF14" t="n">
        <v>2912694.42029423</v>
      </c>
    </row>
    <row r="15">
      <c r="A15" t="s">
        <v>19</v>
      </c>
      <c r="B15" t="s">
        <v>300</v>
      </c>
      <c r="C15" t="s">
        <v>248</v>
      </c>
      <c r="D15" t="s">
        <v>301</v>
      </c>
      <c r="E15" t="s">
        <v>249</v>
      </c>
      <c r="F15" t="n">
        <v>3834799.72265851</v>
      </c>
      <c r="G15" t="n">
        <v>4118556.34513935</v>
      </c>
      <c r="H15" t="n">
        <v>4372278.23338788</v>
      </c>
      <c r="I15" t="n">
        <v>4504888.80289666</v>
      </c>
      <c r="J15" t="n">
        <v>4330546.38543494</v>
      </c>
      <c r="K15" t="n">
        <v>4525586.18005509</v>
      </c>
      <c r="L15" t="n">
        <v>4611416.4429981</v>
      </c>
      <c r="M15" t="n">
        <v>4586550.37588473</v>
      </c>
      <c r="N15" t="n">
        <v>4476624.69635667</v>
      </c>
      <c r="O15" t="n">
        <v>4472896.56029776</v>
      </c>
      <c r="P15" t="n">
        <v>4747087.81110631</v>
      </c>
      <c r="Q15" t="n">
        <v>5002416.97756217</v>
      </c>
      <c r="R15" t="n">
        <v>5190474.34885975</v>
      </c>
      <c r="S15" t="n">
        <v>5140245.21303637</v>
      </c>
      <c r="T15" t="n">
        <v>4446132.20476978</v>
      </c>
      <c r="U15" t="n">
        <v>4195739.53967332</v>
      </c>
      <c r="V15" t="n">
        <v>4278556.84524448</v>
      </c>
      <c r="W15" t="n">
        <v>4215433.12137481</v>
      </c>
      <c r="X15" t="n">
        <v>4250630.03163524</v>
      </c>
      <c r="Y15" t="n">
        <v>4358067.04903997</v>
      </c>
      <c r="Z15" t="n">
        <v>4461188.57682801</v>
      </c>
      <c r="AA15" t="n">
        <v>4329362.68943575</v>
      </c>
      <c r="AB15" t="n">
        <v>4264070.24419537</v>
      </c>
      <c r="AC15" t="n">
        <v>4532136.97992536</v>
      </c>
      <c r="AD15" t="n">
        <v>4407438.61583976</v>
      </c>
      <c r="AE15" t="n">
        <v>4145225.57392075</v>
      </c>
      <c r="AF15" t="n">
        <v>3765931.66741122</v>
      </c>
    </row>
    <row r="16">
      <c r="A16" t="s">
        <v>19</v>
      </c>
      <c r="B16" t="s">
        <v>302</v>
      </c>
      <c r="C16" t="s">
        <v>248</v>
      </c>
      <c r="D16" t="s">
        <v>303</v>
      </c>
      <c r="E16" t="s">
        <v>249</v>
      </c>
      <c r="F16" t="n">
        <v>982800</v>
      </c>
      <c r="G16" t="n">
        <v>1060800</v>
      </c>
      <c r="H16" t="n">
        <v>1124400</v>
      </c>
      <c r="I16" t="n">
        <v>1145900</v>
      </c>
      <c r="J16" t="n">
        <v>1101100</v>
      </c>
      <c r="K16" t="n">
        <v>1142100</v>
      </c>
      <c r="L16" t="n">
        <v>1173100</v>
      </c>
      <c r="M16" t="n">
        <v>1150200</v>
      </c>
      <c r="N16" t="n">
        <v>1110700</v>
      </c>
      <c r="O16" t="n">
        <v>1116300</v>
      </c>
      <c r="P16" t="n">
        <v>1188500</v>
      </c>
      <c r="Q16" t="n">
        <v>1235200</v>
      </c>
      <c r="R16" t="n">
        <v>1221900</v>
      </c>
      <c r="S16" t="n">
        <v>1175900</v>
      </c>
      <c r="T16" t="n">
        <v>1050300</v>
      </c>
      <c r="U16" t="n">
        <v>1078200</v>
      </c>
      <c r="V16" t="n">
        <v>1076500</v>
      </c>
      <c r="W16" t="n">
        <v>1105200</v>
      </c>
      <c r="X16" t="n">
        <v>1163300</v>
      </c>
      <c r="Y16" t="n">
        <v>1252900</v>
      </c>
      <c r="Z16" t="n">
        <v>1320500</v>
      </c>
      <c r="AA16" t="n">
        <v>1315200</v>
      </c>
      <c r="AB16" t="n">
        <v>1300000</v>
      </c>
      <c r="AC16" t="n">
        <v>1438100</v>
      </c>
      <c r="AD16" t="n">
        <v>1475300</v>
      </c>
      <c r="AE16" t="n">
        <v>1083700</v>
      </c>
      <c r="AF16" t="n">
        <v>853237.247116989</v>
      </c>
    </row>
    <row r="17">
      <c r="A17" t="s">
        <v>19</v>
      </c>
      <c r="B17" t="s">
        <v>304</v>
      </c>
      <c r="C17" t="s">
        <v>248</v>
      </c>
      <c r="D17" t="s">
        <v>305</v>
      </c>
      <c r="E17" t="s">
        <v>249</v>
      </c>
      <c r="F17" t="n">
        <v>778639.404168719</v>
      </c>
      <c r="G17" t="n">
        <v>836296.122061819</v>
      </c>
      <c r="H17" t="n">
        <v>904510.159147034</v>
      </c>
      <c r="I17" t="n">
        <v>931020.401790821</v>
      </c>
      <c r="J17" t="n">
        <v>965823.13587758</v>
      </c>
      <c r="K17" t="n">
        <v>974536.617916913</v>
      </c>
      <c r="L17" t="n">
        <v>992529.297279402</v>
      </c>
      <c r="M17" t="n">
        <v>998418.416988719</v>
      </c>
      <c r="N17" t="n">
        <v>1097808.69059075</v>
      </c>
      <c r="O17" t="n">
        <v>1141498.14354226</v>
      </c>
      <c r="P17" t="n">
        <v>1268035.0600943</v>
      </c>
      <c r="Q17" t="n">
        <v>1281953.64958004</v>
      </c>
      <c r="R17" t="n">
        <v>1382329.21610333</v>
      </c>
      <c r="S17" t="n">
        <v>1374444.8917959</v>
      </c>
      <c r="T17" t="n">
        <v>1263423.42084939</v>
      </c>
      <c r="U17" t="n">
        <v>1227493.1821729</v>
      </c>
      <c r="V17" t="n">
        <v>1270028.91365069</v>
      </c>
      <c r="W17" t="n">
        <v>1263468.99293604</v>
      </c>
      <c r="X17" t="n">
        <v>1332231.30371327</v>
      </c>
      <c r="Y17" t="n">
        <v>1425442.04543806</v>
      </c>
      <c r="Z17" t="n">
        <v>1449794.78187387</v>
      </c>
      <c r="AA17" t="n">
        <v>1392162.29224248</v>
      </c>
      <c r="AB17" t="n">
        <v>1382581.04114755</v>
      </c>
      <c r="AC17" t="n">
        <v>1502317.68656924</v>
      </c>
      <c r="AD17" t="n">
        <v>1437548.70114726</v>
      </c>
      <c r="AE17" t="n">
        <v>1285181.68090926</v>
      </c>
      <c r="AF17" t="n">
        <v>1099682.75391623</v>
      </c>
    </row>
    <row r="18">
      <c r="A18" t="s">
        <v>19</v>
      </c>
      <c r="B18" t="s">
        <v>306</v>
      </c>
      <c r="C18" t="s">
        <v>248</v>
      </c>
      <c r="D18" t="s">
        <v>307</v>
      </c>
      <c r="E18" t="s">
        <v>249</v>
      </c>
      <c r="F18" t="n">
        <v>1471300</v>
      </c>
      <c r="G18" t="n">
        <v>1652300</v>
      </c>
      <c r="H18" t="n">
        <v>1809700</v>
      </c>
      <c r="I18" t="n">
        <v>1840900</v>
      </c>
      <c r="J18" t="n">
        <v>1715200</v>
      </c>
      <c r="K18" t="n">
        <v>1709000</v>
      </c>
      <c r="L18" t="n">
        <v>1815000</v>
      </c>
      <c r="M18" t="n">
        <v>1867100</v>
      </c>
      <c r="N18" t="n">
        <v>1978400</v>
      </c>
      <c r="O18" t="n">
        <v>2040700</v>
      </c>
      <c r="P18" t="n">
        <v>2271000</v>
      </c>
      <c r="Q18" t="n">
        <v>2434700</v>
      </c>
      <c r="R18" t="n">
        <v>2661900</v>
      </c>
      <c r="S18" t="n">
        <v>2632500</v>
      </c>
      <c r="T18" t="n">
        <v>2292200</v>
      </c>
      <c r="U18" t="n">
        <v>2315100</v>
      </c>
      <c r="V18" t="n">
        <v>2434100</v>
      </c>
      <c r="W18" t="n">
        <v>2488800</v>
      </c>
      <c r="X18" t="n">
        <v>2698900</v>
      </c>
      <c r="Y18" t="n">
        <v>3082500</v>
      </c>
      <c r="Z18" t="n">
        <v>3324100</v>
      </c>
      <c r="AA18" t="n">
        <v>3351200</v>
      </c>
      <c r="AB18" t="n">
        <v>3447200</v>
      </c>
      <c r="AC18" t="n">
        <v>3547800</v>
      </c>
      <c r="AD18" t="n">
        <v>3510200</v>
      </c>
      <c r="AE18" t="n">
        <v>3935400</v>
      </c>
      <c r="AF18" t="n">
        <v>3782528.33628986</v>
      </c>
    </row>
    <row r="19">
      <c r="A19" t="s">
        <v>19</v>
      </c>
      <c r="B19" t="s">
        <v>308</v>
      </c>
      <c r="C19" t="s">
        <v>248</v>
      </c>
      <c r="D19" t="s">
        <v>309</v>
      </c>
      <c r="E19" t="s">
        <v>249</v>
      </c>
      <c r="F19" t="n">
        <v>152768.428755782</v>
      </c>
      <c r="G19" t="n">
        <v>159390.27574804</v>
      </c>
      <c r="H19" t="n">
        <v>166443.001820987</v>
      </c>
      <c r="I19" t="n">
        <v>176291.447633002</v>
      </c>
      <c r="J19" t="n">
        <v>172701.210915186</v>
      </c>
      <c r="K19" t="n">
        <v>167164.467137293</v>
      </c>
      <c r="L19" t="n">
        <v>173774.801855332</v>
      </c>
      <c r="M19" t="n">
        <v>155651.570763626</v>
      </c>
      <c r="N19" t="n">
        <v>154790.187753985</v>
      </c>
      <c r="O19" t="n">
        <v>146363.547289927</v>
      </c>
      <c r="P19" t="n">
        <v>152988.69844702</v>
      </c>
      <c r="Q19" t="n">
        <v>159951.059078131</v>
      </c>
      <c r="R19" t="n">
        <v>161693.372862476</v>
      </c>
      <c r="S19" t="n">
        <v>167825.438951222</v>
      </c>
      <c r="T19" t="n">
        <v>151378.515114686</v>
      </c>
      <c r="U19" t="n">
        <v>140356.882650849</v>
      </c>
      <c r="V19" t="n">
        <v>139988.500729499</v>
      </c>
      <c r="W19" t="n">
        <v>136109.789115646</v>
      </c>
      <c r="X19" t="n">
        <v>145481.664122885</v>
      </c>
      <c r="Y19" t="n">
        <v>133777.49350381</v>
      </c>
      <c r="Z19" t="n">
        <v>116472.187125921</v>
      </c>
      <c r="AA19" t="n">
        <v>105360.601082242</v>
      </c>
      <c r="AB19" t="n">
        <v>113423.032200823</v>
      </c>
      <c r="AC19" t="n">
        <v>150893.275381965</v>
      </c>
      <c r="AD19" t="n">
        <v>155549.475444176</v>
      </c>
      <c r="AE19" t="n">
        <v>157235.493644481</v>
      </c>
      <c r="AF19" t="n">
        <v>142931.910969671</v>
      </c>
    </row>
    <row r="20">
      <c r="A20" t="s">
        <v>19</v>
      </c>
      <c r="B20" t="s">
        <v>310</v>
      </c>
      <c r="C20" t="s">
        <v>248</v>
      </c>
      <c r="D20" t="s">
        <v>311</v>
      </c>
      <c r="E20" t="s">
        <v>249</v>
      </c>
      <c r="F20" t="n">
        <v>117200</v>
      </c>
      <c r="G20" t="n">
        <v>118600</v>
      </c>
      <c r="H20" t="n">
        <v>121300</v>
      </c>
      <c r="I20" t="n">
        <v>116000</v>
      </c>
      <c r="J20" t="n">
        <v>124700</v>
      </c>
      <c r="K20" t="n">
        <v>115400</v>
      </c>
      <c r="L20" t="n">
        <v>101200</v>
      </c>
      <c r="M20" t="n">
        <v>97900</v>
      </c>
      <c r="N20" t="n">
        <v>92000</v>
      </c>
      <c r="O20" t="n">
        <v>80200</v>
      </c>
      <c r="P20" t="n">
        <v>81800</v>
      </c>
      <c r="Q20" t="n">
        <v>83000</v>
      </c>
      <c r="R20" t="n">
        <v>87600</v>
      </c>
      <c r="S20" t="n">
        <v>88900</v>
      </c>
      <c r="T20" t="n">
        <v>77800</v>
      </c>
      <c r="U20" t="n">
        <v>73400</v>
      </c>
      <c r="V20" t="n">
        <v>67800</v>
      </c>
      <c r="W20" t="n">
        <v>65700</v>
      </c>
      <c r="X20" t="n">
        <v>62700</v>
      </c>
      <c r="Y20" t="n">
        <v>62500</v>
      </c>
      <c r="Z20" t="n">
        <v>63600</v>
      </c>
      <c r="AA20" t="n">
        <v>56300</v>
      </c>
      <c r="AB20" t="n">
        <v>67485.9548387902</v>
      </c>
      <c r="AC20" t="n">
        <v>69279.2095781448</v>
      </c>
      <c r="AD20" t="n">
        <v>65379.5059452804</v>
      </c>
      <c r="AE20" t="n">
        <v>61176.2028742881</v>
      </c>
      <c r="AF20" t="n">
        <v>50574.4192590055</v>
      </c>
    </row>
    <row r="21">
      <c r="A21" t="s">
        <v>19</v>
      </c>
      <c r="B21" t="s">
        <v>312</v>
      </c>
      <c r="C21" t="s">
        <v>248</v>
      </c>
      <c r="D21" t="s">
        <v>313</v>
      </c>
      <c r="E21" t="s">
        <v>249</v>
      </c>
      <c r="F21" t="n">
        <v>117200</v>
      </c>
      <c r="G21" t="n">
        <v>118600</v>
      </c>
      <c r="H21" t="n">
        <v>121300</v>
      </c>
      <c r="I21" t="n">
        <v>116000</v>
      </c>
      <c r="J21" t="n">
        <v>124700</v>
      </c>
      <c r="K21" t="n">
        <v>115400</v>
      </c>
      <c r="L21" t="n">
        <v>101200</v>
      </c>
      <c r="M21" t="n">
        <v>97900</v>
      </c>
      <c r="N21" t="n">
        <v>92000</v>
      </c>
      <c r="O21" t="n">
        <v>80200</v>
      </c>
      <c r="P21" t="n">
        <v>81800</v>
      </c>
      <c r="Q21" t="n">
        <v>83000</v>
      </c>
      <c r="R21" t="n">
        <v>87600</v>
      </c>
      <c r="S21" t="n">
        <v>88900</v>
      </c>
      <c r="T21" t="n">
        <v>77800</v>
      </c>
      <c r="U21" t="n">
        <v>73400</v>
      </c>
      <c r="V21" t="n">
        <v>67800</v>
      </c>
      <c r="W21" t="n">
        <v>65700</v>
      </c>
      <c r="X21" t="n">
        <v>62700</v>
      </c>
      <c r="Y21" t="n">
        <v>62500</v>
      </c>
      <c r="Z21" t="n">
        <v>63600</v>
      </c>
      <c r="AA21" t="n">
        <v>56300</v>
      </c>
      <c r="AB21" t="n">
        <v>67500</v>
      </c>
      <c r="AC21" t="n">
        <v>69300</v>
      </c>
      <c r="AD21" t="n">
        <v>65400</v>
      </c>
      <c r="AE21" t="n">
        <v>61200</v>
      </c>
      <c r="AF21" t="n">
        <v>50602.9924552634</v>
      </c>
    </row>
    <row r="22">
      <c r="A22" t="s">
        <v>19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14.0451612097512</v>
      </c>
      <c r="AC22" t="n">
        <v>20.7904218551674</v>
      </c>
      <c r="AD22" t="n">
        <v>20.4940547196123</v>
      </c>
      <c r="AE22" t="n">
        <v>23.7971257119445</v>
      </c>
      <c r="AF22" t="n">
        <v>28.5731962578673</v>
      </c>
    </row>
    <row r="23">
      <c r="A23" t="s">
        <v>19</v>
      </c>
      <c r="B23" t="s">
        <v>316</v>
      </c>
      <c r="C23" t="s">
        <v>248</v>
      </c>
      <c r="D23" t="s">
        <v>317</v>
      </c>
      <c r="E23" t="s">
        <v>249</v>
      </c>
      <c r="F23" t="n">
        <v>228800</v>
      </c>
      <c r="G23" t="n">
        <v>250600</v>
      </c>
      <c r="H23" t="n">
        <v>254600</v>
      </c>
      <c r="I23" t="n">
        <v>216100</v>
      </c>
      <c r="J23" t="n">
        <v>211900</v>
      </c>
      <c r="K23" t="n">
        <v>204300</v>
      </c>
      <c r="L23" t="n">
        <v>176000</v>
      </c>
      <c r="M23" t="n">
        <v>157900</v>
      </c>
      <c r="N23" t="n">
        <v>158100</v>
      </c>
      <c r="O23" t="n">
        <v>144300</v>
      </c>
      <c r="P23" t="n">
        <v>142800</v>
      </c>
      <c r="Q23" t="n">
        <v>140100</v>
      </c>
      <c r="R23" t="n">
        <v>139200</v>
      </c>
      <c r="S23" t="n">
        <v>138400</v>
      </c>
      <c r="T23" t="n">
        <v>127900</v>
      </c>
      <c r="U23" t="n">
        <v>124300</v>
      </c>
      <c r="V23" t="n">
        <v>125800</v>
      </c>
      <c r="W23" t="n">
        <v>124900</v>
      </c>
      <c r="X23" t="n">
        <v>121500</v>
      </c>
      <c r="Y23" t="n">
        <v>112400</v>
      </c>
      <c r="Z23" t="n">
        <v>123500</v>
      </c>
      <c r="AA23" t="n">
        <v>140800</v>
      </c>
      <c r="AB23" t="n">
        <v>143700</v>
      </c>
      <c r="AC23" t="n">
        <v>158800</v>
      </c>
      <c r="AD23" t="n">
        <v>165500</v>
      </c>
      <c r="AE23" t="n">
        <v>173400</v>
      </c>
      <c r="AF23" t="n">
        <v>161412.173258972</v>
      </c>
    </row>
    <row r="24">
      <c r="A24" t="s">
        <v>19</v>
      </c>
      <c r="B24" t="s">
        <v>318</v>
      </c>
      <c r="C24" t="s">
        <v>248</v>
      </c>
      <c r="D24" t="s">
        <v>319</v>
      </c>
      <c r="E24" t="s">
        <v>249</v>
      </c>
      <c r="F24" t="n">
        <v>44100</v>
      </c>
      <c r="G24" t="n">
        <v>47100</v>
      </c>
      <c r="H24" t="n">
        <v>49800</v>
      </c>
      <c r="I24" t="n">
        <v>50700</v>
      </c>
      <c r="J24" t="n">
        <v>49100</v>
      </c>
      <c r="K24" t="n">
        <v>50000</v>
      </c>
      <c r="L24" t="n">
        <v>50600</v>
      </c>
      <c r="M24" t="n">
        <v>52600</v>
      </c>
      <c r="N24" t="n">
        <v>56200</v>
      </c>
      <c r="O24" t="n">
        <v>40700</v>
      </c>
      <c r="P24" t="n">
        <v>45700</v>
      </c>
      <c r="Q24" t="n">
        <v>34600</v>
      </c>
      <c r="R24" t="n">
        <v>35600</v>
      </c>
      <c r="S24" t="n">
        <v>45700</v>
      </c>
      <c r="T24" t="n">
        <v>48100</v>
      </c>
      <c r="U24" t="n">
        <v>45700</v>
      </c>
      <c r="V24" t="n">
        <v>39600</v>
      </c>
      <c r="W24" t="n">
        <v>47400</v>
      </c>
      <c r="X24" t="n">
        <v>53200</v>
      </c>
      <c r="Y24" t="n">
        <v>59400</v>
      </c>
      <c r="Z24" t="n">
        <v>69700</v>
      </c>
      <c r="AA24" t="n">
        <v>90589.1483486374</v>
      </c>
      <c r="AB24" t="n">
        <v>93558.5242822014</v>
      </c>
      <c r="AC24" t="n">
        <v>109251.286019282</v>
      </c>
      <c r="AD24" t="n">
        <v>106881.119315667</v>
      </c>
      <c r="AE24" t="n">
        <v>159441.330994423</v>
      </c>
      <c r="AF24" t="n">
        <v>175676.678767564</v>
      </c>
    </row>
    <row r="25">
      <c r="A25" t="s">
        <v>19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6989.14834863737</v>
      </c>
      <c r="AB25" t="n">
        <v>6958.52428220137</v>
      </c>
      <c r="AC25" t="n">
        <v>7251.28601928222</v>
      </c>
      <c r="AD25" t="n">
        <v>7981.11931566656</v>
      </c>
      <c r="AE25" t="n">
        <v>8241.33099442311</v>
      </c>
      <c r="AF25" t="n">
        <v>1062.42990505841</v>
      </c>
    </row>
    <row r="26">
      <c r="A26" t="s">
        <v>19</v>
      </c>
      <c r="B26" t="s">
        <v>322</v>
      </c>
      <c r="C26" t="s">
        <v>248</v>
      </c>
      <c r="D26" t="s">
        <v>323</v>
      </c>
      <c r="E26" t="s">
        <v>249</v>
      </c>
      <c r="F26" t="n">
        <v>44100</v>
      </c>
      <c r="G26" t="n">
        <v>47100</v>
      </c>
      <c r="H26" t="n">
        <v>49800</v>
      </c>
      <c r="I26" t="n">
        <v>50700</v>
      </c>
      <c r="J26" t="n">
        <v>49100</v>
      </c>
      <c r="K26" t="n">
        <v>50000</v>
      </c>
      <c r="L26" t="n">
        <v>50600</v>
      </c>
      <c r="M26" t="n">
        <v>52600</v>
      </c>
      <c r="N26" t="n">
        <v>56200</v>
      </c>
      <c r="O26" t="n">
        <v>40700</v>
      </c>
      <c r="P26" t="n">
        <v>45700</v>
      </c>
      <c r="Q26" t="n">
        <v>34600</v>
      </c>
      <c r="R26" t="n">
        <v>35600</v>
      </c>
      <c r="S26" t="n">
        <v>45700</v>
      </c>
      <c r="T26" t="n">
        <v>48100</v>
      </c>
      <c r="U26" t="n">
        <v>45700</v>
      </c>
      <c r="V26" t="n">
        <v>39600</v>
      </c>
      <c r="W26" t="n">
        <v>47400</v>
      </c>
      <c r="X26" t="n">
        <v>53200</v>
      </c>
      <c r="Y26" t="n">
        <v>59400</v>
      </c>
      <c r="Z26" t="n">
        <v>69700</v>
      </c>
      <c r="AA26" t="n">
        <v>83600</v>
      </c>
      <c r="AB26" t="n">
        <v>86600</v>
      </c>
      <c r="AC26" t="n">
        <v>102000</v>
      </c>
      <c r="AD26" t="n">
        <v>98900</v>
      </c>
      <c r="AE26" t="n">
        <v>151200</v>
      </c>
      <c r="AF26" t="n">
        <v>174614.248862505</v>
      </c>
    </row>
    <row r="27">
      <c r="A27" t="s">
        <v>19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19</v>
      </c>
      <c r="B28" t="s">
        <v>326</v>
      </c>
      <c r="C28" t="s">
        <v>248</v>
      </c>
      <c r="D28" t="s">
        <v>327</v>
      </c>
      <c r="E28" t="s">
        <v>249</v>
      </c>
      <c r="F28" t="n">
        <v>14900</v>
      </c>
      <c r="G28" t="n">
        <v>14000</v>
      </c>
      <c r="H28" t="n">
        <v>16700</v>
      </c>
      <c r="I28" t="n">
        <v>17200</v>
      </c>
      <c r="J28" t="n">
        <v>19500</v>
      </c>
      <c r="K28" t="n">
        <v>22000</v>
      </c>
      <c r="L28" t="n">
        <v>22000</v>
      </c>
      <c r="M28" t="n">
        <v>29200</v>
      </c>
      <c r="N28" t="n">
        <v>29100</v>
      </c>
      <c r="O28" t="n">
        <v>28000</v>
      </c>
      <c r="P28" t="n">
        <v>27000</v>
      </c>
      <c r="Q28" t="n">
        <v>27400</v>
      </c>
      <c r="R28" t="n">
        <v>35400</v>
      </c>
      <c r="S28" t="n">
        <v>42800</v>
      </c>
      <c r="T28" t="n">
        <v>42200</v>
      </c>
      <c r="U28" t="n">
        <v>38400</v>
      </c>
      <c r="V28" t="n">
        <v>38400</v>
      </c>
      <c r="W28" t="n">
        <v>46000</v>
      </c>
      <c r="X28" t="n">
        <v>55900</v>
      </c>
      <c r="Y28" t="n">
        <v>63700</v>
      </c>
      <c r="Z28" t="n">
        <v>56000</v>
      </c>
      <c r="AA28" t="n">
        <v>52800</v>
      </c>
      <c r="AB28" t="n">
        <v>60000</v>
      </c>
      <c r="AC28" t="n">
        <v>64800</v>
      </c>
      <c r="AD28" t="n">
        <v>68200</v>
      </c>
      <c r="AE28" t="n">
        <v>59900</v>
      </c>
      <c r="AF28" t="n">
        <v>51615.4925378261</v>
      </c>
    </row>
    <row r="29">
      <c r="A29" t="s">
        <v>19</v>
      </c>
      <c r="B29" t="s">
        <v>328</v>
      </c>
      <c r="C29" t="s">
        <v>248</v>
      </c>
      <c r="D29" t="s">
        <v>329</v>
      </c>
      <c r="E29" t="s">
        <v>249</v>
      </c>
      <c r="F29" t="n">
        <v>12339.3373164743</v>
      </c>
      <c r="G29" t="n">
        <v>11841.1741436437</v>
      </c>
      <c r="H29" t="n">
        <v>14573.1789072042</v>
      </c>
      <c r="I29" t="n">
        <v>14930.2513588274</v>
      </c>
      <c r="J29" t="n">
        <v>16787.4007452871</v>
      </c>
      <c r="K29" t="n">
        <v>19222.6254981397</v>
      </c>
      <c r="L29" t="n">
        <v>19167.2989703188</v>
      </c>
      <c r="M29" t="n">
        <v>26135.6997585331</v>
      </c>
      <c r="N29" t="n">
        <v>25749.9857070795</v>
      </c>
      <c r="O29" t="n">
        <v>25012.161251504</v>
      </c>
      <c r="P29" t="n">
        <v>24223.3363537212</v>
      </c>
      <c r="Q29" t="n">
        <v>25122.3382063516</v>
      </c>
      <c r="R29" t="n">
        <v>33940.9609947831</v>
      </c>
      <c r="S29" t="n">
        <v>41199.735982694</v>
      </c>
      <c r="T29" t="n">
        <v>40582.3326800444</v>
      </c>
      <c r="U29" t="n">
        <v>37094.1759211113</v>
      </c>
      <c r="V29" t="n">
        <v>37109.8442623978</v>
      </c>
      <c r="W29" t="n">
        <v>44374.0109854362</v>
      </c>
      <c r="X29" t="n">
        <v>54115.9879507627</v>
      </c>
      <c r="Y29" t="n">
        <v>61731.5295191643</v>
      </c>
      <c r="Z29" t="n">
        <v>54001.251051569</v>
      </c>
      <c r="AA29" t="n">
        <v>50750.1502249683</v>
      </c>
      <c r="AB29" t="n">
        <v>57807.1672152464</v>
      </c>
      <c r="AC29" t="n">
        <v>61742.1049971169</v>
      </c>
      <c r="AD29" t="n">
        <v>64860.9744842412</v>
      </c>
      <c r="AE29" t="n">
        <v>55763.2481787408</v>
      </c>
      <c r="AF29" t="n">
        <v>48553.8144495657</v>
      </c>
    </row>
    <row r="30">
      <c r="A30" t="s">
        <v>19</v>
      </c>
      <c r="B30" t="s">
        <v>330</v>
      </c>
      <c r="C30" t="s">
        <v>248</v>
      </c>
      <c r="D30" t="s">
        <v>331</v>
      </c>
      <c r="E30" t="s">
        <v>249</v>
      </c>
      <c r="F30" t="n">
        <v>171.16587500845</v>
      </c>
      <c r="G30" t="n">
        <v>172.465264830479</v>
      </c>
      <c r="H30" t="n">
        <v>241.241416034152</v>
      </c>
      <c r="I30" t="n">
        <v>254.340386019172</v>
      </c>
      <c r="J30" t="n">
        <v>314.652841936154</v>
      </c>
      <c r="K30" t="n">
        <v>355.154200537188</v>
      </c>
      <c r="L30" t="n">
        <v>324.892328869628</v>
      </c>
      <c r="M30" t="n">
        <v>476.40243252828</v>
      </c>
      <c r="N30" t="n">
        <v>507.145243912974</v>
      </c>
      <c r="O30" t="n">
        <v>467.537851043427</v>
      </c>
      <c r="P30" t="n">
        <v>455.16227592198</v>
      </c>
      <c r="Q30" t="n">
        <v>440.414221725514</v>
      </c>
      <c r="R30" t="n">
        <v>391.416996936575</v>
      </c>
      <c r="S30" t="n">
        <v>501.556522864534</v>
      </c>
      <c r="T30" t="n">
        <v>603.00871856578</v>
      </c>
      <c r="U30" t="n">
        <v>582.011672102449</v>
      </c>
      <c r="V30" t="n">
        <v>569.281441956249</v>
      </c>
      <c r="W30" t="n">
        <v>729.792727560767</v>
      </c>
      <c r="X30" t="n">
        <v>790.956755748462</v>
      </c>
      <c r="Y30" t="n">
        <v>783.654610429956</v>
      </c>
      <c r="Z30" t="n">
        <v>794.258318022443</v>
      </c>
      <c r="AA30" t="n">
        <v>781.115755765794</v>
      </c>
      <c r="AB30" t="n">
        <v>822.701752133397</v>
      </c>
      <c r="AC30" t="n">
        <v>1369.91036272111</v>
      </c>
      <c r="AD30" t="n">
        <v>1615.12160247809</v>
      </c>
      <c r="AE30" t="n">
        <v>1887.59181769166</v>
      </c>
      <c r="AF30" t="n">
        <v>1423.6893846455</v>
      </c>
    </row>
    <row r="31">
      <c r="A31" t="s">
        <v>19</v>
      </c>
      <c r="B31" t="s">
        <v>332</v>
      </c>
      <c r="C31" t="s">
        <v>248</v>
      </c>
      <c r="D31" t="s">
        <v>333</v>
      </c>
      <c r="E31" t="s">
        <v>249</v>
      </c>
      <c r="F31" t="n">
        <v>97.6792063813195</v>
      </c>
      <c r="G31" t="n">
        <v>102.926257336124</v>
      </c>
      <c r="H31" t="n">
        <v>131.844913317696</v>
      </c>
      <c r="I31" t="n">
        <v>134.2722950382</v>
      </c>
      <c r="J31" t="n">
        <v>132.005032635073</v>
      </c>
      <c r="K31" t="n">
        <v>176.186616743512</v>
      </c>
      <c r="L31" t="n">
        <v>153.46265233043</v>
      </c>
      <c r="M31" t="n">
        <v>232.143413160407</v>
      </c>
      <c r="N31" t="n">
        <v>240.044809902136</v>
      </c>
      <c r="O31" t="n">
        <v>241.165944878333</v>
      </c>
      <c r="P31" t="n">
        <v>190.441502322413</v>
      </c>
      <c r="Q31" t="n">
        <v>234.558045974886</v>
      </c>
      <c r="R31" t="n">
        <v>271.646413571818</v>
      </c>
      <c r="S31" t="n">
        <v>518.834668105173</v>
      </c>
      <c r="T31" t="n">
        <v>578.43647861087</v>
      </c>
      <c r="U31" t="n">
        <v>327.517256892374</v>
      </c>
      <c r="V31" t="n">
        <v>327.995610334731</v>
      </c>
      <c r="W31" t="n">
        <v>448.713881959054</v>
      </c>
      <c r="X31" t="n">
        <v>634.122938652096</v>
      </c>
      <c r="Y31" t="n">
        <v>623.941783432057</v>
      </c>
      <c r="Z31" t="n">
        <v>598.596332300597</v>
      </c>
      <c r="AA31" t="n">
        <v>670.125606405202</v>
      </c>
      <c r="AB31" t="n">
        <v>731.898929359989</v>
      </c>
      <c r="AC31" t="n">
        <v>1169.10117778182</v>
      </c>
      <c r="AD31" t="n">
        <v>1353.5111327532</v>
      </c>
      <c r="AE31" t="n">
        <v>1746.37436583851</v>
      </c>
      <c r="AF31" t="n">
        <v>1123.55401071269</v>
      </c>
    </row>
    <row r="32">
      <c r="A32" t="s">
        <v>19</v>
      </c>
      <c r="B32" t="s">
        <v>334</v>
      </c>
      <c r="C32" t="s">
        <v>248</v>
      </c>
      <c r="D32" t="s">
        <v>335</v>
      </c>
      <c r="E32" t="s">
        <v>249</v>
      </c>
      <c r="F32" t="n">
        <v>2291.81760213595</v>
      </c>
      <c r="G32" t="n">
        <v>1883.43433418968</v>
      </c>
      <c r="H32" t="n">
        <v>1753.73476344397</v>
      </c>
      <c r="I32" t="n">
        <v>1881.13596011523</v>
      </c>
      <c r="J32" t="n">
        <v>2265.94138014164</v>
      </c>
      <c r="K32" t="n">
        <v>2246.03368457958</v>
      </c>
      <c r="L32" t="n">
        <v>2354.34604848111</v>
      </c>
      <c r="M32" t="n">
        <v>2355.75439577816</v>
      </c>
      <c r="N32" t="n">
        <v>2602.82423910535</v>
      </c>
      <c r="O32" t="n">
        <v>2279.13495257427</v>
      </c>
      <c r="P32" t="n">
        <v>2131.05986803444</v>
      </c>
      <c r="Q32" t="n">
        <v>1602.689525948</v>
      </c>
      <c r="R32" t="n">
        <v>795.975594708495</v>
      </c>
      <c r="S32" t="n">
        <v>579.872826336265</v>
      </c>
      <c r="T32" t="n">
        <v>436.222122778984</v>
      </c>
      <c r="U32" t="n">
        <v>396.295149893828</v>
      </c>
      <c r="V32" t="n">
        <v>392.878685311169</v>
      </c>
      <c r="W32" t="n">
        <v>447.482405043966</v>
      </c>
      <c r="X32" t="n">
        <v>358.932354836725</v>
      </c>
      <c r="Y32" t="n">
        <v>560.874086973725</v>
      </c>
      <c r="Z32" t="n">
        <v>605.894298107981</v>
      </c>
      <c r="AA32" t="n">
        <v>598.608412860696</v>
      </c>
      <c r="AB32" t="n">
        <v>638.232103260223</v>
      </c>
      <c r="AC32" t="n">
        <v>518.883462380131</v>
      </c>
      <c r="AD32" t="n">
        <v>370.392780527534</v>
      </c>
      <c r="AE32" t="n">
        <v>502.78563772907</v>
      </c>
      <c r="AF32" t="n">
        <v>514.434692902241</v>
      </c>
    </row>
    <row r="33">
      <c r="A33" t="s">
        <v>19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19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19</v>
      </c>
      <c r="B35" t="s">
        <v>340</v>
      </c>
      <c r="C35" t="s">
        <v>248</v>
      </c>
      <c r="D35" t="s">
        <v>341</v>
      </c>
      <c r="E35" t="s">
        <v>249</v>
      </c>
      <c r="F35" t="n">
        <v>384200</v>
      </c>
      <c r="G35" t="n">
        <v>407000</v>
      </c>
      <c r="H35" t="n">
        <v>427000</v>
      </c>
      <c r="I35" t="n">
        <v>564300</v>
      </c>
      <c r="J35" t="n">
        <v>644000</v>
      </c>
      <c r="K35" t="n">
        <v>630800</v>
      </c>
      <c r="L35" t="n">
        <v>598000</v>
      </c>
      <c r="M35" t="n">
        <v>592800</v>
      </c>
      <c r="N35" t="n">
        <v>631100</v>
      </c>
      <c r="O35" t="n">
        <v>660700</v>
      </c>
      <c r="P35" t="n">
        <v>621300</v>
      </c>
      <c r="Q35" t="n">
        <v>591900</v>
      </c>
      <c r="R35" t="n">
        <v>572400</v>
      </c>
      <c r="S35" t="n">
        <v>632000</v>
      </c>
      <c r="T35" t="n">
        <v>603600</v>
      </c>
      <c r="U35" t="n">
        <v>597100</v>
      </c>
      <c r="V35" t="n">
        <v>612400</v>
      </c>
      <c r="W35" t="n">
        <v>609300</v>
      </c>
      <c r="X35" t="n">
        <v>546500</v>
      </c>
      <c r="Y35" t="n">
        <v>715000</v>
      </c>
      <c r="Z35" t="n">
        <v>750400</v>
      </c>
      <c r="AA35" t="n">
        <v>685800</v>
      </c>
      <c r="AB35" t="n">
        <v>682300</v>
      </c>
      <c r="AC35" t="n">
        <v>680600</v>
      </c>
      <c r="AD35" t="n">
        <v>591600</v>
      </c>
      <c r="AE35" t="n">
        <v>535700</v>
      </c>
      <c r="AF35" t="n">
        <v>478778.698945483</v>
      </c>
    </row>
    <row r="36">
      <c r="A36" t="s">
        <v>19</v>
      </c>
      <c r="B36" t="s">
        <v>342</v>
      </c>
      <c r="C36" t="s">
        <v>248</v>
      </c>
      <c r="D36" t="s">
        <v>343</v>
      </c>
      <c r="E36" t="s">
        <v>249</v>
      </c>
      <c r="F36" t="n">
        <v>18744.68519153</v>
      </c>
      <c r="G36" t="n">
        <v>18682.7261501424</v>
      </c>
      <c r="H36" t="n">
        <v>20309.0838307883</v>
      </c>
      <c r="I36" t="n">
        <v>20826.2544820079</v>
      </c>
      <c r="J36" t="n">
        <v>21141.2343148479</v>
      </c>
      <c r="K36" t="n">
        <v>21392.9379409545</v>
      </c>
      <c r="L36" t="n">
        <v>22377.07761427</v>
      </c>
      <c r="M36" t="n">
        <v>25929.3302513184</v>
      </c>
      <c r="N36" t="n">
        <v>24762.462954748</v>
      </c>
      <c r="O36" t="n">
        <v>23893.7082895051</v>
      </c>
      <c r="P36" t="n">
        <v>22415.7624468822</v>
      </c>
      <c r="Q36" t="n">
        <v>19250.5713811578</v>
      </c>
      <c r="R36" t="n">
        <v>18668.792347767</v>
      </c>
      <c r="S36" t="n">
        <v>18768.0386926038</v>
      </c>
      <c r="T36" t="n">
        <v>15463.4219183023</v>
      </c>
      <c r="U36" t="n">
        <v>14827.631969186</v>
      </c>
      <c r="V36" t="n">
        <v>14928.8739186779</v>
      </c>
      <c r="W36" t="n">
        <v>16525.7986957046</v>
      </c>
      <c r="X36" t="n">
        <v>17293.4732640377</v>
      </c>
      <c r="Y36" t="n">
        <v>18411.1880437461</v>
      </c>
      <c r="Z36" t="n">
        <v>17841.7704730406</v>
      </c>
      <c r="AA36" t="n">
        <v>18578.1480749987</v>
      </c>
      <c r="AB36" t="n">
        <v>19038.6060200568</v>
      </c>
      <c r="AC36" t="n">
        <v>18027.2472900423</v>
      </c>
      <c r="AD36" t="n">
        <v>18358.9255842639</v>
      </c>
      <c r="AE36" t="n">
        <v>18080.4630521108</v>
      </c>
      <c r="AF36" t="n">
        <v>13988.1771180892</v>
      </c>
    </row>
    <row r="37">
      <c r="A37" t="s">
        <v>19</v>
      </c>
      <c r="B37" t="s">
        <v>344</v>
      </c>
      <c r="C37" t="s">
        <v>248</v>
      </c>
      <c r="D37" t="s">
        <v>345</v>
      </c>
      <c r="E37" t="s">
        <v>249</v>
      </c>
      <c r="F37" t="n">
        <v>161489.002633088</v>
      </c>
      <c r="G37" t="n">
        <v>170172.353002132</v>
      </c>
      <c r="H37" t="n">
        <v>190922.540614017</v>
      </c>
      <c r="I37" t="n">
        <v>211381.821147811</v>
      </c>
      <c r="J37" t="n">
        <v>313344.850031908</v>
      </c>
      <c r="K37" t="n">
        <v>375859.989196198</v>
      </c>
      <c r="L37" t="n">
        <v>379847.283784532</v>
      </c>
      <c r="M37" t="n">
        <v>354845.936573915</v>
      </c>
      <c r="N37" t="n">
        <v>337575.892804453</v>
      </c>
      <c r="O37" t="n">
        <v>301491.450839421</v>
      </c>
      <c r="P37" t="n">
        <v>286497.287537938</v>
      </c>
      <c r="Q37" t="n">
        <v>284696.582052585</v>
      </c>
      <c r="R37" t="n">
        <v>286362.859050421</v>
      </c>
      <c r="S37" t="n">
        <v>335578.928892152</v>
      </c>
      <c r="T37" t="n">
        <v>317030.885156869</v>
      </c>
      <c r="U37" t="n">
        <v>281856.731277814</v>
      </c>
      <c r="V37" t="n">
        <v>296813.608194805</v>
      </c>
      <c r="W37" t="n">
        <v>323665.699202253</v>
      </c>
      <c r="X37" t="n">
        <v>306997.430864669</v>
      </c>
      <c r="Y37" t="n">
        <v>381877.618031744</v>
      </c>
      <c r="Z37" t="n">
        <v>411675.180480012</v>
      </c>
      <c r="AA37" t="n">
        <v>379146.99952375</v>
      </c>
      <c r="AB37" t="n">
        <v>334152.656416731</v>
      </c>
      <c r="AC37" t="n">
        <v>292750.662977475</v>
      </c>
      <c r="AD37" t="n">
        <v>277383.647672952</v>
      </c>
      <c r="AE37" t="n">
        <v>232651.316300066</v>
      </c>
      <c r="AF37" t="n">
        <v>201559.586350847</v>
      </c>
    </row>
    <row r="38">
      <c r="A38" t="s">
        <v>19</v>
      </c>
      <c r="B38" t="s">
        <v>346</v>
      </c>
      <c r="C38" t="s">
        <v>248</v>
      </c>
      <c r="D38" t="s">
        <v>347</v>
      </c>
      <c r="E38" t="s">
        <v>249</v>
      </c>
      <c r="F38" t="n">
        <v>203966.312175382</v>
      </c>
      <c r="G38" t="n">
        <v>218144.920847726</v>
      </c>
      <c r="H38" t="n">
        <v>215768.375555195</v>
      </c>
      <c r="I38" t="n">
        <v>332091.924370181</v>
      </c>
      <c r="J38" t="n">
        <v>309513.915653244</v>
      </c>
      <c r="K38" t="n">
        <v>233547.072862848</v>
      </c>
      <c r="L38" t="n">
        <v>195775.638601198</v>
      </c>
      <c r="M38" t="n">
        <v>212024.733174767</v>
      </c>
      <c r="N38" t="n">
        <v>268761.644240799</v>
      </c>
      <c r="O38" t="n">
        <v>335314.840871074</v>
      </c>
      <c r="P38" t="n">
        <v>312386.95001518</v>
      </c>
      <c r="Q38" t="n">
        <v>287952.846566257</v>
      </c>
      <c r="R38" t="n">
        <v>267368.348601812</v>
      </c>
      <c r="S38" t="n">
        <v>277653.032415245</v>
      </c>
      <c r="T38" t="n">
        <v>271105.692924829</v>
      </c>
      <c r="U38" t="n">
        <v>300415.636753</v>
      </c>
      <c r="V38" t="n">
        <v>300657.517886517</v>
      </c>
      <c r="W38" t="n">
        <v>269108.502102042</v>
      </c>
      <c r="X38" t="n">
        <v>222209.095871294</v>
      </c>
      <c r="Y38" t="n">
        <v>314711.19392451</v>
      </c>
      <c r="Z38" t="n">
        <v>320883.049046947</v>
      </c>
      <c r="AA38" t="n">
        <v>288074.852401251</v>
      </c>
      <c r="AB38" t="n">
        <v>329108.737563212</v>
      </c>
      <c r="AC38" t="n">
        <v>369822.089732482</v>
      </c>
      <c r="AD38" t="n">
        <v>295857.426742784</v>
      </c>
      <c r="AE38" t="n">
        <v>284968.220647823</v>
      </c>
      <c r="AF38" t="n">
        <v>263230.935476546</v>
      </c>
    </row>
    <row r="39">
      <c r="A39" t="s">
        <v>19</v>
      </c>
      <c r="B39" t="s">
        <v>348</v>
      </c>
      <c r="C39" t="s">
        <v>248</v>
      </c>
      <c r="D39" t="s">
        <v>349</v>
      </c>
      <c r="E39" t="s">
        <v>249</v>
      </c>
      <c r="F39" t="n">
        <v>1000</v>
      </c>
      <c r="G39" t="n">
        <v>1100</v>
      </c>
      <c r="H39" t="n">
        <v>1200</v>
      </c>
      <c r="I39" t="n">
        <v>1200</v>
      </c>
      <c r="J39" t="n">
        <v>1100</v>
      </c>
      <c r="K39" t="n">
        <v>1200</v>
      </c>
      <c r="L39" t="n">
        <v>1900</v>
      </c>
      <c r="M39" t="n">
        <v>3000</v>
      </c>
      <c r="N39" t="n">
        <v>3600</v>
      </c>
      <c r="O39" t="n">
        <v>3600</v>
      </c>
      <c r="P39" t="n">
        <v>2000</v>
      </c>
      <c r="Q39" t="n">
        <v>1500</v>
      </c>
      <c r="R39" t="n">
        <v>1800</v>
      </c>
      <c r="S39" t="n">
        <v>2400</v>
      </c>
      <c r="T39" t="n">
        <v>2400</v>
      </c>
      <c r="U39" t="n">
        <v>2600</v>
      </c>
      <c r="V39" t="n">
        <v>3200</v>
      </c>
      <c r="W39" t="n">
        <v>2300</v>
      </c>
      <c r="X39" t="n">
        <v>2200</v>
      </c>
      <c r="Y39" t="n">
        <v>3200</v>
      </c>
      <c r="Z39" t="n">
        <v>3800</v>
      </c>
      <c r="AA39" t="n">
        <v>3400</v>
      </c>
      <c r="AB39" t="n">
        <v>4200</v>
      </c>
      <c r="AC39" t="n">
        <v>5300</v>
      </c>
      <c r="AD39" t="n">
        <v>5100</v>
      </c>
      <c r="AE39" t="n">
        <v>7100</v>
      </c>
      <c r="AF39" t="n">
        <v>8391.16501255192</v>
      </c>
    </row>
    <row r="40">
      <c r="A40" t="s">
        <v>19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19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19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19</v>
      </c>
      <c r="B43" t="s">
        <v>356</v>
      </c>
      <c r="C43" t="s">
        <v>248</v>
      </c>
      <c r="D43" t="s">
        <v>357</v>
      </c>
      <c r="E43" t="s">
        <v>249</v>
      </c>
      <c r="F43" t="n">
        <v>1628798.01307867</v>
      </c>
      <c r="G43" t="n">
        <v>1737454.95882118</v>
      </c>
      <c r="H43" t="n">
        <v>1804712.19931905</v>
      </c>
      <c r="I43" t="n">
        <v>1873478.90106707</v>
      </c>
      <c r="J43" t="n">
        <v>1924117.30208637</v>
      </c>
      <c r="K43" t="n">
        <v>1966780.50062506</v>
      </c>
      <c r="L43" t="n">
        <v>1996017.42257616</v>
      </c>
      <c r="M43" t="n">
        <v>1963114.22731037</v>
      </c>
      <c r="N43" t="n">
        <v>1942709.79282195</v>
      </c>
      <c r="O43" t="n">
        <v>1982206.39042644</v>
      </c>
      <c r="P43" t="n">
        <v>1917421.51617134</v>
      </c>
      <c r="Q43" t="n">
        <v>1920040.88350243</v>
      </c>
      <c r="R43" t="n">
        <v>1917443.93803983</v>
      </c>
      <c r="S43" t="n">
        <v>1933509.22280487</v>
      </c>
      <c r="T43" t="n">
        <v>1867298.57735468</v>
      </c>
      <c r="U43" t="n">
        <v>1815185.45473618</v>
      </c>
      <c r="V43" t="n">
        <v>1726105.26021884</v>
      </c>
      <c r="W43" t="n">
        <v>1722264.00079288</v>
      </c>
      <c r="X43" t="n">
        <v>1769666.3621668</v>
      </c>
      <c r="Y43" t="n">
        <v>1866161.14604919</v>
      </c>
      <c r="Z43" t="n">
        <v>1891493.11700935</v>
      </c>
      <c r="AA43" t="n">
        <v>1775916.82237016</v>
      </c>
      <c r="AB43" t="n">
        <v>1773904.29382911</v>
      </c>
      <c r="AC43" t="n">
        <v>1809975.81205991</v>
      </c>
      <c r="AD43" t="n">
        <v>1826107.44865055</v>
      </c>
      <c r="AE43" t="n">
        <v>1823075.94731931</v>
      </c>
      <c r="AF43" t="n">
        <v>3549025.44720899</v>
      </c>
    </row>
    <row r="44">
      <c r="A44" t="s">
        <v>19</v>
      </c>
      <c r="B44" t="s">
        <v>358</v>
      </c>
      <c r="C44" t="s">
        <v>248</v>
      </c>
      <c r="D44" t="s">
        <v>359</v>
      </c>
      <c r="E44" t="s">
        <v>249</v>
      </c>
      <c r="F44" t="n">
        <v>12056200</v>
      </c>
      <c r="G44" t="n">
        <v>12837000</v>
      </c>
      <c r="H44" t="n">
        <v>13471100</v>
      </c>
      <c r="I44" t="n">
        <v>13856600</v>
      </c>
      <c r="J44" t="n">
        <v>13554600</v>
      </c>
      <c r="K44" t="n">
        <v>13764900</v>
      </c>
      <c r="L44" t="n">
        <v>13918700</v>
      </c>
      <c r="M44" t="n">
        <v>13898200</v>
      </c>
      <c r="N44" t="n">
        <v>13993700</v>
      </c>
      <c r="O44" t="n">
        <v>14097800</v>
      </c>
      <c r="P44" t="n">
        <v>14823000</v>
      </c>
      <c r="Q44" t="n">
        <v>15437700</v>
      </c>
      <c r="R44" t="n">
        <v>16140700</v>
      </c>
      <c r="S44" t="n">
        <v>16253600</v>
      </c>
      <c r="T44" t="n">
        <v>14712100</v>
      </c>
      <c r="U44" t="n">
        <v>14335700</v>
      </c>
      <c r="V44" t="n">
        <v>14460900</v>
      </c>
      <c r="W44" t="n">
        <v>14466700</v>
      </c>
      <c r="X44" t="n">
        <v>14938400</v>
      </c>
      <c r="Y44" t="n">
        <v>15981200</v>
      </c>
      <c r="Z44" t="n">
        <v>16506600</v>
      </c>
      <c r="AA44" t="n">
        <v>16148100</v>
      </c>
      <c r="AB44" t="n">
        <v>16348600</v>
      </c>
      <c r="AC44" t="n">
        <v>16978900</v>
      </c>
      <c r="AD44" t="n">
        <v>16586900</v>
      </c>
      <c r="AE44" t="n">
        <v>16504900</v>
      </c>
      <c r="AF44" t="n">
        <v>16892601.1098054</v>
      </c>
    </row>
    <row r="45">
      <c r="A45" t="s">
        <v>19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19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19</v>
      </c>
      <c r="B47" t="s">
        <v>364</v>
      </c>
      <c r="C47" t="s">
        <v>248</v>
      </c>
      <c r="D47" t="s">
        <v>365</v>
      </c>
      <c r="E47" t="s">
        <v>249</v>
      </c>
      <c r="F47" t="n">
        <v>8900</v>
      </c>
      <c r="G47" t="n">
        <v>11000</v>
      </c>
      <c r="H47" t="n">
        <v>10800</v>
      </c>
      <c r="I47" t="n">
        <v>11400</v>
      </c>
      <c r="J47" t="n">
        <v>14500</v>
      </c>
      <c r="K47" t="n">
        <v>28300</v>
      </c>
      <c r="L47" t="n">
        <v>15700</v>
      </c>
      <c r="M47" t="n">
        <v>9000</v>
      </c>
      <c r="N47" t="n">
        <v>17600</v>
      </c>
      <c r="O47" t="n">
        <v>19600</v>
      </c>
      <c r="P47" t="n">
        <v>27200</v>
      </c>
      <c r="Q47" t="n">
        <v>32000</v>
      </c>
      <c r="R47" t="n">
        <v>27200</v>
      </c>
      <c r="S47" t="n">
        <v>25000</v>
      </c>
      <c r="T47" t="n">
        <v>24300</v>
      </c>
      <c r="U47" t="n">
        <v>24100</v>
      </c>
      <c r="V47" t="n">
        <v>25500</v>
      </c>
      <c r="W47" t="n">
        <v>18500</v>
      </c>
      <c r="X47" t="n">
        <v>9700</v>
      </c>
      <c r="Y47" t="n">
        <v>7200</v>
      </c>
      <c r="Z47" t="n">
        <v>8200</v>
      </c>
      <c r="AA47" t="n">
        <v>7600</v>
      </c>
      <c r="AB47" t="n">
        <v>7300</v>
      </c>
      <c r="AC47" t="n">
        <v>7200</v>
      </c>
      <c r="AD47" t="n">
        <v>6900</v>
      </c>
      <c r="AE47" t="n">
        <v>7000</v>
      </c>
      <c r="AF47" t="n">
        <v>7000</v>
      </c>
    </row>
    <row r="48">
      <c r="A48" t="s">
        <v>19</v>
      </c>
      <c r="B48" t="s">
        <v>366</v>
      </c>
      <c r="C48" t="s">
        <v>248</v>
      </c>
      <c r="D48" t="s">
        <v>367</v>
      </c>
      <c r="E48" t="s">
        <v>249</v>
      </c>
      <c r="F48" t="n">
        <v>1710000</v>
      </c>
      <c r="G48" t="n">
        <v>1759900</v>
      </c>
      <c r="H48" t="n">
        <v>1814700</v>
      </c>
      <c r="I48" t="n">
        <v>1869600</v>
      </c>
      <c r="J48" t="n">
        <v>1909000</v>
      </c>
      <c r="K48" t="n">
        <v>1952600</v>
      </c>
      <c r="L48" t="n">
        <v>1964000</v>
      </c>
      <c r="M48" t="n">
        <v>1984700</v>
      </c>
      <c r="N48" t="n">
        <v>1983900</v>
      </c>
      <c r="O48" t="n">
        <v>1972000</v>
      </c>
      <c r="P48" t="n">
        <v>1994500</v>
      </c>
      <c r="Q48" t="n">
        <v>1979700</v>
      </c>
      <c r="R48" t="n">
        <v>1956800</v>
      </c>
      <c r="S48" t="n">
        <v>1958700</v>
      </c>
      <c r="T48" t="n">
        <v>1982700</v>
      </c>
      <c r="U48" t="n">
        <v>1965400</v>
      </c>
      <c r="V48" t="n">
        <v>1966200</v>
      </c>
      <c r="W48" t="n">
        <v>1970300</v>
      </c>
      <c r="X48" t="n">
        <v>1993000</v>
      </c>
      <c r="Y48" t="n">
        <v>2047900</v>
      </c>
      <c r="Z48" t="n">
        <v>2071100</v>
      </c>
      <c r="AA48" t="n">
        <v>2045600</v>
      </c>
      <c r="AB48" t="n">
        <v>2030800</v>
      </c>
      <c r="AC48" t="n">
        <v>2060300</v>
      </c>
      <c r="AD48" t="n">
        <v>2058500</v>
      </c>
      <c r="AE48" t="n">
        <v>2021800</v>
      </c>
      <c r="AF48" t="n">
        <v>1866098.89019463</v>
      </c>
    </row>
    <row r="49">
      <c r="A49" t="s">
        <v>19</v>
      </c>
      <c r="B49" t="s">
        <v>368</v>
      </c>
      <c r="C49" t="s">
        <v>248</v>
      </c>
      <c r="D49" t="s">
        <v>369</v>
      </c>
      <c r="E49" t="s">
        <v>249</v>
      </c>
      <c r="F49" t="n">
        <v>1689800</v>
      </c>
      <c r="G49" t="n">
        <v>1736700</v>
      </c>
      <c r="H49" t="n">
        <v>1790700</v>
      </c>
      <c r="I49" t="n">
        <v>1844500</v>
      </c>
      <c r="J49" t="n">
        <v>1881300</v>
      </c>
      <c r="K49" t="n">
        <v>1911000</v>
      </c>
      <c r="L49" t="n">
        <v>1934300</v>
      </c>
      <c r="M49" t="n">
        <v>1959100</v>
      </c>
      <c r="N49" t="n">
        <v>1948400</v>
      </c>
      <c r="O49" t="n">
        <v>1929700</v>
      </c>
      <c r="P49" t="n">
        <v>1940100</v>
      </c>
      <c r="Q49" t="n">
        <v>1920500</v>
      </c>
      <c r="R49" t="n">
        <v>1900800</v>
      </c>
      <c r="S49" t="n">
        <v>1904400</v>
      </c>
      <c r="T49" t="n">
        <v>1927400</v>
      </c>
      <c r="U49" t="n">
        <v>1908700</v>
      </c>
      <c r="V49" t="n">
        <v>1904800</v>
      </c>
      <c r="W49" t="n">
        <v>1915800</v>
      </c>
      <c r="X49" t="n">
        <v>1943400</v>
      </c>
      <c r="Y49" t="n">
        <v>1991500</v>
      </c>
      <c r="Z49" t="n">
        <v>2011800</v>
      </c>
      <c r="AA49" t="n">
        <v>1984800</v>
      </c>
      <c r="AB49" t="n">
        <v>1969600</v>
      </c>
      <c r="AC49" t="n">
        <v>1996000</v>
      </c>
      <c r="AD49" t="n">
        <v>1991600</v>
      </c>
      <c r="AE49" t="n">
        <v>1949700</v>
      </c>
      <c r="AF49" t="n">
        <v>1790276.98684315</v>
      </c>
    </row>
    <row r="50">
      <c r="A50" t="s">
        <v>19</v>
      </c>
      <c r="B50" t="s">
        <v>370</v>
      </c>
      <c r="C50" t="s">
        <v>248</v>
      </c>
      <c r="D50" t="s">
        <v>371</v>
      </c>
      <c r="E50" t="s">
        <v>249</v>
      </c>
      <c r="F50" t="n">
        <v>11300</v>
      </c>
      <c r="G50" t="n">
        <v>12200</v>
      </c>
      <c r="H50" t="n">
        <v>13200</v>
      </c>
      <c r="I50" t="n">
        <v>13700</v>
      </c>
      <c r="J50" t="n">
        <v>13200</v>
      </c>
      <c r="K50" t="n">
        <v>13300</v>
      </c>
      <c r="L50" t="n">
        <v>14000</v>
      </c>
      <c r="M50" t="n">
        <v>16600</v>
      </c>
      <c r="N50" t="n">
        <v>17900</v>
      </c>
      <c r="O50" t="n">
        <v>22700</v>
      </c>
      <c r="P50" t="n">
        <v>27200</v>
      </c>
      <c r="Q50" t="n">
        <v>27200</v>
      </c>
      <c r="R50" t="n">
        <v>28800</v>
      </c>
      <c r="S50" t="n">
        <v>29300</v>
      </c>
      <c r="T50" t="n">
        <v>31000</v>
      </c>
      <c r="U50" t="n">
        <v>32600</v>
      </c>
      <c r="V50" t="n">
        <v>35900</v>
      </c>
      <c r="W50" t="n">
        <v>36000</v>
      </c>
      <c r="X50" t="n">
        <v>39900</v>
      </c>
      <c r="Y50" t="n">
        <v>49200</v>
      </c>
      <c r="Z50" t="n">
        <v>51100</v>
      </c>
      <c r="AA50" t="n">
        <v>53200</v>
      </c>
      <c r="AB50" t="n">
        <v>53900</v>
      </c>
      <c r="AC50" t="n">
        <v>57100</v>
      </c>
      <c r="AD50" t="n">
        <v>60000</v>
      </c>
      <c r="AE50" t="n">
        <v>65100</v>
      </c>
      <c r="AF50" t="n">
        <v>68821.9033514775</v>
      </c>
    </row>
    <row r="51">
      <c r="A51" t="s">
        <v>19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19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19</v>
      </c>
      <c r="B53" t="s">
        <v>376</v>
      </c>
      <c r="C53" t="s">
        <v>248</v>
      </c>
      <c r="D53" t="s">
        <v>377</v>
      </c>
      <c r="E53" t="s">
        <v>249</v>
      </c>
      <c r="F53" t="n">
        <v>1300</v>
      </c>
      <c r="G53" t="n">
        <v>1400</v>
      </c>
      <c r="H53" t="n">
        <v>1600</v>
      </c>
      <c r="I53" t="n">
        <v>1600</v>
      </c>
      <c r="J53" t="n">
        <v>1600</v>
      </c>
      <c r="K53" t="n">
        <v>4300</v>
      </c>
      <c r="L53" t="n">
        <v>5700</v>
      </c>
      <c r="M53" t="n">
        <v>6300</v>
      </c>
      <c r="N53" t="n">
        <v>6600</v>
      </c>
      <c r="O53" t="n">
        <v>7500</v>
      </c>
      <c r="P53" t="n">
        <v>8000</v>
      </c>
      <c r="Q53" t="n">
        <v>8900</v>
      </c>
      <c r="R53" t="n">
        <v>12100</v>
      </c>
      <c r="S53" t="n">
        <v>12800</v>
      </c>
      <c r="T53" t="n">
        <v>12500</v>
      </c>
      <c r="U53" t="n">
        <v>14500</v>
      </c>
      <c r="V53" t="n">
        <v>14600</v>
      </c>
      <c r="W53" t="n">
        <v>13700</v>
      </c>
      <c r="X53" t="n">
        <v>13200</v>
      </c>
      <c r="Y53" t="n">
        <v>14100</v>
      </c>
      <c r="Z53" t="n">
        <v>15200</v>
      </c>
      <c r="AA53" t="n">
        <v>7610.85165136263</v>
      </c>
      <c r="AB53" t="n">
        <v>7441.47571779863</v>
      </c>
      <c r="AC53" t="n">
        <v>7548.71398071778</v>
      </c>
      <c r="AD53" t="n">
        <v>7418.88068433344</v>
      </c>
      <c r="AE53" t="n">
        <v>6958.66900557689</v>
      </c>
      <c r="AF53" t="n">
        <v>1157.09300730658</v>
      </c>
    </row>
    <row r="54">
      <c r="A54" t="s">
        <v>19</v>
      </c>
      <c r="B54" t="s">
        <v>378</v>
      </c>
      <c r="C54" t="s">
        <v>248</v>
      </c>
      <c r="D54" t="s">
        <v>379</v>
      </c>
      <c r="E54" t="s">
        <v>249</v>
      </c>
      <c r="F54" t="n">
        <v>1300</v>
      </c>
      <c r="G54" t="n">
        <v>1400</v>
      </c>
      <c r="H54" t="n">
        <v>1600</v>
      </c>
      <c r="I54" t="n">
        <v>1600</v>
      </c>
      <c r="J54" t="n">
        <v>1600</v>
      </c>
      <c r="K54" t="n">
        <v>4300</v>
      </c>
      <c r="L54" t="n">
        <v>5700</v>
      </c>
      <c r="M54" t="n">
        <v>6300</v>
      </c>
      <c r="N54" t="n">
        <v>6600</v>
      </c>
      <c r="O54" t="n">
        <v>7500</v>
      </c>
      <c r="P54" t="n">
        <v>8000</v>
      </c>
      <c r="Q54" t="n">
        <v>8900</v>
      </c>
      <c r="R54" t="n">
        <v>12100</v>
      </c>
      <c r="S54" t="n">
        <v>12800</v>
      </c>
      <c r="T54" t="n">
        <v>12500</v>
      </c>
      <c r="U54" t="n">
        <v>14500</v>
      </c>
      <c r="V54" t="n">
        <v>14600</v>
      </c>
      <c r="W54" t="n">
        <v>13700</v>
      </c>
      <c r="X54" t="n">
        <v>13200</v>
      </c>
      <c r="Y54" t="n">
        <v>14100</v>
      </c>
      <c r="Z54" t="n">
        <v>15200</v>
      </c>
      <c r="AA54" t="n">
        <v>7610.85165136263</v>
      </c>
      <c r="AB54" t="n">
        <v>7441.47571779863</v>
      </c>
      <c r="AC54" t="n">
        <v>7548.71398071778</v>
      </c>
      <c r="AD54" t="n">
        <v>7418.88068433344</v>
      </c>
      <c r="AE54" t="n">
        <v>6958.66900557689</v>
      </c>
      <c r="AF54" t="n">
        <v>1157.09300730658</v>
      </c>
    </row>
    <row r="55">
      <c r="A55" t="s">
        <v>19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19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19</v>
      </c>
      <c r="B57" t="s">
        <v>384</v>
      </c>
      <c r="C57" t="s">
        <v>248</v>
      </c>
      <c r="D57" t="s">
        <v>385</v>
      </c>
      <c r="E57" t="s">
        <v>249</v>
      </c>
      <c r="F57" t="n">
        <v>13766200</v>
      </c>
      <c r="G57" t="n">
        <v>14596900</v>
      </c>
      <c r="H57" t="n">
        <v>15285800</v>
      </c>
      <c r="I57" t="n">
        <v>15726200</v>
      </c>
      <c r="J57" t="n">
        <v>15463600</v>
      </c>
      <c r="K57" t="n">
        <v>15717500</v>
      </c>
      <c r="L57" t="n">
        <v>15882700</v>
      </c>
      <c r="M57" t="n">
        <v>15882900</v>
      </c>
      <c r="N57" t="n">
        <v>15977600</v>
      </c>
      <c r="O57" t="n">
        <v>16069800</v>
      </c>
      <c r="P57" t="n">
        <v>16817500</v>
      </c>
      <c r="Q57" t="n">
        <v>17417400</v>
      </c>
      <c r="R57" t="n">
        <v>18097500</v>
      </c>
      <c r="S57" t="n">
        <v>18212300</v>
      </c>
      <c r="T57" t="n">
        <v>16694800</v>
      </c>
      <c r="U57" t="n">
        <v>16301100</v>
      </c>
      <c r="V57" t="n">
        <v>16427100</v>
      </c>
      <c r="W57" t="n">
        <v>16437000</v>
      </c>
      <c r="X57" t="n">
        <v>16931400</v>
      </c>
      <c r="Y57" t="n">
        <v>18029100</v>
      </c>
      <c r="Z57" t="n">
        <v>18577700</v>
      </c>
      <c r="AA57" t="n">
        <v>18193700</v>
      </c>
      <c r="AB57" t="n">
        <v>18379400</v>
      </c>
      <c r="AC57" t="n">
        <v>19039200</v>
      </c>
      <c r="AD57" t="n">
        <v>18645400</v>
      </c>
      <c r="AE57" t="n">
        <v>18526700</v>
      </c>
      <c r="AF57" t="n">
        <v>18758700</v>
      </c>
    </row>
    <row r="58">
      <c r="A58" t="s">
        <v>19</v>
      </c>
      <c r="B58" t="s">
        <v>386</v>
      </c>
      <c r="C58" t="s">
        <v>248</v>
      </c>
      <c r="D58" t="s">
        <v>387</v>
      </c>
      <c r="E58" t="s">
        <v>249</v>
      </c>
      <c r="F58" t="n">
        <v>13766200</v>
      </c>
      <c r="G58" t="n">
        <v>14596900</v>
      </c>
      <c r="H58" t="n">
        <v>15285800</v>
      </c>
      <c r="I58" t="n">
        <v>15726200</v>
      </c>
      <c r="J58" t="n">
        <v>15463600</v>
      </c>
      <c r="K58" t="n">
        <v>15717500</v>
      </c>
      <c r="L58" t="n">
        <v>15882700</v>
      </c>
      <c r="M58" t="n">
        <v>15882900</v>
      </c>
      <c r="N58" t="n">
        <v>15977600</v>
      </c>
      <c r="O58" t="n">
        <v>16069800</v>
      </c>
      <c r="P58" t="n">
        <v>16817500</v>
      </c>
      <c r="Q58" t="n">
        <v>17417400</v>
      </c>
      <c r="R58" t="n">
        <v>18097500</v>
      </c>
      <c r="S58" t="n">
        <v>18212300</v>
      </c>
      <c r="T58" t="n">
        <v>16694800</v>
      </c>
      <c r="U58" t="n">
        <v>16301100</v>
      </c>
      <c r="V58" t="n">
        <v>16427100</v>
      </c>
      <c r="W58" t="n">
        <v>16437000</v>
      </c>
      <c r="X58" t="n">
        <v>16931400</v>
      </c>
      <c r="Y58" t="n">
        <v>18029100</v>
      </c>
      <c r="Z58" t="n">
        <v>18577700</v>
      </c>
      <c r="AA58" t="n">
        <v>18193700</v>
      </c>
      <c r="AB58" t="n">
        <v>18379400</v>
      </c>
      <c r="AC58" t="n">
        <v>19039200</v>
      </c>
      <c r="AD58" t="n">
        <v>18645400</v>
      </c>
      <c r="AE58" t="n">
        <v>18526700</v>
      </c>
      <c r="AF58" t="n">
        <v>18758700</v>
      </c>
    </row>
    <row r="59">
      <c r="A59" t="s">
        <v>19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21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21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21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21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21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21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21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21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21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21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21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21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21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21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21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21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21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21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21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21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21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21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21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21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21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21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21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21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21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21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21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21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21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21</v>
      </c>
      <c r="B35" t="s">
        <v>340</v>
      </c>
      <c r="C35" t="s">
        <v>248</v>
      </c>
      <c r="D35" t="s">
        <v>341</v>
      </c>
      <c r="E35" t="s">
        <v>249</v>
      </c>
      <c r="F35" t="n">
        <v>518200</v>
      </c>
      <c r="G35" t="n">
        <v>531400</v>
      </c>
      <c r="H35" t="n">
        <v>536700</v>
      </c>
      <c r="I35" t="n">
        <v>540900</v>
      </c>
      <c r="J35" t="n">
        <v>543400</v>
      </c>
      <c r="K35" t="n">
        <v>600900</v>
      </c>
      <c r="L35" t="n">
        <v>594400</v>
      </c>
      <c r="M35" t="n">
        <v>611200</v>
      </c>
      <c r="N35" t="n">
        <v>619700</v>
      </c>
      <c r="O35" t="n">
        <v>624600</v>
      </c>
      <c r="P35" t="n">
        <v>646000</v>
      </c>
      <c r="Q35" t="n">
        <v>657200</v>
      </c>
      <c r="R35" t="n">
        <v>644400</v>
      </c>
      <c r="S35" t="n">
        <v>644700</v>
      </c>
      <c r="T35" t="n">
        <v>635000</v>
      </c>
      <c r="U35" t="n">
        <v>656100</v>
      </c>
      <c r="V35" t="n">
        <v>641600</v>
      </c>
      <c r="W35" t="n">
        <v>633100</v>
      </c>
      <c r="X35" t="n">
        <v>618300</v>
      </c>
      <c r="Y35" t="n">
        <v>669600</v>
      </c>
      <c r="Z35" t="n">
        <v>663600</v>
      </c>
      <c r="AA35" t="n">
        <v>668300</v>
      </c>
      <c r="AB35" t="n">
        <v>634100</v>
      </c>
      <c r="AC35" t="n">
        <v>631800</v>
      </c>
      <c r="AD35" t="n">
        <v>642200</v>
      </c>
      <c r="AE35" t="n">
        <v>569800</v>
      </c>
      <c r="AF35" t="n">
        <v>601300</v>
      </c>
    </row>
    <row r="36">
      <c r="A36" t="s">
        <v>21</v>
      </c>
      <c r="B36" t="s">
        <v>342</v>
      </c>
      <c r="C36" t="s">
        <v>248</v>
      </c>
      <c r="D36" t="s">
        <v>343</v>
      </c>
      <c r="E36" t="s">
        <v>249</v>
      </c>
      <c r="F36" t="n">
        <v>518200</v>
      </c>
      <c r="G36" t="n">
        <v>531400</v>
      </c>
      <c r="H36" t="n">
        <v>536700</v>
      </c>
      <c r="I36" t="n">
        <v>540900</v>
      </c>
      <c r="J36" t="n">
        <v>543400</v>
      </c>
      <c r="K36" t="n">
        <v>600900</v>
      </c>
      <c r="L36" t="n">
        <v>594400</v>
      </c>
      <c r="M36" t="n">
        <v>611200</v>
      </c>
      <c r="N36" t="n">
        <v>619700</v>
      </c>
      <c r="O36" t="n">
        <v>624600</v>
      </c>
      <c r="P36" t="n">
        <v>646000</v>
      </c>
      <c r="Q36" t="n">
        <v>657200</v>
      </c>
      <c r="R36" t="n">
        <v>644400</v>
      </c>
      <c r="S36" t="n">
        <v>644700</v>
      </c>
      <c r="T36" t="n">
        <v>635000</v>
      </c>
      <c r="U36" t="n">
        <v>656100</v>
      </c>
      <c r="V36" t="n">
        <v>641600</v>
      </c>
      <c r="W36" t="n">
        <v>633100</v>
      </c>
      <c r="X36" t="n">
        <v>618300</v>
      </c>
      <c r="Y36" t="n">
        <v>669600</v>
      </c>
      <c r="Z36" t="n">
        <v>663600</v>
      </c>
      <c r="AA36" t="n">
        <v>668300</v>
      </c>
      <c r="AB36" t="n">
        <v>634100</v>
      </c>
      <c r="AC36" t="n">
        <v>631800</v>
      </c>
      <c r="AD36" t="n">
        <v>642200</v>
      </c>
      <c r="AE36" t="n">
        <v>569800</v>
      </c>
      <c r="AF36" t="n">
        <v>601300</v>
      </c>
    </row>
    <row r="37">
      <c r="A37" t="s">
        <v>21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21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21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21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21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21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21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21</v>
      </c>
      <c r="B44" t="s">
        <v>358</v>
      </c>
      <c r="C44" t="s">
        <v>248</v>
      </c>
      <c r="D44" t="s">
        <v>359</v>
      </c>
      <c r="E44" t="s">
        <v>249</v>
      </c>
      <c r="F44" t="n">
        <v>690900</v>
      </c>
      <c r="G44" t="n">
        <v>716300</v>
      </c>
      <c r="H44" t="n">
        <v>731200</v>
      </c>
      <c r="I44" t="n">
        <v>734600</v>
      </c>
      <c r="J44" t="n">
        <v>731700</v>
      </c>
      <c r="K44" t="n">
        <v>784100</v>
      </c>
      <c r="L44" t="n">
        <v>781300</v>
      </c>
      <c r="M44" t="n">
        <v>798000</v>
      </c>
      <c r="N44" t="n">
        <v>805700</v>
      </c>
      <c r="O44" t="n">
        <v>813400</v>
      </c>
      <c r="P44" t="n">
        <v>832300</v>
      </c>
      <c r="Q44" t="n">
        <v>843600</v>
      </c>
      <c r="R44" t="n">
        <v>832100</v>
      </c>
      <c r="S44" t="n">
        <v>836900</v>
      </c>
      <c r="T44" t="n">
        <v>820900</v>
      </c>
      <c r="U44" t="n">
        <v>834200</v>
      </c>
      <c r="V44" t="n">
        <v>819100</v>
      </c>
      <c r="W44" t="n">
        <v>814700</v>
      </c>
      <c r="X44" t="n">
        <v>802100</v>
      </c>
      <c r="Y44" t="n">
        <v>856200</v>
      </c>
      <c r="Z44" t="n">
        <v>851600</v>
      </c>
      <c r="AA44" t="n">
        <v>864200</v>
      </c>
      <c r="AB44" t="n">
        <v>825300</v>
      </c>
      <c r="AC44" t="n">
        <v>827600</v>
      </c>
      <c r="AD44" t="n">
        <v>850100</v>
      </c>
      <c r="AE44" t="n">
        <v>786500</v>
      </c>
      <c r="AF44" t="n">
        <v>826600</v>
      </c>
    </row>
    <row r="45">
      <c r="A45" t="s">
        <v>21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21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21</v>
      </c>
      <c r="B47" t="s">
        <v>364</v>
      </c>
      <c r="C47" t="s">
        <v>248</v>
      </c>
      <c r="D47" t="s">
        <v>365</v>
      </c>
      <c r="E47" t="s">
        <v>249</v>
      </c>
      <c r="F47" t="n">
        <v>12900</v>
      </c>
      <c r="G47" t="n">
        <v>13400</v>
      </c>
      <c r="H47" t="n">
        <v>13000</v>
      </c>
      <c r="I47" t="n">
        <v>9400</v>
      </c>
      <c r="J47" t="n">
        <v>10100</v>
      </c>
      <c r="K47" t="n">
        <v>6900</v>
      </c>
      <c r="L47" t="n">
        <v>5800</v>
      </c>
      <c r="M47" t="n">
        <v>5000</v>
      </c>
      <c r="N47" t="n">
        <v>2400</v>
      </c>
      <c r="O47" t="n">
        <v>4600</v>
      </c>
      <c r="P47" t="n">
        <v>3200</v>
      </c>
      <c r="Q47" t="n">
        <v>3000</v>
      </c>
      <c r="R47" t="n">
        <v>4700</v>
      </c>
      <c r="S47" t="n">
        <v>14500</v>
      </c>
      <c r="T47" t="n">
        <v>19200</v>
      </c>
      <c r="U47" t="n">
        <v>14900</v>
      </c>
      <c r="V47" t="n">
        <v>14500</v>
      </c>
      <c r="W47" t="n">
        <v>15600</v>
      </c>
      <c r="X47" t="n">
        <v>21000</v>
      </c>
      <c r="Y47" t="n">
        <v>20400</v>
      </c>
      <c r="Z47" t="n">
        <v>15100</v>
      </c>
      <c r="AA47" t="n">
        <v>19900</v>
      </c>
      <c r="AB47" t="n">
        <v>32000</v>
      </c>
      <c r="AC47" t="n">
        <v>34500</v>
      </c>
      <c r="AD47" t="n">
        <v>31700</v>
      </c>
      <c r="AE47" t="n">
        <v>25500</v>
      </c>
      <c r="AF47" t="n">
        <v>35500</v>
      </c>
    </row>
    <row r="48">
      <c r="A48" t="s">
        <v>21</v>
      </c>
      <c r="B48" t="s">
        <v>366</v>
      </c>
      <c r="C48" t="s">
        <v>248</v>
      </c>
      <c r="D48" t="s">
        <v>367</v>
      </c>
      <c r="E48" t="s">
        <v>249</v>
      </c>
      <c r="F48" t="n">
        <v>12900</v>
      </c>
      <c r="G48" t="n">
        <v>13400</v>
      </c>
      <c r="H48" t="n">
        <v>13000</v>
      </c>
      <c r="I48" t="n">
        <v>9400</v>
      </c>
      <c r="J48" t="n">
        <v>10100</v>
      </c>
      <c r="K48" t="n">
        <v>6900</v>
      </c>
      <c r="L48" t="n">
        <v>5800</v>
      </c>
      <c r="M48" t="n">
        <v>5000</v>
      </c>
      <c r="N48" t="n">
        <v>2400</v>
      </c>
      <c r="O48" t="n">
        <v>4600</v>
      </c>
      <c r="P48" t="n">
        <v>3200</v>
      </c>
      <c r="Q48" t="n">
        <v>3000</v>
      </c>
      <c r="R48" t="n">
        <v>4700</v>
      </c>
      <c r="S48" t="n">
        <v>14500</v>
      </c>
      <c r="T48" t="n">
        <v>19200</v>
      </c>
      <c r="U48" t="n">
        <v>14900</v>
      </c>
      <c r="V48" t="n">
        <v>14500</v>
      </c>
      <c r="W48" t="n">
        <v>15600</v>
      </c>
      <c r="X48" t="n">
        <v>21000</v>
      </c>
      <c r="Y48" t="n">
        <v>20400</v>
      </c>
      <c r="Z48" t="n">
        <v>15100</v>
      </c>
      <c r="AA48" t="n">
        <v>19900</v>
      </c>
      <c r="AB48" t="n">
        <v>32000</v>
      </c>
      <c r="AC48" t="n">
        <v>34500</v>
      </c>
      <c r="AD48" t="n">
        <v>31700</v>
      </c>
      <c r="AE48" t="n">
        <v>25500</v>
      </c>
      <c r="AF48" t="n">
        <v>35500</v>
      </c>
    </row>
    <row r="49">
      <c r="A49" t="s">
        <v>21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21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21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21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21</v>
      </c>
      <c r="B53" t="s">
        <v>376</v>
      </c>
      <c r="C53" t="s">
        <v>248</v>
      </c>
      <c r="D53" t="s">
        <v>377</v>
      </c>
      <c r="E53" t="s">
        <v>249</v>
      </c>
      <c r="F53" t="n">
        <v>172700</v>
      </c>
      <c r="G53" t="n">
        <v>184900</v>
      </c>
      <c r="H53" t="n">
        <v>194500</v>
      </c>
      <c r="I53" t="n">
        <v>193700</v>
      </c>
      <c r="J53" t="n">
        <v>188300</v>
      </c>
      <c r="K53" t="n">
        <v>183200</v>
      </c>
      <c r="L53" t="n">
        <v>186900</v>
      </c>
      <c r="M53" t="n">
        <v>186800</v>
      </c>
      <c r="N53" t="n">
        <v>186000</v>
      </c>
      <c r="O53" t="n">
        <v>188800</v>
      </c>
      <c r="P53" t="n">
        <v>186300</v>
      </c>
      <c r="Q53" t="n">
        <v>186400</v>
      </c>
      <c r="R53" t="n">
        <v>187700</v>
      </c>
      <c r="S53" t="n">
        <v>192200</v>
      </c>
      <c r="T53" t="n">
        <v>185900</v>
      </c>
      <c r="U53" t="n">
        <v>178100</v>
      </c>
      <c r="V53" t="n">
        <v>177500</v>
      </c>
      <c r="W53" t="n">
        <v>181600</v>
      </c>
      <c r="X53" t="n">
        <v>183800</v>
      </c>
      <c r="Y53" t="n">
        <v>186600</v>
      </c>
      <c r="Z53" t="n">
        <v>188000</v>
      </c>
      <c r="AA53" t="n">
        <v>195900</v>
      </c>
      <c r="AB53" t="n">
        <v>191200</v>
      </c>
      <c r="AC53" t="n">
        <v>195800</v>
      </c>
      <c r="AD53" t="n">
        <v>207900</v>
      </c>
      <c r="AE53" t="n">
        <v>216700</v>
      </c>
      <c r="AF53" t="n">
        <v>225300</v>
      </c>
    </row>
    <row r="54">
      <c r="A54" t="s">
        <v>21</v>
      </c>
      <c r="B54" t="s">
        <v>378</v>
      </c>
      <c r="C54" t="s">
        <v>248</v>
      </c>
      <c r="D54" t="s">
        <v>379</v>
      </c>
      <c r="E54" t="s">
        <v>249</v>
      </c>
      <c r="F54" t="n">
        <v>172700</v>
      </c>
      <c r="G54" t="n">
        <v>184900</v>
      </c>
      <c r="H54" t="n">
        <v>194500</v>
      </c>
      <c r="I54" t="n">
        <v>193700</v>
      </c>
      <c r="J54" t="n">
        <v>188300</v>
      </c>
      <c r="K54" t="n">
        <v>183200</v>
      </c>
      <c r="L54" t="n">
        <v>186900</v>
      </c>
      <c r="M54" t="n">
        <v>186800</v>
      </c>
      <c r="N54" t="n">
        <v>186000</v>
      </c>
      <c r="O54" t="n">
        <v>188800</v>
      </c>
      <c r="P54" t="n">
        <v>186300</v>
      </c>
      <c r="Q54" t="n">
        <v>186400</v>
      </c>
      <c r="R54" t="n">
        <v>187700</v>
      </c>
      <c r="S54" t="n">
        <v>192200</v>
      </c>
      <c r="T54" t="n">
        <v>185900</v>
      </c>
      <c r="U54" t="n">
        <v>178100</v>
      </c>
      <c r="V54" t="n">
        <v>177500</v>
      </c>
      <c r="W54" t="n">
        <v>181600</v>
      </c>
      <c r="X54" t="n">
        <v>183800</v>
      </c>
      <c r="Y54" t="n">
        <v>186600</v>
      </c>
      <c r="Z54" t="n">
        <v>188000</v>
      </c>
      <c r="AA54" t="n">
        <v>195900</v>
      </c>
      <c r="AB54" t="n">
        <v>191200</v>
      </c>
      <c r="AC54" t="n">
        <v>195800</v>
      </c>
      <c r="AD54" t="n">
        <v>207900</v>
      </c>
      <c r="AE54" t="n">
        <v>216700</v>
      </c>
      <c r="AF54" t="n">
        <v>225300</v>
      </c>
    </row>
    <row r="55">
      <c r="A55" t="s">
        <v>21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21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21</v>
      </c>
      <c r="B57" t="s">
        <v>384</v>
      </c>
      <c r="C57" t="s">
        <v>248</v>
      </c>
      <c r="D57" t="s">
        <v>385</v>
      </c>
      <c r="E57" t="s">
        <v>249</v>
      </c>
      <c r="F57" t="n">
        <v>703800</v>
      </c>
      <c r="G57" t="n">
        <v>729700</v>
      </c>
      <c r="H57" t="n">
        <v>744200</v>
      </c>
      <c r="I57" t="n">
        <v>744000</v>
      </c>
      <c r="J57" t="n">
        <v>741800</v>
      </c>
      <c r="K57" t="n">
        <v>791000</v>
      </c>
      <c r="L57" t="n">
        <v>787100</v>
      </c>
      <c r="M57" t="n">
        <v>803000</v>
      </c>
      <c r="N57" t="n">
        <v>808100</v>
      </c>
      <c r="O57" t="n">
        <v>818000</v>
      </c>
      <c r="P57" t="n">
        <v>835500</v>
      </c>
      <c r="Q57" t="n">
        <v>846600</v>
      </c>
      <c r="R57" t="n">
        <v>836800</v>
      </c>
      <c r="S57" t="n">
        <v>851400</v>
      </c>
      <c r="T57" t="n">
        <v>840100</v>
      </c>
      <c r="U57" t="n">
        <v>849100</v>
      </c>
      <c r="V57" t="n">
        <v>833600</v>
      </c>
      <c r="W57" t="n">
        <v>830300</v>
      </c>
      <c r="X57" t="n">
        <v>823100</v>
      </c>
      <c r="Y57" t="n">
        <v>876600</v>
      </c>
      <c r="Z57" t="n">
        <v>866700</v>
      </c>
      <c r="AA57" t="n">
        <v>884100</v>
      </c>
      <c r="AB57" t="n">
        <v>857300</v>
      </c>
      <c r="AC57" t="n">
        <v>862100</v>
      </c>
      <c r="AD57" t="n">
        <v>881800</v>
      </c>
      <c r="AE57" t="n">
        <v>812000</v>
      </c>
      <c r="AF57" t="n">
        <v>862100</v>
      </c>
    </row>
    <row r="58">
      <c r="A58" t="s">
        <v>21</v>
      </c>
      <c r="B58" t="s">
        <v>386</v>
      </c>
      <c r="C58" t="s">
        <v>248</v>
      </c>
      <c r="D58" t="s">
        <v>387</v>
      </c>
      <c r="E58" t="s">
        <v>249</v>
      </c>
      <c r="F58" t="n">
        <v>703800</v>
      </c>
      <c r="G58" t="n">
        <v>729700</v>
      </c>
      <c r="H58" t="n">
        <v>744200</v>
      </c>
      <c r="I58" t="n">
        <v>744000</v>
      </c>
      <c r="J58" t="n">
        <v>741800</v>
      </c>
      <c r="K58" t="n">
        <v>791000</v>
      </c>
      <c r="L58" t="n">
        <v>787100</v>
      </c>
      <c r="M58" t="n">
        <v>803000</v>
      </c>
      <c r="N58" t="n">
        <v>808100</v>
      </c>
      <c r="O58" t="n">
        <v>818000</v>
      </c>
      <c r="P58" t="n">
        <v>835500</v>
      </c>
      <c r="Q58" t="n">
        <v>846600</v>
      </c>
      <c r="R58" t="n">
        <v>836800</v>
      </c>
      <c r="S58" t="n">
        <v>851400</v>
      </c>
      <c r="T58" t="n">
        <v>840100</v>
      </c>
      <c r="U58" t="n">
        <v>849100</v>
      </c>
      <c r="V58" t="n">
        <v>833600</v>
      </c>
      <c r="W58" t="n">
        <v>830300</v>
      </c>
      <c r="X58" t="n">
        <v>823100</v>
      </c>
      <c r="Y58" t="n">
        <v>876600</v>
      </c>
      <c r="Z58" t="n">
        <v>866700</v>
      </c>
      <c r="AA58" t="n">
        <v>884100</v>
      </c>
      <c r="AB58" t="n">
        <v>857300</v>
      </c>
      <c r="AC58" t="n">
        <v>862100</v>
      </c>
      <c r="AD58" t="n">
        <v>881800</v>
      </c>
      <c r="AE58" t="n">
        <v>812000</v>
      </c>
      <c r="AF58" t="n">
        <v>862100</v>
      </c>
    </row>
    <row r="59">
      <c r="A59" t="s">
        <v>21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23</v>
      </c>
      <c r="B2" t="s">
        <v>197</v>
      </c>
      <c r="C2" t="s">
        <v>248</v>
      </c>
      <c r="D2" t="s">
        <v>199</v>
      </c>
      <c r="E2" t="s">
        <v>249</v>
      </c>
      <c r="F2" t="n">
        <v>3902550.45508698</v>
      </c>
      <c r="G2" t="n">
        <v>3530899.3761934</v>
      </c>
      <c r="H2" t="n">
        <v>3526126.89322719</v>
      </c>
      <c r="I2" t="n">
        <v>3547233.58810696</v>
      </c>
      <c r="J2" t="n">
        <v>3188491.70746053</v>
      </c>
      <c r="K2" t="n">
        <v>2685906.92295469</v>
      </c>
      <c r="L2" t="n">
        <v>2526682.78301791</v>
      </c>
      <c r="M2" t="n">
        <v>2236368.55397286</v>
      </c>
      <c r="N2" t="n">
        <v>2177589.39727202</v>
      </c>
      <c r="O2" t="n">
        <v>2158582.7795377</v>
      </c>
      <c r="P2" t="n">
        <v>2100645.46272791</v>
      </c>
      <c r="Q2" t="n">
        <v>1689939.65743242</v>
      </c>
      <c r="R2" t="n">
        <v>1590179.74797589</v>
      </c>
      <c r="S2" t="n">
        <v>1574347.03046936</v>
      </c>
      <c r="T2" t="n">
        <v>1443333.55333462</v>
      </c>
      <c r="U2" t="n">
        <v>1448659.67086684</v>
      </c>
      <c r="V2" t="n">
        <v>1338320.37499083</v>
      </c>
      <c r="W2" t="n">
        <v>1512191.18015145</v>
      </c>
      <c r="X2" t="n">
        <v>1700716.73196081</v>
      </c>
      <c r="Y2" t="n">
        <v>1539509.46125714</v>
      </c>
      <c r="Z2" t="n">
        <v>1732186.78277891</v>
      </c>
      <c r="AA2" t="n">
        <v>1522806.69796149</v>
      </c>
      <c r="AB2" t="n">
        <v>2108811.95374225</v>
      </c>
      <c r="AC2" t="n">
        <v>1695156.71299856</v>
      </c>
      <c r="AD2" t="n">
        <v>1506752.28460927</v>
      </c>
      <c r="AE2" t="n">
        <v>1491405.44849063</v>
      </c>
      <c r="AF2"/>
    </row>
    <row r="3">
      <c r="A3" t="s">
        <v>23</v>
      </c>
      <c r="B3" t="s">
        <v>276</v>
      </c>
      <c r="C3" t="s">
        <v>248</v>
      </c>
      <c r="D3" t="s">
        <v>277</v>
      </c>
      <c r="E3" t="s">
        <v>249</v>
      </c>
      <c r="F3" t="n">
        <v>239200</v>
      </c>
      <c r="G3" t="n">
        <v>169500</v>
      </c>
      <c r="H3" t="n">
        <v>168700</v>
      </c>
      <c r="I3" t="n">
        <v>170600</v>
      </c>
      <c r="J3" t="n">
        <v>131200</v>
      </c>
      <c r="K3" t="n">
        <v>164900</v>
      </c>
      <c r="L3" t="n">
        <v>140000</v>
      </c>
      <c r="M3" t="n">
        <v>172800</v>
      </c>
      <c r="N3" t="n">
        <v>112300</v>
      </c>
      <c r="O3" t="n">
        <v>106100</v>
      </c>
      <c r="P3" t="n">
        <v>110000</v>
      </c>
      <c r="Q3" t="n">
        <v>124400</v>
      </c>
      <c r="R3" t="n">
        <v>148100</v>
      </c>
      <c r="S3" t="n">
        <v>165300</v>
      </c>
      <c r="T3" t="n">
        <v>136500</v>
      </c>
      <c r="U3" t="n">
        <v>113000</v>
      </c>
      <c r="V3" t="n">
        <v>121600</v>
      </c>
      <c r="W3" t="n">
        <v>116800</v>
      </c>
      <c r="X3" t="n">
        <v>190400</v>
      </c>
      <c r="Y3" t="n">
        <v>211500</v>
      </c>
      <c r="Z3" t="n">
        <v>210500</v>
      </c>
      <c r="AA3" t="n">
        <v>187200</v>
      </c>
      <c r="AB3" t="n">
        <v>250700</v>
      </c>
      <c r="AC3" t="n">
        <v>140900</v>
      </c>
      <c r="AD3" t="n">
        <v>115500</v>
      </c>
      <c r="AE3" t="n">
        <v>89900</v>
      </c>
      <c r="AF3"/>
    </row>
    <row r="4">
      <c r="A4" t="s">
        <v>23</v>
      </c>
      <c r="B4" t="s">
        <v>278</v>
      </c>
      <c r="C4" t="s">
        <v>248</v>
      </c>
      <c r="D4" t="s">
        <v>279</v>
      </c>
      <c r="E4" t="s">
        <v>249</v>
      </c>
      <c r="F4" t="n">
        <v>31267700</v>
      </c>
      <c r="G4" t="n">
        <v>32881600</v>
      </c>
      <c r="H4" t="n">
        <v>34640500</v>
      </c>
      <c r="I4" t="n">
        <v>35926800</v>
      </c>
      <c r="J4" t="n">
        <v>31887600</v>
      </c>
      <c r="K4" t="n">
        <v>33970300</v>
      </c>
      <c r="L4" t="n">
        <v>34470200</v>
      </c>
      <c r="M4" t="n">
        <v>30351800</v>
      </c>
      <c r="N4" t="n">
        <v>30691000</v>
      </c>
      <c r="O4" t="n">
        <v>31707500</v>
      </c>
      <c r="P4" t="n">
        <v>35847600</v>
      </c>
      <c r="Q4" t="n">
        <v>36408900</v>
      </c>
      <c r="R4" t="n">
        <v>39194200</v>
      </c>
      <c r="S4" t="n">
        <v>38803700</v>
      </c>
      <c r="T4" t="n">
        <v>29805700</v>
      </c>
      <c r="U4" t="n">
        <v>28075300</v>
      </c>
      <c r="V4" t="n">
        <v>30094600</v>
      </c>
      <c r="W4" t="n">
        <v>30574300</v>
      </c>
      <c r="X4" t="n">
        <v>30138400</v>
      </c>
      <c r="Y4" t="n">
        <v>31885200</v>
      </c>
      <c r="Z4" t="n">
        <v>34388800</v>
      </c>
      <c r="AA4" t="n">
        <v>34870500</v>
      </c>
      <c r="AB4" t="n">
        <v>35308900</v>
      </c>
      <c r="AC4" t="n">
        <v>37381600</v>
      </c>
      <c r="AD4" t="n">
        <v>36199200</v>
      </c>
      <c r="AE4" t="n">
        <v>34024200</v>
      </c>
      <c r="AF4"/>
    </row>
    <row r="5">
      <c r="A5" t="s">
        <v>23</v>
      </c>
      <c r="B5" t="s">
        <v>280</v>
      </c>
      <c r="C5" t="s">
        <v>248</v>
      </c>
      <c r="D5" t="s">
        <v>281</v>
      </c>
      <c r="E5" t="s">
        <v>249</v>
      </c>
      <c r="F5" t="n">
        <v>2279900</v>
      </c>
      <c r="G5" t="n">
        <v>2343100</v>
      </c>
      <c r="H5" t="n">
        <v>2434000</v>
      </c>
      <c r="I5" t="n">
        <v>2510800</v>
      </c>
      <c r="J5" t="n">
        <v>2286400</v>
      </c>
      <c r="K5" t="n">
        <v>2356700</v>
      </c>
      <c r="L5" t="n">
        <v>2353500</v>
      </c>
      <c r="M5" t="n">
        <v>2259700</v>
      </c>
      <c r="N5" t="n">
        <v>2027500</v>
      </c>
      <c r="O5" t="n">
        <v>2052500</v>
      </c>
      <c r="P5" t="n">
        <v>2349800</v>
      </c>
      <c r="Q5" t="n">
        <v>2332300</v>
      </c>
      <c r="R5" t="n">
        <v>2396300</v>
      </c>
      <c r="S5" t="n">
        <v>2078100</v>
      </c>
      <c r="T5" t="n">
        <v>1914500</v>
      </c>
      <c r="U5" t="n">
        <v>1879200</v>
      </c>
      <c r="V5" t="n">
        <v>2230300</v>
      </c>
      <c r="W5" t="n">
        <v>2100100</v>
      </c>
      <c r="X5" t="n">
        <v>1910500</v>
      </c>
      <c r="Y5" t="n">
        <v>2042000</v>
      </c>
      <c r="Z5" t="n">
        <v>2023700</v>
      </c>
      <c r="AA5" t="n">
        <v>2243400</v>
      </c>
      <c r="AB5" t="n">
        <v>2473400</v>
      </c>
      <c r="AC5" t="n">
        <v>2497700</v>
      </c>
      <c r="AD5" t="n">
        <v>2378600</v>
      </c>
      <c r="AE5" t="n">
        <v>2066700</v>
      </c>
      <c r="AF5"/>
    </row>
    <row r="6">
      <c r="A6" t="s">
        <v>23</v>
      </c>
      <c r="B6" t="s">
        <v>282</v>
      </c>
      <c r="C6" t="s">
        <v>248</v>
      </c>
      <c r="D6" t="s">
        <v>283</v>
      </c>
      <c r="E6" t="s">
        <v>249</v>
      </c>
      <c r="F6" t="n">
        <v>579717.756048971</v>
      </c>
      <c r="G6" t="n">
        <v>551427.640508684</v>
      </c>
      <c r="H6" t="n">
        <v>593839.141501541</v>
      </c>
      <c r="I6" t="n">
        <v>575179.737806834</v>
      </c>
      <c r="J6" t="n">
        <v>440443.237079526</v>
      </c>
      <c r="K6" t="n">
        <v>409887.183523068</v>
      </c>
      <c r="L6" t="n">
        <v>404860.613196426</v>
      </c>
      <c r="M6" t="n">
        <v>354242.391567515</v>
      </c>
      <c r="N6" t="n">
        <v>281297.197428866</v>
      </c>
      <c r="O6" t="n">
        <v>291865.659824931</v>
      </c>
      <c r="P6" t="n">
        <v>362804.794301481</v>
      </c>
      <c r="Q6" t="n">
        <v>308917.070811672</v>
      </c>
      <c r="R6" t="n">
        <v>359253.663931141</v>
      </c>
      <c r="S6" t="n">
        <v>352989.120395303</v>
      </c>
      <c r="T6" t="n">
        <v>225126.23548865</v>
      </c>
      <c r="U6" t="n">
        <v>231232.617784177</v>
      </c>
      <c r="V6" t="n">
        <v>287219.381276149</v>
      </c>
      <c r="W6" t="n">
        <v>233047.709323045</v>
      </c>
      <c r="X6" t="n">
        <v>259695.830984518</v>
      </c>
      <c r="Y6" t="n">
        <v>256633.427126237</v>
      </c>
      <c r="Z6" t="n">
        <v>289232.068073686</v>
      </c>
      <c r="AA6" t="n">
        <v>270243.639405519</v>
      </c>
      <c r="AB6" t="n">
        <v>268698.055550431</v>
      </c>
      <c r="AC6" t="n">
        <v>253606.674066187</v>
      </c>
      <c r="AD6" t="n">
        <v>281512.80754323</v>
      </c>
      <c r="AE6" t="n">
        <v>211346.801968546</v>
      </c>
      <c r="AF6"/>
    </row>
    <row r="7">
      <c r="A7" t="s">
        <v>23</v>
      </c>
      <c r="B7" t="s">
        <v>284</v>
      </c>
      <c r="C7" t="s">
        <v>248</v>
      </c>
      <c r="D7" t="s">
        <v>285</v>
      </c>
      <c r="E7" t="s">
        <v>249</v>
      </c>
      <c r="F7" t="n">
        <v>1465608.00267787</v>
      </c>
      <c r="G7" t="n">
        <v>1568893.50078485</v>
      </c>
      <c r="H7" t="n">
        <v>1699959.2021283</v>
      </c>
      <c r="I7" t="n">
        <v>1636617.08649977</v>
      </c>
      <c r="J7" t="n">
        <v>1308758.44193673</v>
      </c>
      <c r="K7" t="n">
        <v>1365834.48409995</v>
      </c>
      <c r="L7" t="n">
        <v>1319224.33709065</v>
      </c>
      <c r="M7" t="n">
        <v>1165864.31407168</v>
      </c>
      <c r="N7" t="n">
        <v>1105200.88817097</v>
      </c>
      <c r="O7" t="n">
        <v>1048645.84996824</v>
      </c>
      <c r="P7" t="n">
        <v>1335510.54131914</v>
      </c>
      <c r="Q7" t="n">
        <v>1339284.10307161</v>
      </c>
      <c r="R7" t="n">
        <v>1486460.88525127</v>
      </c>
      <c r="S7" t="n">
        <v>1256858.77144236</v>
      </c>
      <c r="T7" t="n">
        <v>933093.364181979</v>
      </c>
      <c r="U7" t="n">
        <v>939987.485306564</v>
      </c>
      <c r="V7" t="n">
        <v>930595.966879145</v>
      </c>
      <c r="W7" t="n">
        <v>856765.653003765</v>
      </c>
      <c r="X7" t="n">
        <v>979801.174145718</v>
      </c>
      <c r="Y7" t="n">
        <v>1005321.33762502</v>
      </c>
      <c r="Z7" t="n">
        <v>1019168.8946547</v>
      </c>
      <c r="AA7" t="n">
        <v>1044254.44305674</v>
      </c>
      <c r="AB7" t="n">
        <v>940654.654027748</v>
      </c>
      <c r="AC7" t="n">
        <v>967402.196481173</v>
      </c>
      <c r="AD7" t="n">
        <v>915838.330584092</v>
      </c>
      <c r="AE7" t="n">
        <v>941561.387164508</v>
      </c>
      <c r="AF7"/>
    </row>
    <row r="8">
      <c r="A8" t="s">
        <v>23</v>
      </c>
      <c r="B8" t="s">
        <v>286</v>
      </c>
      <c r="C8" t="s">
        <v>248</v>
      </c>
      <c r="D8" t="s">
        <v>287</v>
      </c>
      <c r="E8" t="s">
        <v>249</v>
      </c>
      <c r="F8" t="n">
        <v>739300</v>
      </c>
      <c r="G8" t="n">
        <v>632500</v>
      </c>
      <c r="H8" t="n">
        <v>444100</v>
      </c>
      <c r="I8" t="n">
        <v>483300</v>
      </c>
      <c r="J8" t="n">
        <v>365300</v>
      </c>
      <c r="K8" t="n">
        <v>281600</v>
      </c>
      <c r="L8" t="n">
        <v>266900</v>
      </c>
      <c r="M8" t="n">
        <v>345500</v>
      </c>
      <c r="N8" t="n">
        <v>339400</v>
      </c>
      <c r="O8" t="n">
        <v>379300</v>
      </c>
      <c r="P8" t="n">
        <v>383700</v>
      </c>
      <c r="Q8" t="n">
        <v>507300</v>
      </c>
      <c r="R8" t="n">
        <v>475100</v>
      </c>
      <c r="S8" t="n">
        <v>553700</v>
      </c>
      <c r="T8" t="n">
        <v>457400</v>
      </c>
      <c r="U8" t="n">
        <v>345900</v>
      </c>
      <c r="V8" t="n">
        <v>238900</v>
      </c>
      <c r="W8" t="n">
        <v>300100</v>
      </c>
      <c r="X8" t="n">
        <v>330200</v>
      </c>
      <c r="Y8" t="n">
        <v>343300</v>
      </c>
      <c r="Z8" t="n">
        <v>360300</v>
      </c>
      <c r="AA8" t="n">
        <v>300400</v>
      </c>
      <c r="AB8" t="n">
        <v>336800</v>
      </c>
      <c r="AC8" t="n">
        <v>305000</v>
      </c>
      <c r="AD8" t="n">
        <v>271300</v>
      </c>
      <c r="AE8" t="n">
        <v>329100</v>
      </c>
      <c r="AF8"/>
    </row>
    <row r="9">
      <c r="A9" t="s">
        <v>23</v>
      </c>
      <c r="B9" t="s">
        <v>288</v>
      </c>
      <c r="C9" t="s">
        <v>248</v>
      </c>
      <c r="D9" t="s">
        <v>289</v>
      </c>
      <c r="E9" t="s">
        <v>249</v>
      </c>
      <c r="F9" t="n">
        <v>2769334.09750289</v>
      </c>
      <c r="G9" t="n">
        <v>2949103.57876441</v>
      </c>
      <c r="H9" t="n">
        <v>3073407.3537686</v>
      </c>
      <c r="I9" t="n">
        <v>3174213.68862255</v>
      </c>
      <c r="J9" t="n">
        <v>2800622.48251859</v>
      </c>
      <c r="K9" t="n">
        <v>2675716.52257448</v>
      </c>
      <c r="L9" t="n">
        <v>2900115.15050871</v>
      </c>
      <c r="M9" t="n">
        <v>2719756.49222284</v>
      </c>
      <c r="N9" t="n">
        <v>2665197.92045573</v>
      </c>
      <c r="O9" t="n">
        <v>2470197.20771558</v>
      </c>
      <c r="P9" t="n">
        <v>2981459.75555913</v>
      </c>
      <c r="Q9" t="n">
        <v>2816666.23377123</v>
      </c>
      <c r="R9" t="n">
        <v>3177736.17293282</v>
      </c>
      <c r="S9" t="n">
        <v>3562342.50473075</v>
      </c>
      <c r="T9" t="n">
        <v>2791802.7994926</v>
      </c>
      <c r="U9" t="n">
        <v>2660355.97739942</v>
      </c>
      <c r="V9" t="n">
        <v>2736949.68268593</v>
      </c>
      <c r="W9" t="n">
        <v>2525533.5635651</v>
      </c>
      <c r="X9" t="n">
        <v>2481696.79227172</v>
      </c>
      <c r="Y9" t="n">
        <v>2602167.10972097</v>
      </c>
      <c r="Z9" t="n">
        <v>2596155.39592903</v>
      </c>
      <c r="AA9" t="n">
        <v>2568163.17919569</v>
      </c>
      <c r="AB9" t="n">
        <v>2717361.97728792</v>
      </c>
      <c r="AC9" t="n">
        <v>3091131.09456045</v>
      </c>
      <c r="AD9" t="n">
        <v>3274561.20017602</v>
      </c>
      <c r="AE9" t="n">
        <v>3029602.99059119</v>
      </c>
      <c r="AF9"/>
    </row>
    <row r="10">
      <c r="A10" t="s">
        <v>23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23</v>
      </c>
      <c r="B11" t="s">
        <v>292</v>
      </c>
      <c r="C11" t="s">
        <v>248</v>
      </c>
      <c r="D11" t="s">
        <v>293</v>
      </c>
      <c r="E11" t="s">
        <v>249</v>
      </c>
      <c r="F11" t="n">
        <v>1152346.72594729</v>
      </c>
      <c r="G11" t="n">
        <v>1171068.55254002</v>
      </c>
      <c r="H11" t="n">
        <v>1330933.83680432</v>
      </c>
      <c r="I11" t="n">
        <v>1410227.94122163</v>
      </c>
      <c r="J11" t="n">
        <v>1286633.67047576</v>
      </c>
      <c r="K11" t="n">
        <v>1569863.05474864</v>
      </c>
      <c r="L11" t="n">
        <v>1591712.50108461</v>
      </c>
      <c r="M11" t="n">
        <v>1671705.61994652</v>
      </c>
      <c r="N11" t="n">
        <v>1652847.41415664</v>
      </c>
      <c r="O11" t="n">
        <v>1559075.14092641</v>
      </c>
      <c r="P11" t="n">
        <v>1656415.46776902</v>
      </c>
      <c r="Q11" t="n">
        <v>1842103.19090611</v>
      </c>
      <c r="R11" t="n">
        <v>1781870.78768973</v>
      </c>
      <c r="S11" t="n">
        <v>1761328.90319094</v>
      </c>
      <c r="T11" t="n">
        <v>1759523.81720112</v>
      </c>
      <c r="U11" t="n">
        <v>1717530.28891998</v>
      </c>
      <c r="V11" t="n">
        <v>1816080.15579702</v>
      </c>
      <c r="W11" t="n">
        <v>2249025.51621132</v>
      </c>
      <c r="X11" t="n">
        <v>2342552.30957467</v>
      </c>
      <c r="Y11" t="n">
        <v>2272160.31747294</v>
      </c>
      <c r="Z11" t="n">
        <v>2158879.0322244</v>
      </c>
      <c r="AA11" t="n">
        <v>2515096.60832465</v>
      </c>
      <c r="AB11" t="n">
        <v>2415344.06620778</v>
      </c>
      <c r="AC11" t="n">
        <v>2358194.6928879</v>
      </c>
      <c r="AD11" t="n">
        <v>2235542.07612875</v>
      </c>
      <c r="AE11" t="n">
        <v>2256155.69409599</v>
      </c>
      <c r="AF11"/>
    </row>
    <row r="12">
      <c r="A12" t="s">
        <v>23</v>
      </c>
      <c r="B12" t="s">
        <v>294</v>
      </c>
      <c r="C12" t="s">
        <v>248</v>
      </c>
      <c r="D12" t="s">
        <v>295</v>
      </c>
      <c r="E12" t="s">
        <v>249</v>
      </c>
      <c r="F12" t="n">
        <v>2223845.41288481</v>
      </c>
      <c r="G12" t="n">
        <v>2324082.06202414</v>
      </c>
      <c r="H12" t="n">
        <v>2413324.126863</v>
      </c>
      <c r="I12" t="n">
        <v>2409420.6038486</v>
      </c>
      <c r="J12" t="n">
        <v>1998206.84718109</v>
      </c>
      <c r="K12" t="n">
        <v>2194775.97415747</v>
      </c>
      <c r="L12" t="n">
        <v>2242573.79822275</v>
      </c>
      <c r="M12" t="n">
        <v>1754343.8899118</v>
      </c>
      <c r="N12" t="n">
        <v>2074721.23273967</v>
      </c>
      <c r="O12" t="n">
        <v>2137371.42436843</v>
      </c>
      <c r="P12" t="n">
        <v>2311572.40317925</v>
      </c>
      <c r="Q12" t="n">
        <v>2515447.19369347</v>
      </c>
      <c r="R12" t="n">
        <v>2498854.65512447</v>
      </c>
      <c r="S12" t="n">
        <v>2333838.42482692</v>
      </c>
      <c r="T12" t="n">
        <v>1858404.61509895</v>
      </c>
      <c r="U12" t="n">
        <v>1740825.59633557</v>
      </c>
      <c r="V12" t="n">
        <v>1816265.62644386</v>
      </c>
      <c r="W12" t="n">
        <v>1878753.97705049</v>
      </c>
      <c r="X12" t="n">
        <v>1926745.14224536</v>
      </c>
      <c r="Y12" t="n">
        <v>2014919.00743127</v>
      </c>
      <c r="Z12" t="n">
        <v>2132221.95359787</v>
      </c>
      <c r="AA12" t="n">
        <v>2051375.41188731</v>
      </c>
      <c r="AB12" t="n">
        <v>2119866.39679805</v>
      </c>
      <c r="AC12" t="n">
        <v>2334368.04634536</v>
      </c>
      <c r="AD12" t="n">
        <v>2226690.81348522</v>
      </c>
      <c r="AE12" t="n">
        <v>2143379.66610462</v>
      </c>
      <c r="AF12"/>
    </row>
    <row r="13">
      <c r="A13" t="s">
        <v>23</v>
      </c>
      <c r="B13" t="s">
        <v>296</v>
      </c>
      <c r="C13" t="s">
        <v>248</v>
      </c>
      <c r="D13" t="s">
        <v>297</v>
      </c>
      <c r="E13" t="s">
        <v>249</v>
      </c>
      <c r="F13" t="n">
        <v>3499944.37130842</v>
      </c>
      <c r="G13" t="n">
        <v>3496053.50371082</v>
      </c>
      <c r="H13" t="n">
        <v>3387812.56733238</v>
      </c>
      <c r="I13" t="n">
        <v>3225649.17738514</v>
      </c>
      <c r="J13" t="n">
        <v>2829773.29625759</v>
      </c>
      <c r="K13" t="n">
        <v>3132935.99302613</v>
      </c>
      <c r="L13" t="n">
        <v>3137165.29804818</v>
      </c>
      <c r="M13" t="n">
        <v>2476002.99448934</v>
      </c>
      <c r="N13" t="n">
        <v>2114329.3357572</v>
      </c>
      <c r="O13" t="n">
        <v>2358078.95525561</v>
      </c>
      <c r="P13" t="n">
        <v>2779373.11705911</v>
      </c>
      <c r="Q13" t="n">
        <v>3077528.35222179</v>
      </c>
      <c r="R13" t="n">
        <v>3606648.35340404</v>
      </c>
      <c r="S13" t="n">
        <v>3655898.03475214</v>
      </c>
      <c r="T13" t="n">
        <v>2840705.98019208</v>
      </c>
      <c r="U13" t="n">
        <v>2720878.03043105</v>
      </c>
      <c r="V13" t="n">
        <v>2816989.95587526</v>
      </c>
      <c r="W13" t="n">
        <v>2811628.38506716</v>
      </c>
      <c r="X13" t="n">
        <v>2486303.81306958</v>
      </c>
      <c r="Y13" t="n">
        <v>2772578.78539425</v>
      </c>
      <c r="Z13" t="n">
        <v>2947961.04685927</v>
      </c>
      <c r="AA13" t="n">
        <v>2969874.34888671</v>
      </c>
      <c r="AB13" t="n">
        <v>3498513.12233985</v>
      </c>
      <c r="AC13" t="n">
        <v>3261250.30458181</v>
      </c>
      <c r="AD13" t="n">
        <v>3390999.71032901</v>
      </c>
      <c r="AE13" t="n">
        <v>2986318.31026505</v>
      </c>
      <c r="AF13"/>
    </row>
    <row r="14">
      <c r="A14" t="s">
        <v>23</v>
      </c>
      <c r="B14" t="s">
        <v>298</v>
      </c>
      <c r="C14" t="s">
        <v>248</v>
      </c>
      <c r="D14" t="s">
        <v>299</v>
      </c>
      <c r="E14" t="s">
        <v>249</v>
      </c>
      <c r="F14" t="n">
        <v>6205331.0276788</v>
      </c>
      <c r="G14" t="n">
        <v>6481153.53377023</v>
      </c>
      <c r="H14" t="n">
        <v>6694940.27105278</v>
      </c>
      <c r="I14" t="n">
        <v>7202665.71457423</v>
      </c>
      <c r="J14" t="n">
        <v>6547895.93818276</v>
      </c>
      <c r="K14" t="n">
        <v>7613562.09730074</v>
      </c>
      <c r="L14" t="n">
        <v>7508887.89533053</v>
      </c>
      <c r="M14" t="n">
        <v>6064536.46136866</v>
      </c>
      <c r="N14" t="n">
        <v>6061400.67995803</v>
      </c>
      <c r="O14" t="n">
        <v>6727746.37014432</v>
      </c>
      <c r="P14" t="n">
        <v>6863932.96931686</v>
      </c>
      <c r="Q14" t="n">
        <v>7353956.03341826</v>
      </c>
      <c r="R14" t="n">
        <v>7542881.0102347</v>
      </c>
      <c r="S14" t="n">
        <v>7776452.53387126</v>
      </c>
      <c r="T14" t="n">
        <v>5622714.31189619</v>
      </c>
      <c r="U14" t="n">
        <v>5272648.69970654</v>
      </c>
      <c r="V14" t="n">
        <v>5664098.24199995</v>
      </c>
      <c r="W14" t="n">
        <v>5598967.25777356</v>
      </c>
      <c r="X14" t="n">
        <v>5098213.46559661</v>
      </c>
      <c r="Y14" t="n">
        <v>5409057.70823702</v>
      </c>
      <c r="Z14" t="n">
        <v>6086680.25575138</v>
      </c>
      <c r="AA14" t="n">
        <v>5712731.69122295</v>
      </c>
      <c r="AB14" t="n">
        <v>5649933.03687192</v>
      </c>
      <c r="AC14" t="n">
        <v>6573127.44193134</v>
      </c>
      <c r="AD14" t="n">
        <v>6026932.11069736</v>
      </c>
      <c r="AE14" t="n">
        <v>6043436.70180473</v>
      </c>
      <c r="AF14"/>
    </row>
    <row r="15">
      <c r="A15" t="s">
        <v>23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23</v>
      </c>
      <c r="B16" t="s">
        <v>302</v>
      </c>
      <c r="C16" t="s">
        <v>248</v>
      </c>
      <c r="D16" t="s">
        <v>303</v>
      </c>
      <c r="E16" t="s">
        <v>249</v>
      </c>
      <c r="F16" t="n">
        <v>3188600</v>
      </c>
      <c r="G16" t="n">
        <v>3455000</v>
      </c>
      <c r="H16" t="n">
        <v>3735900</v>
      </c>
      <c r="I16" t="n">
        <v>3722800</v>
      </c>
      <c r="J16" t="n">
        <v>3633300</v>
      </c>
      <c r="K16" t="n">
        <v>4049900</v>
      </c>
      <c r="L16" t="n">
        <v>4031900</v>
      </c>
      <c r="M16" t="n">
        <v>3471300</v>
      </c>
      <c r="N16" t="n">
        <v>3469300</v>
      </c>
      <c r="O16" t="n">
        <v>3608700</v>
      </c>
      <c r="P16" t="n">
        <v>3823900</v>
      </c>
      <c r="Q16" t="n">
        <v>3924600</v>
      </c>
      <c r="R16" t="n">
        <v>4073400</v>
      </c>
      <c r="S16" t="n">
        <v>3734000</v>
      </c>
      <c r="T16" t="n">
        <v>2898700</v>
      </c>
      <c r="U16" t="n">
        <v>2971500</v>
      </c>
      <c r="V16" t="n">
        <v>3187800</v>
      </c>
      <c r="W16" t="n">
        <v>3152700</v>
      </c>
      <c r="X16" t="n">
        <v>3165100</v>
      </c>
      <c r="Y16" t="n">
        <v>3327000</v>
      </c>
      <c r="Z16" t="n">
        <v>3451700</v>
      </c>
      <c r="AA16" t="n">
        <v>3594600</v>
      </c>
      <c r="AB16" t="n">
        <v>3770600</v>
      </c>
      <c r="AC16" t="n">
        <v>3811400</v>
      </c>
      <c r="AD16" t="n">
        <v>3668900</v>
      </c>
      <c r="AE16" t="n">
        <v>3190400</v>
      </c>
      <c r="AF16"/>
    </row>
    <row r="17">
      <c r="A17" t="s">
        <v>23</v>
      </c>
      <c r="B17" t="s">
        <v>304</v>
      </c>
      <c r="C17" t="s">
        <v>248</v>
      </c>
      <c r="D17" t="s">
        <v>305</v>
      </c>
      <c r="E17" t="s">
        <v>249</v>
      </c>
      <c r="F17" t="n">
        <v>2610832.0371381</v>
      </c>
      <c r="G17" t="n">
        <v>2772078.65867639</v>
      </c>
      <c r="H17" t="n">
        <v>2936586.63803615</v>
      </c>
      <c r="I17" t="n">
        <v>3229665.31070962</v>
      </c>
      <c r="J17" t="n">
        <v>2861247.09510264</v>
      </c>
      <c r="K17" t="n">
        <v>3028910.82492221</v>
      </c>
      <c r="L17" t="n">
        <v>2969103.58669615</v>
      </c>
      <c r="M17" t="n">
        <v>2636262.967391</v>
      </c>
      <c r="N17" t="n">
        <v>2797500.99511319</v>
      </c>
      <c r="O17" t="n">
        <v>3253261.89796845</v>
      </c>
      <c r="P17" t="n">
        <v>3833065.20500712</v>
      </c>
      <c r="Q17" t="n">
        <v>3424338.88015595</v>
      </c>
      <c r="R17" t="n">
        <v>4229372.99909562</v>
      </c>
      <c r="S17" t="n">
        <v>4349359.75624323</v>
      </c>
      <c r="T17" t="n">
        <v>3109355.20427859</v>
      </c>
      <c r="U17" t="n">
        <v>2623625.48380505</v>
      </c>
      <c r="V17" t="n">
        <v>2996063.49794827</v>
      </c>
      <c r="W17" t="n">
        <v>3209182.49674984</v>
      </c>
      <c r="X17" t="n">
        <v>2989521.99554366</v>
      </c>
      <c r="Y17" t="n">
        <v>3168989.26122679</v>
      </c>
      <c r="Z17" t="n">
        <v>3629497.86460384</v>
      </c>
      <c r="AA17" t="n">
        <v>3431747.33429622</v>
      </c>
      <c r="AB17" t="n">
        <v>3129782.2415986</v>
      </c>
      <c r="AC17" t="n">
        <v>3691855.43273862</v>
      </c>
      <c r="AD17" t="n">
        <v>3569641.85352784</v>
      </c>
      <c r="AE17" t="n">
        <v>2912188.14291563</v>
      </c>
      <c r="AF17"/>
    </row>
    <row r="18">
      <c r="A18" t="s">
        <v>23</v>
      </c>
      <c r="B18" t="s">
        <v>306</v>
      </c>
      <c r="C18" t="s">
        <v>248</v>
      </c>
      <c r="D18" t="s">
        <v>307</v>
      </c>
      <c r="E18" t="s">
        <v>249</v>
      </c>
      <c r="F18" t="n">
        <v>3942300</v>
      </c>
      <c r="G18" t="n">
        <v>4427500</v>
      </c>
      <c r="H18" t="n">
        <v>5156200</v>
      </c>
      <c r="I18" t="n">
        <v>5548700</v>
      </c>
      <c r="J18" t="n">
        <v>4831100</v>
      </c>
      <c r="K18" t="n">
        <v>4663600</v>
      </c>
      <c r="L18" t="n">
        <v>5022400</v>
      </c>
      <c r="M18" t="n">
        <v>4862700</v>
      </c>
      <c r="N18" t="n">
        <v>5420600</v>
      </c>
      <c r="O18" t="n">
        <v>5221900</v>
      </c>
      <c r="P18" t="n">
        <v>6418600</v>
      </c>
      <c r="Q18" t="n">
        <v>6216400</v>
      </c>
      <c r="R18" t="n">
        <v>6789400</v>
      </c>
      <c r="S18" t="n">
        <v>6706100</v>
      </c>
      <c r="T18" t="n">
        <v>4814100</v>
      </c>
      <c r="U18" t="n">
        <v>4371800</v>
      </c>
      <c r="V18" t="n">
        <v>4720500</v>
      </c>
      <c r="W18" t="n">
        <v>5087400</v>
      </c>
      <c r="X18" t="n">
        <v>5538100</v>
      </c>
      <c r="Y18" t="n">
        <v>6065100</v>
      </c>
      <c r="Z18" t="n">
        <v>7014800</v>
      </c>
      <c r="AA18" t="n">
        <v>7543100</v>
      </c>
      <c r="AB18" t="n">
        <v>7471800</v>
      </c>
      <c r="AC18" t="n">
        <v>7694500</v>
      </c>
      <c r="AD18" t="n">
        <v>7374600</v>
      </c>
      <c r="AE18" t="n">
        <v>7364100</v>
      </c>
      <c r="AF18"/>
    </row>
    <row r="19">
      <c r="A19" t="s">
        <v>23</v>
      </c>
      <c r="B19" t="s">
        <v>308</v>
      </c>
      <c r="C19" t="s">
        <v>248</v>
      </c>
      <c r="D19" t="s">
        <v>309</v>
      </c>
      <c r="E19" t="s">
        <v>249</v>
      </c>
      <c r="F19" t="n">
        <v>610640.568812841</v>
      </c>
      <c r="G19" t="n">
        <v>709638.96922045</v>
      </c>
      <c r="H19" t="n">
        <v>739496.862512931</v>
      </c>
      <c r="I19" t="n">
        <v>797560.739331615</v>
      </c>
      <c r="J19" t="n">
        <v>697918.991265311</v>
      </c>
      <c r="K19" t="n">
        <v>627013.865647294</v>
      </c>
      <c r="L19" t="n">
        <v>721856.819822001</v>
      </c>
      <c r="M19" t="n">
        <v>569884.86903063</v>
      </c>
      <c r="N19" t="n">
        <v>681704.336219713</v>
      </c>
      <c r="O19" t="n">
        <v>598857.493828022</v>
      </c>
      <c r="P19" t="n">
        <v>747465.746488872</v>
      </c>
      <c r="Q19" t="n">
        <v>750058.941949919</v>
      </c>
      <c r="R19" t="n">
        <v>776921.472336207</v>
      </c>
      <c r="S19" t="n">
        <v>682731.950547097</v>
      </c>
      <c r="T19" t="n">
        <v>580273.672169835</v>
      </c>
      <c r="U19" t="n">
        <v>599815.820311654</v>
      </c>
      <c r="V19" t="n">
        <v>652837.491094426</v>
      </c>
      <c r="W19" t="n">
        <v>571095.441255717</v>
      </c>
      <c r="X19" t="n">
        <v>629969.476568151</v>
      </c>
      <c r="Y19" t="n">
        <v>605973.045765501</v>
      </c>
      <c r="Z19" t="n">
        <v>678503.488305826</v>
      </c>
      <c r="AA19" t="n">
        <v>625513.343724212</v>
      </c>
      <c r="AB19" t="n">
        <v>516146.449317691</v>
      </c>
      <c r="AC19" t="n">
        <v>542064.116407146</v>
      </c>
      <c r="AD19" t="n">
        <v>584081.097528475</v>
      </c>
      <c r="AE19" t="n">
        <v>549910.305089751</v>
      </c>
      <c r="AF19"/>
    </row>
    <row r="20">
      <c r="A20" t="s">
        <v>23</v>
      </c>
      <c r="B20" t="s">
        <v>310</v>
      </c>
      <c r="C20" t="s">
        <v>248</v>
      </c>
      <c r="D20" t="s">
        <v>311</v>
      </c>
      <c r="E20" t="s">
        <v>249</v>
      </c>
      <c r="F20" t="n">
        <v>9920805.98003261</v>
      </c>
      <c r="G20" t="n">
        <v>9959139.36084663</v>
      </c>
      <c r="H20" t="n">
        <v>9419124.9443291</v>
      </c>
      <c r="I20" t="n">
        <v>9122665.29496915</v>
      </c>
      <c r="J20" t="n">
        <v>8948408.1618393</v>
      </c>
      <c r="K20" t="n">
        <v>8078486.85469858</v>
      </c>
      <c r="L20" t="n">
        <v>7578892.68037652</v>
      </c>
      <c r="M20" t="n">
        <v>6653442.76472498</v>
      </c>
      <c r="N20" t="n">
        <v>6248415.45869584</v>
      </c>
      <c r="O20" t="n">
        <v>5161098.79220015</v>
      </c>
      <c r="P20" t="n">
        <v>5279510.20998593</v>
      </c>
      <c r="Q20" t="n">
        <v>4840550.50793999</v>
      </c>
      <c r="R20" t="n">
        <v>4990467.92341464</v>
      </c>
      <c r="S20" t="n">
        <v>5309373.99037774</v>
      </c>
      <c r="T20" t="n">
        <v>4937339.25514294</v>
      </c>
      <c r="U20" t="n">
        <v>4774482.09521227</v>
      </c>
      <c r="V20" t="n">
        <v>4551930.38702514</v>
      </c>
      <c r="W20" t="n">
        <v>4633509.37313393</v>
      </c>
      <c r="X20" t="n">
        <v>4589115.34514784</v>
      </c>
      <c r="Y20" t="n">
        <v>4686331.25731797</v>
      </c>
      <c r="Z20" t="n">
        <v>5024785.86000815</v>
      </c>
      <c r="AA20" t="n">
        <v>5031618.01593608</v>
      </c>
      <c r="AB20" t="n">
        <v>4945027.65010969</v>
      </c>
      <c r="AC20" t="n">
        <v>5276935.6047291</v>
      </c>
      <c r="AD20" t="n">
        <v>4655530.72822762</v>
      </c>
      <c r="AE20" t="n">
        <v>4462536.4482784</v>
      </c>
      <c r="AF20"/>
    </row>
    <row r="21">
      <c r="A21" t="s">
        <v>23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23</v>
      </c>
      <c r="B22" t="s">
        <v>314</v>
      </c>
      <c r="C22" t="s">
        <v>248</v>
      </c>
      <c r="D22" t="s">
        <v>315</v>
      </c>
      <c r="E22" t="s">
        <v>249</v>
      </c>
      <c r="F22" t="n">
        <v>4494794.01996739</v>
      </c>
      <c r="G22" t="n">
        <v>4703960.63915337</v>
      </c>
      <c r="H22" t="n">
        <v>4504175.05567089</v>
      </c>
      <c r="I22" t="n">
        <v>4638134.70503085</v>
      </c>
      <c r="J22" t="n">
        <v>4493891.8381607</v>
      </c>
      <c r="K22" t="n">
        <v>3978013.14530142</v>
      </c>
      <c r="L22" t="n">
        <v>3746107.31962347</v>
      </c>
      <c r="M22" t="n">
        <v>3570757.23527503</v>
      </c>
      <c r="N22" t="n">
        <v>3222184.54130417</v>
      </c>
      <c r="O22" t="n">
        <v>2622101.20779985</v>
      </c>
      <c r="P22" t="n">
        <v>2298789.79001408</v>
      </c>
      <c r="Q22" t="n">
        <v>2089249.49206001</v>
      </c>
      <c r="R22" t="n">
        <v>1752732.07658536</v>
      </c>
      <c r="S22" t="n">
        <v>1805626.00962226</v>
      </c>
      <c r="T22" t="n">
        <v>1935360.74485706</v>
      </c>
      <c r="U22" t="n">
        <v>1852217.90478773</v>
      </c>
      <c r="V22" t="n">
        <v>2049969.61297486</v>
      </c>
      <c r="W22" t="n">
        <v>2144790.62686607</v>
      </c>
      <c r="X22" t="n">
        <v>2556584.65485216</v>
      </c>
      <c r="Y22" t="n">
        <v>2481568.74268203</v>
      </c>
      <c r="Z22" t="n">
        <v>2577714.13999185</v>
      </c>
      <c r="AA22" t="n">
        <v>2891681.98406392</v>
      </c>
      <c r="AB22" t="n">
        <v>2719172.34989031</v>
      </c>
      <c r="AC22" t="n">
        <v>2752864.3952709</v>
      </c>
      <c r="AD22" t="n">
        <v>2929569.27177238</v>
      </c>
      <c r="AE22" t="n">
        <v>3349363.5517216</v>
      </c>
      <c r="AF22"/>
    </row>
    <row r="23">
      <c r="A23" t="s">
        <v>23</v>
      </c>
      <c r="B23" t="s">
        <v>316</v>
      </c>
      <c r="C23" t="s">
        <v>248</v>
      </c>
      <c r="D23" t="s">
        <v>317</v>
      </c>
      <c r="E23" t="s">
        <v>249</v>
      </c>
      <c r="F23" t="n">
        <v>4467900</v>
      </c>
      <c r="G23" t="n">
        <v>3870800</v>
      </c>
      <c r="H23" t="n">
        <v>3516100</v>
      </c>
      <c r="I23" t="n">
        <v>3165800</v>
      </c>
      <c r="J23" t="n">
        <v>3053500</v>
      </c>
      <c r="K23" t="n">
        <v>3337800</v>
      </c>
      <c r="L23" t="n">
        <v>2883300</v>
      </c>
      <c r="M23" t="n">
        <v>2602700</v>
      </c>
      <c r="N23" t="n">
        <v>2063000</v>
      </c>
      <c r="O23" t="n">
        <v>2057600</v>
      </c>
      <c r="P23" t="n">
        <v>2075900</v>
      </c>
      <c r="Q23" t="n">
        <v>2023100</v>
      </c>
      <c r="R23" t="n">
        <v>2834500</v>
      </c>
      <c r="S23" t="n">
        <v>2201500</v>
      </c>
      <c r="T23" t="n">
        <v>1871900</v>
      </c>
      <c r="U23" t="n">
        <v>2252000</v>
      </c>
      <c r="V23" t="n">
        <v>2190400</v>
      </c>
      <c r="W23" t="n">
        <v>2248100</v>
      </c>
      <c r="X23" t="n">
        <v>2757500</v>
      </c>
      <c r="Y23" t="n">
        <v>2837300</v>
      </c>
      <c r="Z23" t="n">
        <v>2845300</v>
      </c>
      <c r="AA23" t="n">
        <v>2757300</v>
      </c>
      <c r="AB23" t="n">
        <v>3303600</v>
      </c>
      <c r="AC23" t="n">
        <v>3128000</v>
      </c>
      <c r="AD23" t="n">
        <v>3183800</v>
      </c>
      <c r="AE23" t="n">
        <v>3405400</v>
      </c>
      <c r="AF23"/>
    </row>
    <row r="24">
      <c r="A24" t="s">
        <v>23</v>
      </c>
      <c r="B24" t="s">
        <v>318</v>
      </c>
      <c r="C24" t="s">
        <v>248</v>
      </c>
      <c r="D24" t="s">
        <v>319</v>
      </c>
      <c r="E24" t="s">
        <v>249</v>
      </c>
      <c r="F24" t="n">
        <v>9644946.84212072</v>
      </c>
      <c r="G24" t="n">
        <v>9765589.77275945</v>
      </c>
      <c r="H24" t="n">
        <v>9826428.81970217</v>
      </c>
      <c r="I24" t="n">
        <v>8755770.89297027</v>
      </c>
      <c r="J24" t="n">
        <v>8396438.82672707</v>
      </c>
      <c r="K24" t="n">
        <v>9707382.20747389</v>
      </c>
      <c r="L24" t="n">
        <v>8242439.70517259</v>
      </c>
      <c r="M24" t="n">
        <v>7862880.30872576</v>
      </c>
      <c r="N24" t="n">
        <v>7522670.6969109</v>
      </c>
      <c r="O24" t="n">
        <v>8357192.01997385</v>
      </c>
      <c r="P24" t="n">
        <v>8711066.67295881</v>
      </c>
      <c r="Q24" t="n">
        <v>9164641.47393898</v>
      </c>
      <c r="R24" t="n">
        <v>8668944.71324908</v>
      </c>
      <c r="S24" t="n">
        <v>8651595.82286832</v>
      </c>
      <c r="T24" t="n">
        <v>7832085.36735746</v>
      </c>
      <c r="U24" t="n">
        <v>7561317.8178066</v>
      </c>
      <c r="V24" t="n">
        <v>7940647.02023182</v>
      </c>
      <c r="W24" t="n">
        <v>8283249.04660567</v>
      </c>
      <c r="X24" t="n">
        <v>8830359.47185778</v>
      </c>
      <c r="Y24" t="n">
        <v>9267808.75865822</v>
      </c>
      <c r="Z24" t="n">
        <v>9687475.08273985</v>
      </c>
      <c r="AA24" t="n">
        <v>9560381.80801928</v>
      </c>
      <c r="AB24" t="n">
        <v>9485633.23046532</v>
      </c>
      <c r="AC24" t="n">
        <v>8841046.81864938</v>
      </c>
      <c r="AD24" t="n">
        <v>9445130.85343622</v>
      </c>
      <c r="AE24" t="n">
        <v>8928244.82011897</v>
      </c>
      <c r="AF24"/>
    </row>
    <row r="25">
      <c r="A25" t="s">
        <v>23</v>
      </c>
      <c r="B25" t="s">
        <v>320</v>
      </c>
      <c r="C25" t="s">
        <v>248</v>
      </c>
      <c r="D25" t="s">
        <v>321</v>
      </c>
      <c r="E25" t="s">
        <v>249</v>
      </c>
      <c r="F25" t="n">
        <v>459746.842120718</v>
      </c>
      <c r="G25" t="n">
        <v>605489.772759452</v>
      </c>
      <c r="H25" t="n">
        <v>602528.819702167</v>
      </c>
      <c r="I25" t="n">
        <v>300470.892970272</v>
      </c>
      <c r="J25" t="n">
        <v>478338.826727066</v>
      </c>
      <c r="K25" t="n">
        <v>613782.207473889</v>
      </c>
      <c r="L25" t="n">
        <v>531439.705172594</v>
      </c>
      <c r="M25" t="n">
        <v>378580.308725757</v>
      </c>
      <c r="N25" t="n">
        <v>437670.696910896</v>
      </c>
      <c r="O25" t="n">
        <v>520092.019973852</v>
      </c>
      <c r="P25" t="n">
        <v>578566.67295881</v>
      </c>
      <c r="Q25" t="n">
        <v>521541.473938978</v>
      </c>
      <c r="R25" t="n">
        <v>390844.713249075</v>
      </c>
      <c r="S25" t="n">
        <v>630795.822868319</v>
      </c>
      <c r="T25" t="n">
        <v>432185.367357463</v>
      </c>
      <c r="U25" t="n">
        <v>182417.817806597</v>
      </c>
      <c r="V25" t="n">
        <v>153647.02023182</v>
      </c>
      <c r="W25" t="n">
        <v>146449.046605668</v>
      </c>
      <c r="X25" t="n">
        <v>183159.471857784</v>
      </c>
      <c r="Y25" t="n">
        <v>293908.758658217</v>
      </c>
      <c r="Z25" t="n">
        <v>224775.082739853</v>
      </c>
      <c r="AA25" t="n">
        <v>174981.808019279</v>
      </c>
      <c r="AB25" t="n">
        <v>203733.230465323</v>
      </c>
      <c r="AC25" t="n">
        <v>144046.818649377</v>
      </c>
      <c r="AD25" t="n">
        <v>387630.853436221</v>
      </c>
      <c r="AE25" t="n">
        <v>217844.820118966</v>
      </c>
      <c r="AF25"/>
    </row>
    <row r="26">
      <c r="A26" t="s">
        <v>23</v>
      </c>
      <c r="B26" t="s">
        <v>322</v>
      </c>
      <c r="C26" t="s">
        <v>248</v>
      </c>
      <c r="D26" t="s">
        <v>323</v>
      </c>
      <c r="E26" t="s">
        <v>249</v>
      </c>
      <c r="F26" t="n">
        <v>4786755.49451003</v>
      </c>
      <c r="G26" t="n">
        <v>4655512.60461307</v>
      </c>
      <c r="H26" t="n">
        <v>5181660.25082911</v>
      </c>
      <c r="I26" t="n">
        <v>4328702.78502705</v>
      </c>
      <c r="J26" t="n">
        <v>3877991.87035767</v>
      </c>
      <c r="K26" t="n">
        <v>4003544.00757385</v>
      </c>
      <c r="L26" t="n">
        <v>3315415.3397764</v>
      </c>
      <c r="M26" t="n">
        <v>3430386.72876122</v>
      </c>
      <c r="N26" t="n">
        <v>3124767.44956564</v>
      </c>
      <c r="O26" t="n">
        <v>3177881.2826559</v>
      </c>
      <c r="P26" t="n">
        <v>3444575.773947</v>
      </c>
      <c r="Q26" t="n">
        <v>3817811.74177477</v>
      </c>
      <c r="R26" t="n">
        <v>3817352.91767628</v>
      </c>
      <c r="S26" t="n">
        <v>3925784.98908161</v>
      </c>
      <c r="T26" t="n">
        <v>3536075.72054352</v>
      </c>
      <c r="U26" t="n">
        <v>3374324.7546946</v>
      </c>
      <c r="V26" t="n">
        <v>3500837.78737192</v>
      </c>
      <c r="W26" t="n">
        <v>3581236.2354116</v>
      </c>
      <c r="X26" t="n">
        <v>3683154.93023843</v>
      </c>
      <c r="Y26" t="n">
        <v>3716783.28089129</v>
      </c>
      <c r="Z26" t="n">
        <v>3900616.89588099</v>
      </c>
      <c r="AA26" t="n">
        <v>3793216.29679054</v>
      </c>
      <c r="AB26" t="n">
        <v>3887449.37331193</v>
      </c>
      <c r="AC26" t="n">
        <v>3397495.43141221</v>
      </c>
      <c r="AD26" t="n">
        <v>3341839.55447337</v>
      </c>
      <c r="AE26" t="n">
        <v>3368582.02464747</v>
      </c>
      <c r="AF26"/>
    </row>
    <row r="27">
      <c r="A27" t="s">
        <v>23</v>
      </c>
      <c r="B27" t="s">
        <v>324</v>
      </c>
      <c r="C27" t="s">
        <v>248</v>
      </c>
      <c r="D27" t="s">
        <v>325</v>
      </c>
      <c r="E27" t="s">
        <v>249</v>
      </c>
      <c r="F27" t="n">
        <v>4398444.50548997</v>
      </c>
      <c r="G27" t="n">
        <v>4504587.39538693</v>
      </c>
      <c r="H27" t="n">
        <v>4042239.74917089</v>
      </c>
      <c r="I27" t="n">
        <v>4126597.21497295</v>
      </c>
      <c r="J27" t="n">
        <v>4040108.12964233</v>
      </c>
      <c r="K27" t="n">
        <v>5090055.99242615</v>
      </c>
      <c r="L27" t="n">
        <v>4395584.6602236</v>
      </c>
      <c r="M27" t="n">
        <v>4053913.27123878</v>
      </c>
      <c r="N27" t="n">
        <v>3960232.55043436</v>
      </c>
      <c r="O27" t="n">
        <v>4659218.7173441</v>
      </c>
      <c r="P27" t="n">
        <v>4687924.226053</v>
      </c>
      <c r="Q27" t="n">
        <v>4825288.25822523</v>
      </c>
      <c r="R27" t="n">
        <v>4460747.08232372</v>
      </c>
      <c r="S27" t="n">
        <v>4095015.01091839</v>
      </c>
      <c r="T27" t="n">
        <v>3863824.27945648</v>
      </c>
      <c r="U27" t="n">
        <v>4004575.2453054</v>
      </c>
      <c r="V27" t="n">
        <v>4286162.21262808</v>
      </c>
      <c r="W27" t="n">
        <v>4555563.7645884</v>
      </c>
      <c r="X27" t="n">
        <v>4964045.06976157</v>
      </c>
      <c r="Y27" t="n">
        <v>5257116.71910871</v>
      </c>
      <c r="Z27" t="n">
        <v>5562083.10411901</v>
      </c>
      <c r="AA27" t="n">
        <v>5592183.70320947</v>
      </c>
      <c r="AB27" t="n">
        <v>5394450.62668808</v>
      </c>
      <c r="AC27" t="n">
        <v>5299504.56858779</v>
      </c>
      <c r="AD27" t="n">
        <v>5715660.44552664</v>
      </c>
      <c r="AE27" t="n">
        <v>5341817.97535253</v>
      </c>
      <c r="AF27"/>
    </row>
    <row r="28">
      <c r="A28" t="s">
        <v>23</v>
      </c>
      <c r="B28" t="s">
        <v>326</v>
      </c>
      <c r="C28" t="s">
        <v>248</v>
      </c>
      <c r="D28" t="s">
        <v>327</v>
      </c>
      <c r="E28" t="s">
        <v>249</v>
      </c>
      <c r="F28" t="n">
        <v>10231000</v>
      </c>
      <c r="G28" t="n">
        <v>10057400</v>
      </c>
      <c r="H28" t="n">
        <v>10274700</v>
      </c>
      <c r="I28" t="n">
        <v>8388300</v>
      </c>
      <c r="J28" t="n">
        <v>8587200</v>
      </c>
      <c r="K28" t="n">
        <v>7769500</v>
      </c>
      <c r="L28" t="n">
        <v>7360500</v>
      </c>
      <c r="M28" t="n">
        <v>6901900</v>
      </c>
      <c r="N28" t="n">
        <v>7727600</v>
      </c>
      <c r="O28" t="n">
        <v>7102200</v>
      </c>
      <c r="P28" t="n">
        <v>6320700</v>
      </c>
      <c r="Q28" t="n">
        <v>6232100</v>
      </c>
      <c r="R28" t="n">
        <v>7283300</v>
      </c>
      <c r="S28" t="n">
        <v>7244500</v>
      </c>
      <c r="T28" t="n">
        <v>6983000</v>
      </c>
      <c r="U28" t="n">
        <v>6570000</v>
      </c>
      <c r="V28" t="n">
        <v>6212800</v>
      </c>
      <c r="W28" t="n">
        <v>7034900</v>
      </c>
      <c r="X28" t="n">
        <v>6934700</v>
      </c>
      <c r="Y28" t="n">
        <v>7504700</v>
      </c>
      <c r="Z28" t="n">
        <v>7539600</v>
      </c>
      <c r="AA28" t="n">
        <v>7691700</v>
      </c>
      <c r="AB28" t="n">
        <v>8193500</v>
      </c>
      <c r="AC28" t="n">
        <v>9150500</v>
      </c>
      <c r="AD28" t="n">
        <v>9215300</v>
      </c>
      <c r="AE28" t="n">
        <v>9026500</v>
      </c>
      <c r="AF28"/>
    </row>
    <row r="29">
      <c r="A29" t="s">
        <v>23</v>
      </c>
      <c r="B29" t="s">
        <v>328</v>
      </c>
      <c r="C29" t="s">
        <v>248</v>
      </c>
      <c r="D29" t="s">
        <v>329</v>
      </c>
      <c r="E29" t="s">
        <v>249</v>
      </c>
      <c r="F29" t="n">
        <v>5260234.05606265</v>
      </c>
      <c r="G29" t="n">
        <v>4887247.01274379</v>
      </c>
      <c r="H29" t="n">
        <v>5582636.54064749</v>
      </c>
      <c r="I29" t="n">
        <v>3760493.38280856</v>
      </c>
      <c r="J29" t="n">
        <v>3498936.56477185</v>
      </c>
      <c r="K29" t="n">
        <v>3593442.00810547</v>
      </c>
      <c r="L29" t="n">
        <v>3008787.71385205</v>
      </c>
      <c r="M29" t="n">
        <v>3059173.68883418</v>
      </c>
      <c r="N29" t="n">
        <v>3478752.8502807</v>
      </c>
      <c r="O29" t="n">
        <v>3303413.99014319</v>
      </c>
      <c r="P29" t="n">
        <v>3216109.40457029</v>
      </c>
      <c r="Q29" t="n">
        <v>2994085.30598362</v>
      </c>
      <c r="R29" t="n">
        <v>2960230.67018295</v>
      </c>
      <c r="S29" t="n">
        <v>3179194.35483093</v>
      </c>
      <c r="T29" t="n">
        <v>2817597.63837128</v>
      </c>
      <c r="U29" t="n">
        <v>3038167.11060365</v>
      </c>
      <c r="V29" t="n">
        <v>3098288.07777827</v>
      </c>
      <c r="W29" t="n">
        <v>3293325.46456586</v>
      </c>
      <c r="X29" t="n">
        <v>3514605.92645669</v>
      </c>
      <c r="Y29" t="n">
        <v>3669662.73946297</v>
      </c>
      <c r="Z29" t="n">
        <v>3679700.98296938</v>
      </c>
      <c r="AA29" t="n">
        <v>3715407.50662288</v>
      </c>
      <c r="AB29" t="n">
        <v>3722516.17670357</v>
      </c>
      <c r="AC29" t="n">
        <v>4495180.02238004</v>
      </c>
      <c r="AD29" t="n">
        <v>5036159.16795296</v>
      </c>
      <c r="AE29" t="n">
        <v>4675379.20084793</v>
      </c>
      <c r="AF29"/>
    </row>
    <row r="30">
      <c r="A30" t="s">
        <v>23</v>
      </c>
      <c r="B30" t="s">
        <v>330</v>
      </c>
      <c r="C30" t="s">
        <v>248</v>
      </c>
      <c r="D30" t="s">
        <v>331</v>
      </c>
      <c r="E30" t="s">
        <v>249</v>
      </c>
      <c r="F30" t="n">
        <v>667057.408359067</v>
      </c>
      <c r="G30" t="n">
        <v>850418.015631098</v>
      </c>
      <c r="H30" t="n">
        <v>552625.808668723</v>
      </c>
      <c r="I30" t="n">
        <v>708090.554066424</v>
      </c>
      <c r="J30" t="n">
        <v>629675.864618783</v>
      </c>
      <c r="K30" t="n">
        <v>535085.908619956</v>
      </c>
      <c r="L30" t="n">
        <v>716210.340490919</v>
      </c>
      <c r="M30" t="n">
        <v>925598.384596819</v>
      </c>
      <c r="N30" t="n">
        <v>1027614.97815792</v>
      </c>
      <c r="O30" t="n">
        <v>890177.737009969</v>
      </c>
      <c r="P30" t="n">
        <v>410890.40538427</v>
      </c>
      <c r="Q30" t="n">
        <v>411292.515928018</v>
      </c>
      <c r="R30" t="n">
        <v>350432.056752764</v>
      </c>
      <c r="S30" t="n">
        <v>552635.821610595</v>
      </c>
      <c r="T30" t="n">
        <v>701354.634402446</v>
      </c>
      <c r="U30" t="n">
        <v>450344.446006979</v>
      </c>
      <c r="V30" t="n">
        <v>560963.070495492</v>
      </c>
      <c r="W30" t="n">
        <v>543440.239494901</v>
      </c>
      <c r="X30" t="n">
        <v>583040.423912093</v>
      </c>
      <c r="Y30" t="n">
        <v>549471.971265868</v>
      </c>
      <c r="Z30" t="n">
        <v>642643.656702861</v>
      </c>
      <c r="AA30" t="n">
        <v>876602.251424811</v>
      </c>
      <c r="AB30" t="n">
        <v>979518.058069665</v>
      </c>
      <c r="AC30" t="n">
        <v>918490.371373173</v>
      </c>
      <c r="AD30" t="n">
        <v>697309.903035076</v>
      </c>
      <c r="AE30" t="n">
        <v>536581.280695861</v>
      </c>
      <c r="AF30"/>
    </row>
    <row r="31">
      <c r="A31" t="s">
        <v>23</v>
      </c>
      <c r="B31" t="s">
        <v>332</v>
      </c>
      <c r="C31" t="s">
        <v>248</v>
      </c>
      <c r="D31" t="s">
        <v>333</v>
      </c>
      <c r="E31" t="s">
        <v>249</v>
      </c>
      <c r="F31" t="n">
        <v>475894.4624873</v>
      </c>
      <c r="G31" t="n">
        <v>466095.881562073</v>
      </c>
      <c r="H31" t="n">
        <v>777542.423814822</v>
      </c>
      <c r="I31" t="n">
        <v>534040.698940579</v>
      </c>
      <c r="J31" t="n">
        <v>397008.592418711</v>
      </c>
      <c r="K31" t="n">
        <v>426867.841893858</v>
      </c>
      <c r="L31" t="n">
        <v>389490.418519719</v>
      </c>
      <c r="M31" t="n">
        <v>347003.846342201</v>
      </c>
      <c r="N31" t="n">
        <v>491454.664255627</v>
      </c>
      <c r="O31" t="n">
        <v>490777.011225158</v>
      </c>
      <c r="P31" t="n">
        <v>625669.173109134</v>
      </c>
      <c r="Q31" t="n">
        <v>623261.950788207</v>
      </c>
      <c r="R31" t="n">
        <v>948209.706573587</v>
      </c>
      <c r="S31" t="n">
        <v>1427765.36079108</v>
      </c>
      <c r="T31" t="n">
        <v>1167741.34576778</v>
      </c>
      <c r="U31" t="n">
        <v>922883.023032826</v>
      </c>
      <c r="V31" t="n">
        <v>510680.279251123</v>
      </c>
      <c r="W31" t="n">
        <v>841828.462097119</v>
      </c>
      <c r="X31" t="n">
        <v>949624.637638346</v>
      </c>
      <c r="Y31" t="n">
        <v>854044.458575953</v>
      </c>
      <c r="Z31" t="n">
        <v>820507.754310156</v>
      </c>
      <c r="AA31" t="n">
        <v>914176.156446807</v>
      </c>
      <c r="AB31" t="n">
        <v>1113552.55833444</v>
      </c>
      <c r="AC31" t="n">
        <v>1007518.58476803</v>
      </c>
      <c r="AD31" t="n">
        <v>957195.545876852</v>
      </c>
      <c r="AE31" t="n">
        <v>1468652.36069212</v>
      </c>
      <c r="AF31"/>
    </row>
    <row r="32">
      <c r="A32" t="s">
        <v>23</v>
      </c>
      <c r="B32" t="s">
        <v>334</v>
      </c>
      <c r="C32" t="s">
        <v>248</v>
      </c>
      <c r="D32" t="s">
        <v>335</v>
      </c>
      <c r="E32" t="s">
        <v>249</v>
      </c>
      <c r="F32" t="n">
        <v>3150718.17825321</v>
      </c>
      <c r="G32" t="n">
        <v>3146803.88099508</v>
      </c>
      <c r="H32" t="n">
        <v>2474115.880955</v>
      </c>
      <c r="I32" t="n">
        <v>2727213.64382721</v>
      </c>
      <c r="J32" t="n">
        <v>3250151.61171408</v>
      </c>
      <c r="K32" t="n">
        <v>2649442.65279</v>
      </c>
      <c r="L32" t="n">
        <v>2581704.31387286</v>
      </c>
      <c r="M32" t="n">
        <v>2101887.69402735</v>
      </c>
      <c r="N32" t="n">
        <v>2408982.75215494</v>
      </c>
      <c r="O32" t="n">
        <v>2153191.65057917</v>
      </c>
      <c r="P32" t="n">
        <v>1763578.18588167</v>
      </c>
      <c r="Q32" t="n">
        <v>1646405.56161591</v>
      </c>
      <c r="R32" t="n">
        <v>1746354.45265784</v>
      </c>
      <c r="S32" t="n">
        <v>1939461.50436616</v>
      </c>
      <c r="T32" t="n">
        <v>2155998.53690748</v>
      </c>
      <c r="U32" t="n">
        <v>2013728.54304576</v>
      </c>
      <c r="V32" t="n">
        <v>1969070.82728952</v>
      </c>
      <c r="W32" t="n">
        <v>2147209.32378798</v>
      </c>
      <c r="X32" t="n">
        <v>1796810.82611898</v>
      </c>
      <c r="Y32" t="n">
        <v>2315203.70669969</v>
      </c>
      <c r="Z32" t="n">
        <v>2172111.05873202</v>
      </c>
      <c r="AA32" t="n">
        <v>2027107.1599703</v>
      </c>
      <c r="AB32" t="n">
        <v>2246301.58165265</v>
      </c>
      <c r="AC32" t="n">
        <v>2664605.9367496</v>
      </c>
      <c r="AD32" t="n">
        <v>2478161.8038904</v>
      </c>
      <c r="AE32" t="n">
        <v>2312808.88896542</v>
      </c>
      <c r="AF32"/>
    </row>
    <row r="33">
      <c r="A33" t="s">
        <v>23</v>
      </c>
      <c r="B33" t="s">
        <v>336</v>
      </c>
      <c r="C33" t="s">
        <v>248</v>
      </c>
      <c r="D33" t="s">
        <v>337</v>
      </c>
      <c r="E33" t="s">
        <v>249</v>
      </c>
      <c r="F33" t="n">
        <v>677095.894837766</v>
      </c>
      <c r="G33" t="n">
        <v>706835.209067962</v>
      </c>
      <c r="H33" t="n">
        <v>887779.345913964</v>
      </c>
      <c r="I33" t="n">
        <v>658461.720357233</v>
      </c>
      <c r="J33" t="n">
        <v>811427.366476578</v>
      </c>
      <c r="K33" t="n">
        <v>564661.58859072</v>
      </c>
      <c r="L33" t="n">
        <v>664307.213264451</v>
      </c>
      <c r="M33" t="n">
        <v>468236.386199449</v>
      </c>
      <c r="N33" t="n">
        <v>320794.755150806</v>
      </c>
      <c r="O33" t="n">
        <v>264639.611042513</v>
      </c>
      <c r="P33" t="n">
        <v>304452.831054634</v>
      </c>
      <c r="Q33" t="n">
        <v>557054.665684238</v>
      </c>
      <c r="R33" t="n">
        <v>1278073.11383286</v>
      </c>
      <c r="S33" t="n">
        <v>145442.958401245</v>
      </c>
      <c r="T33" t="n">
        <v>140307.844551011</v>
      </c>
      <c r="U33" t="n">
        <v>144876.877310788</v>
      </c>
      <c r="V33" t="n">
        <v>73797.7451855954</v>
      </c>
      <c r="W33" t="n">
        <v>209096.510054143</v>
      </c>
      <c r="X33" t="n">
        <v>90618.185873891</v>
      </c>
      <c r="Y33" t="n">
        <v>116317.123995515</v>
      </c>
      <c r="Z33" t="n">
        <v>224636.547285581</v>
      </c>
      <c r="AA33" t="n">
        <v>158406.925535196</v>
      </c>
      <c r="AB33" t="n">
        <v>131611.625239671</v>
      </c>
      <c r="AC33" t="n">
        <v>64705.0847291545</v>
      </c>
      <c r="AD33" t="n">
        <v>46473.5792447135</v>
      </c>
      <c r="AE33" t="n">
        <v>33078.2687986637</v>
      </c>
      <c r="AF33"/>
    </row>
    <row r="34">
      <c r="A34" t="s">
        <v>23</v>
      </c>
      <c r="B34" t="s">
        <v>338</v>
      </c>
      <c r="C34" t="s">
        <v>248</v>
      </c>
      <c r="D34" t="s">
        <v>339</v>
      </c>
      <c r="E34" t="s">
        <v>249</v>
      </c>
      <c r="F34" t="n">
        <v>1919100</v>
      </c>
      <c r="G34" t="n">
        <v>2280200</v>
      </c>
      <c r="H34" t="n">
        <v>2145400</v>
      </c>
      <c r="I34" t="n">
        <v>1841900</v>
      </c>
      <c r="J34" t="n">
        <v>1986200</v>
      </c>
      <c r="K34" t="n">
        <v>2063300</v>
      </c>
      <c r="L34" t="n">
        <v>2068700</v>
      </c>
      <c r="M34" t="n">
        <v>1811100</v>
      </c>
      <c r="N34" t="n">
        <v>1433100</v>
      </c>
      <c r="O34" t="n">
        <v>1551300</v>
      </c>
      <c r="P34" t="n">
        <v>1388600</v>
      </c>
      <c r="Q34" t="n">
        <v>2555900</v>
      </c>
      <c r="R34" t="n">
        <v>2629400</v>
      </c>
      <c r="S34" t="n">
        <v>2020800</v>
      </c>
      <c r="T34" t="n">
        <v>1491900</v>
      </c>
      <c r="U34" t="n">
        <v>1406500</v>
      </c>
      <c r="V34" t="n">
        <v>1405000</v>
      </c>
      <c r="W34" t="n">
        <v>1633400</v>
      </c>
      <c r="X34" t="n">
        <v>1194600</v>
      </c>
      <c r="Y34" t="n">
        <v>1532900</v>
      </c>
      <c r="Z34" t="n">
        <v>1550600</v>
      </c>
      <c r="AA34" t="n">
        <v>1280300</v>
      </c>
      <c r="AB34" t="n">
        <v>1379400</v>
      </c>
      <c r="AC34" t="n">
        <v>1346800</v>
      </c>
      <c r="AD34" t="n">
        <v>1206000</v>
      </c>
      <c r="AE34" t="n">
        <v>1003700</v>
      </c>
      <c r="AF34"/>
    </row>
    <row r="35">
      <c r="A35" t="s">
        <v>23</v>
      </c>
      <c r="B35" t="s">
        <v>340</v>
      </c>
      <c r="C35" t="s">
        <v>248</v>
      </c>
      <c r="D35" t="s">
        <v>341</v>
      </c>
      <c r="E35" t="s">
        <v>249</v>
      </c>
      <c r="F35" t="n">
        <v>6973300</v>
      </c>
      <c r="G35" t="n">
        <v>8367800</v>
      </c>
      <c r="H35" t="n">
        <v>8435500</v>
      </c>
      <c r="I35" t="n">
        <v>8931200</v>
      </c>
      <c r="J35" t="n">
        <v>8952600</v>
      </c>
      <c r="K35" t="n">
        <v>9731800</v>
      </c>
      <c r="L35" t="n">
        <v>8977900</v>
      </c>
      <c r="M35" t="n">
        <v>8364000</v>
      </c>
      <c r="N35" t="n">
        <v>8322600</v>
      </c>
      <c r="O35" t="n">
        <v>7856000</v>
      </c>
      <c r="P35" t="n">
        <v>7690700</v>
      </c>
      <c r="Q35" t="n">
        <v>8043400</v>
      </c>
      <c r="R35" t="n">
        <v>7246900</v>
      </c>
      <c r="S35" t="n">
        <v>7142900</v>
      </c>
      <c r="T35" t="n">
        <v>6922000</v>
      </c>
      <c r="U35" t="n">
        <v>6678900</v>
      </c>
      <c r="V35" t="n">
        <v>6779800</v>
      </c>
      <c r="W35" t="n">
        <v>7022300</v>
      </c>
      <c r="X35" t="n">
        <v>6970400</v>
      </c>
      <c r="Y35" t="n">
        <v>6899400</v>
      </c>
      <c r="Z35" t="n">
        <v>7026100</v>
      </c>
      <c r="AA35" t="n">
        <v>6940800</v>
      </c>
      <c r="AB35" t="n">
        <v>6911600</v>
      </c>
      <c r="AC35" t="n">
        <v>6898900</v>
      </c>
      <c r="AD35" t="n">
        <v>7029100</v>
      </c>
      <c r="AE35" t="n">
        <v>6877900</v>
      </c>
      <c r="AF35"/>
    </row>
    <row r="36">
      <c r="A36" t="s">
        <v>23</v>
      </c>
      <c r="B36" t="s">
        <v>342</v>
      </c>
      <c r="C36" t="s">
        <v>248</v>
      </c>
      <c r="D36" t="s">
        <v>343</v>
      </c>
      <c r="E36" t="s">
        <v>249</v>
      </c>
      <c r="F36" t="n">
        <v>1380227.80223641</v>
      </c>
      <c r="G36" t="n">
        <v>2093679.13442586</v>
      </c>
      <c r="H36" t="n">
        <v>1752094.19768765</v>
      </c>
      <c r="I36" t="n">
        <v>1543948.29692274</v>
      </c>
      <c r="J36" t="n">
        <v>1657838.57715904</v>
      </c>
      <c r="K36" t="n">
        <v>1522080.15539537</v>
      </c>
      <c r="L36" t="n">
        <v>1559967.90973237</v>
      </c>
      <c r="M36" t="n">
        <v>1519561.45845235</v>
      </c>
      <c r="N36" t="n">
        <v>1813004.95252954</v>
      </c>
      <c r="O36" t="n">
        <v>1484035.86611054</v>
      </c>
      <c r="P36" t="n">
        <v>1592917.4976281</v>
      </c>
      <c r="Q36" t="n">
        <v>1626224.85270125</v>
      </c>
      <c r="R36" t="n">
        <v>1405880.87669103</v>
      </c>
      <c r="S36" t="n">
        <v>1249490.32222834</v>
      </c>
      <c r="T36" t="n">
        <v>1327864.04644747</v>
      </c>
      <c r="U36" t="n">
        <v>1337487.29519114</v>
      </c>
      <c r="V36" t="n">
        <v>1315469.51810955</v>
      </c>
      <c r="W36" t="n">
        <v>1267449.83882569</v>
      </c>
      <c r="X36" t="n">
        <v>1278125.44493255</v>
      </c>
      <c r="Y36" t="n">
        <v>1316714.3474889</v>
      </c>
      <c r="Z36" t="n">
        <v>1214346.29848841</v>
      </c>
      <c r="AA36" t="n">
        <v>1220219.82374781</v>
      </c>
      <c r="AB36" t="n">
        <v>1180668.62811073</v>
      </c>
      <c r="AC36" t="n">
        <v>1131037.38274747</v>
      </c>
      <c r="AD36" t="n">
        <v>1384466.80559359</v>
      </c>
      <c r="AE36" t="n">
        <v>1092304.83482246</v>
      </c>
      <c r="AF36"/>
    </row>
    <row r="37">
      <c r="A37" t="s">
        <v>23</v>
      </c>
      <c r="B37" t="s">
        <v>344</v>
      </c>
      <c r="C37" t="s">
        <v>248</v>
      </c>
      <c r="D37" t="s">
        <v>345</v>
      </c>
      <c r="E37" t="s">
        <v>249</v>
      </c>
      <c r="F37" t="n">
        <v>4179943.6239302</v>
      </c>
      <c r="G37" t="n">
        <v>4822490.33254341</v>
      </c>
      <c r="H37" t="n">
        <v>5104044.22450118</v>
      </c>
      <c r="I37" t="n">
        <v>5511408.84780314</v>
      </c>
      <c r="J37" t="n">
        <v>5442920.39358475</v>
      </c>
      <c r="K37" t="n">
        <v>6128963.07786712</v>
      </c>
      <c r="L37" t="n">
        <v>5160737.16627145</v>
      </c>
      <c r="M37" t="n">
        <v>4282694.65981398</v>
      </c>
      <c r="N37" t="n">
        <v>3790552.67996733</v>
      </c>
      <c r="O37" t="n">
        <v>3252432.53096252</v>
      </c>
      <c r="P37" t="n">
        <v>3164899.37276147</v>
      </c>
      <c r="Q37" t="n">
        <v>3598119.34168911</v>
      </c>
      <c r="R37" t="n">
        <v>3393555.94967288</v>
      </c>
      <c r="S37" t="n">
        <v>3289142.68435545</v>
      </c>
      <c r="T37" t="n">
        <v>3388888.75760408</v>
      </c>
      <c r="U37" t="n">
        <v>2900300.25081393</v>
      </c>
      <c r="V37" t="n">
        <v>3194217.6394488</v>
      </c>
      <c r="W37" t="n">
        <v>3506806.23090517</v>
      </c>
      <c r="X37" t="n">
        <v>3363371.8075924</v>
      </c>
      <c r="Y37" t="n">
        <v>3111050.12024233</v>
      </c>
      <c r="Z37" t="n">
        <v>3014271.4356847</v>
      </c>
      <c r="AA37" t="n">
        <v>3144312.33197203</v>
      </c>
      <c r="AB37" t="n">
        <v>3148863.23908414</v>
      </c>
      <c r="AC37" t="n">
        <v>2754701.57959331</v>
      </c>
      <c r="AD37" t="n">
        <v>2910287.32194998</v>
      </c>
      <c r="AE37" t="n">
        <v>3232830.31391661</v>
      </c>
      <c r="AF37"/>
    </row>
    <row r="38">
      <c r="A38" t="s">
        <v>23</v>
      </c>
      <c r="B38" t="s">
        <v>346</v>
      </c>
      <c r="C38" t="s">
        <v>248</v>
      </c>
      <c r="D38" t="s">
        <v>347</v>
      </c>
      <c r="E38" t="s">
        <v>249</v>
      </c>
      <c r="F38" t="n">
        <v>1413128.5738334</v>
      </c>
      <c r="G38" t="n">
        <v>1451630.53303073</v>
      </c>
      <c r="H38" t="n">
        <v>1579361.57781118</v>
      </c>
      <c r="I38" t="n">
        <v>1875842.85527412</v>
      </c>
      <c r="J38" t="n">
        <v>1851841.02925621</v>
      </c>
      <c r="K38" t="n">
        <v>2080756.76673751</v>
      </c>
      <c r="L38" t="n">
        <v>2257194.92399618</v>
      </c>
      <c r="M38" t="n">
        <v>2561743.88173367</v>
      </c>
      <c r="N38" t="n">
        <v>2719042.36750313</v>
      </c>
      <c r="O38" t="n">
        <v>3119531.60292694</v>
      </c>
      <c r="P38" t="n">
        <v>2932883.12961044</v>
      </c>
      <c r="Q38" t="n">
        <v>2819055.80560964</v>
      </c>
      <c r="R38" t="n">
        <v>2447463.17363609</v>
      </c>
      <c r="S38" t="n">
        <v>2604266.9934162</v>
      </c>
      <c r="T38" t="n">
        <v>2205247.19594846</v>
      </c>
      <c r="U38" t="n">
        <v>2441112.45399494</v>
      </c>
      <c r="V38" t="n">
        <v>2270112.84244166</v>
      </c>
      <c r="W38" t="n">
        <v>2248043.93026914</v>
      </c>
      <c r="X38" t="n">
        <v>2328902.74747505</v>
      </c>
      <c r="Y38" t="n">
        <v>2471635.53226878</v>
      </c>
      <c r="Z38" t="n">
        <v>2797482.26582689</v>
      </c>
      <c r="AA38" t="n">
        <v>2576267.84428015</v>
      </c>
      <c r="AB38" t="n">
        <v>2582068.13280513</v>
      </c>
      <c r="AC38" t="n">
        <v>3013161.03765922</v>
      </c>
      <c r="AD38" t="n">
        <v>2734345.87245644</v>
      </c>
      <c r="AE38" t="n">
        <v>2552764.85126093</v>
      </c>
      <c r="AF38"/>
    </row>
    <row r="39">
      <c r="A39" t="s">
        <v>23</v>
      </c>
      <c r="B39" t="s">
        <v>348</v>
      </c>
      <c r="C39" t="s">
        <v>248</v>
      </c>
      <c r="D39" t="s">
        <v>349</v>
      </c>
      <c r="E39" t="s">
        <v>249</v>
      </c>
      <c r="F39" t="n">
        <v>1819100</v>
      </c>
      <c r="G39" t="n">
        <v>2082200</v>
      </c>
      <c r="H39" t="n">
        <v>2099600</v>
      </c>
      <c r="I39" t="n">
        <v>2384800</v>
      </c>
      <c r="J39" t="n">
        <v>2193700</v>
      </c>
      <c r="K39" t="n">
        <v>2243900</v>
      </c>
      <c r="L39" t="n">
        <v>2585300</v>
      </c>
      <c r="M39" t="n">
        <v>2568000</v>
      </c>
      <c r="N39" t="n">
        <v>2737400</v>
      </c>
      <c r="O39" t="n">
        <v>2812800</v>
      </c>
      <c r="P39" t="n">
        <v>2397900</v>
      </c>
      <c r="Q39" t="n">
        <v>2375300</v>
      </c>
      <c r="R39" t="n">
        <v>2378500</v>
      </c>
      <c r="S39" t="n">
        <v>2433600</v>
      </c>
      <c r="T39" t="n">
        <v>2767600</v>
      </c>
      <c r="U39" t="n">
        <v>2552600</v>
      </c>
      <c r="V39" t="n">
        <v>2222300</v>
      </c>
      <c r="W39" t="n">
        <v>2244300</v>
      </c>
      <c r="X39" t="n">
        <v>2340100</v>
      </c>
      <c r="Y39" t="n">
        <v>2584400</v>
      </c>
      <c r="Z39" t="n">
        <v>2587600</v>
      </c>
      <c r="AA39" t="n">
        <v>2502400</v>
      </c>
      <c r="AB39" t="n">
        <v>2545700</v>
      </c>
      <c r="AC39" t="n">
        <v>2511800</v>
      </c>
      <c r="AD39" t="n">
        <v>2526800</v>
      </c>
      <c r="AE39" t="n">
        <v>2522900</v>
      </c>
      <c r="AF39"/>
    </row>
    <row r="40">
      <c r="A40" t="s">
        <v>23</v>
      </c>
      <c r="B40" t="s">
        <v>350</v>
      </c>
      <c r="C40" t="s">
        <v>248</v>
      </c>
      <c r="D40" t="s">
        <v>351</v>
      </c>
      <c r="E40" t="s">
        <v>249</v>
      </c>
      <c r="F40" t="n">
        <v>36732900</v>
      </c>
      <c r="G40" t="n">
        <v>40227800</v>
      </c>
      <c r="H40" t="n">
        <v>36880800</v>
      </c>
      <c r="I40" t="n">
        <v>31910700</v>
      </c>
      <c r="J40" t="n">
        <v>31329900</v>
      </c>
      <c r="K40" t="n">
        <v>31575000</v>
      </c>
      <c r="L40" t="n">
        <v>30082700</v>
      </c>
      <c r="M40" t="n">
        <v>28608700</v>
      </c>
      <c r="N40" t="n">
        <v>27693900</v>
      </c>
      <c r="O40" t="n">
        <v>28022100</v>
      </c>
      <c r="P40" t="n">
        <v>29618000</v>
      </c>
      <c r="Q40" t="n">
        <v>29067300</v>
      </c>
      <c r="R40" t="n">
        <v>26584300</v>
      </c>
      <c r="S40" t="n">
        <v>25835500</v>
      </c>
      <c r="T40" t="n">
        <v>21428500</v>
      </c>
      <c r="U40" t="n">
        <v>21188200</v>
      </c>
      <c r="V40" t="n">
        <v>21612900</v>
      </c>
      <c r="W40" t="n">
        <v>21839200</v>
      </c>
      <c r="X40" t="n">
        <v>24275500</v>
      </c>
      <c r="Y40" t="n">
        <v>25650400</v>
      </c>
      <c r="Z40" t="n">
        <v>26245400</v>
      </c>
      <c r="AA40" t="n">
        <v>26404000</v>
      </c>
      <c r="AB40" t="n">
        <v>26684500</v>
      </c>
      <c r="AC40" t="n">
        <v>27039500</v>
      </c>
      <c r="AD40" t="n">
        <v>28825400</v>
      </c>
      <c r="AE40" t="n">
        <v>27599700</v>
      </c>
      <c r="AF40"/>
    </row>
    <row r="41">
      <c r="A41" t="s">
        <v>23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23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23</v>
      </c>
      <c r="B43" t="s">
        <v>356</v>
      </c>
      <c r="C43" t="s">
        <v>248</v>
      </c>
      <c r="D43" t="s">
        <v>357</v>
      </c>
      <c r="E43" t="s">
        <v>249</v>
      </c>
      <c r="F43" t="n">
        <v>4100149.54491302</v>
      </c>
      <c r="G43" t="n">
        <v>4664300.6238066</v>
      </c>
      <c r="H43" t="n">
        <v>5960673.10677281</v>
      </c>
      <c r="I43" t="n">
        <v>5072966.41189304</v>
      </c>
      <c r="J43" t="n">
        <v>4287408.29253947</v>
      </c>
      <c r="K43" t="n">
        <v>4251993.07704532</v>
      </c>
      <c r="L43" t="n">
        <v>4637217.21698209</v>
      </c>
      <c r="M43" t="n">
        <v>5678831.44602714</v>
      </c>
      <c r="N43" t="n">
        <v>5866110.60272798</v>
      </c>
      <c r="O43" t="n">
        <v>6119417.2204623</v>
      </c>
      <c r="P43" t="n">
        <v>6444854.53727209</v>
      </c>
      <c r="Q43" t="n">
        <v>8471160.34256759</v>
      </c>
      <c r="R43" t="n">
        <v>7189520.25202411</v>
      </c>
      <c r="S43" t="n">
        <v>6075152.96953064</v>
      </c>
      <c r="T43" t="n">
        <v>5533766.44666538</v>
      </c>
      <c r="U43" t="n">
        <v>5516440.32913316</v>
      </c>
      <c r="V43" t="n">
        <v>5758879.62500917</v>
      </c>
      <c r="W43" t="n">
        <v>5851408.81984855</v>
      </c>
      <c r="X43" t="n">
        <v>6407183.26803919</v>
      </c>
      <c r="Y43" t="n">
        <v>6217890.53874286</v>
      </c>
      <c r="Z43" t="n">
        <v>7071413.21722109</v>
      </c>
      <c r="AA43" t="n">
        <v>7330593.30203851</v>
      </c>
      <c r="AB43" t="n">
        <v>7876988.04625775</v>
      </c>
      <c r="AC43" t="n">
        <v>7974843.28700144</v>
      </c>
      <c r="AD43" t="n">
        <v>8363147.71539073</v>
      </c>
      <c r="AE43" t="n">
        <v>7486494.55150937</v>
      </c>
      <c r="AF43"/>
    </row>
    <row r="44">
      <c r="A44" t="s">
        <v>23</v>
      </c>
      <c r="B44" t="s">
        <v>358</v>
      </c>
      <c r="C44" t="s">
        <v>248</v>
      </c>
      <c r="D44" t="s">
        <v>359</v>
      </c>
      <c r="E44" t="s">
        <v>249</v>
      </c>
      <c r="F44" t="n">
        <v>93087500</v>
      </c>
      <c r="G44" t="n">
        <v>96753900</v>
      </c>
      <c r="H44" t="n">
        <v>99346200</v>
      </c>
      <c r="I44" t="n">
        <v>96124500</v>
      </c>
      <c r="J44" t="n">
        <v>90568400</v>
      </c>
      <c r="K44" t="n">
        <v>92879500</v>
      </c>
      <c r="L44" t="n">
        <v>90386400</v>
      </c>
      <c r="M44" t="n">
        <v>82959300</v>
      </c>
      <c r="N44" t="n">
        <v>82967500</v>
      </c>
      <c r="O44" t="n">
        <v>83141100</v>
      </c>
      <c r="P44" t="n">
        <v>85912000</v>
      </c>
      <c r="Q44" t="n">
        <v>88985200</v>
      </c>
      <c r="R44" t="n">
        <v>90071100</v>
      </c>
      <c r="S44" t="n">
        <v>88265600</v>
      </c>
      <c r="T44" t="n">
        <v>75239600</v>
      </c>
      <c r="U44" t="n">
        <v>72219300</v>
      </c>
      <c r="V44" t="n">
        <v>73845800</v>
      </c>
      <c r="W44" t="n">
        <v>76367700</v>
      </c>
      <c r="X44" t="n">
        <v>78141700</v>
      </c>
      <c r="Y44" t="n">
        <v>81116700</v>
      </c>
      <c r="Z44" t="n">
        <v>85820500</v>
      </c>
      <c r="AA44" t="n">
        <v>85745300</v>
      </c>
      <c r="AB44" t="n">
        <v>88260100</v>
      </c>
      <c r="AC44" t="n">
        <v>90679300</v>
      </c>
      <c r="AD44" t="n">
        <v>89759000</v>
      </c>
      <c r="AE44" t="n">
        <v>85395100</v>
      </c>
      <c r="AF44"/>
    </row>
    <row r="45">
      <c r="A45" t="s">
        <v>23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23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23</v>
      </c>
      <c r="B47" t="s">
        <v>364</v>
      </c>
      <c r="C47" t="s">
        <v>248</v>
      </c>
      <c r="D47" t="s">
        <v>365</v>
      </c>
      <c r="E47" t="s">
        <v>249</v>
      </c>
      <c r="F47" t="n">
        <v>20875500</v>
      </c>
      <c r="G47" t="n">
        <v>22640900</v>
      </c>
      <c r="H47" t="n">
        <v>20788200</v>
      </c>
      <c r="I47" t="n">
        <v>19615200</v>
      </c>
      <c r="J47" t="n">
        <v>20981800</v>
      </c>
      <c r="K47" t="n">
        <v>18882700</v>
      </c>
      <c r="L47" t="n">
        <v>17963500</v>
      </c>
      <c r="M47" t="n">
        <v>16949800</v>
      </c>
      <c r="N47" t="n">
        <v>15434800</v>
      </c>
      <c r="O47" t="n">
        <v>13889500</v>
      </c>
      <c r="P47" t="n">
        <v>13143900</v>
      </c>
      <c r="Q47" t="n">
        <v>12497000</v>
      </c>
      <c r="R47" t="n">
        <v>11900900</v>
      </c>
      <c r="S47" t="n">
        <v>11299000</v>
      </c>
      <c r="T47" t="n">
        <v>11857500</v>
      </c>
      <c r="U47" t="n">
        <v>11736900</v>
      </c>
      <c r="V47" t="n">
        <v>11193300</v>
      </c>
      <c r="W47" t="n">
        <v>11246900</v>
      </c>
      <c r="X47" t="n">
        <v>12111800</v>
      </c>
      <c r="Y47" t="n">
        <v>13047800</v>
      </c>
      <c r="Z47" t="n">
        <v>12568300</v>
      </c>
      <c r="AA47" t="n">
        <v>13198800</v>
      </c>
      <c r="AB47" t="n">
        <v>13701300</v>
      </c>
      <c r="AC47" t="n">
        <v>13987700</v>
      </c>
      <c r="AD47" t="n">
        <v>14658500</v>
      </c>
      <c r="AE47" t="n">
        <v>15388000</v>
      </c>
      <c r="AF47"/>
    </row>
    <row r="48">
      <c r="A48" t="s">
        <v>23</v>
      </c>
      <c r="B48" t="s">
        <v>366</v>
      </c>
      <c r="C48" t="s">
        <v>248</v>
      </c>
      <c r="D48" t="s">
        <v>367</v>
      </c>
      <c r="E48" t="s">
        <v>249</v>
      </c>
      <c r="F48" t="n">
        <v>29823900</v>
      </c>
      <c r="G48" t="n">
        <v>32125400</v>
      </c>
      <c r="H48" t="n">
        <v>30009800</v>
      </c>
      <c r="I48" t="n">
        <v>29065500</v>
      </c>
      <c r="J48" t="n">
        <v>30724800</v>
      </c>
      <c r="K48" t="n">
        <v>28071200</v>
      </c>
      <c r="L48" t="n">
        <v>26963100</v>
      </c>
      <c r="M48" t="n">
        <v>26161300</v>
      </c>
      <c r="N48" t="n">
        <v>24068100</v>
      </c>
      <c r="O48" t="n">
        <v>22902300</v>
      </c>
      <c r="P48" t="n">
        <v>22396600</v>
      </c>
      <c r="Q48" t="n">
        <v>21332200</v>
      </c>
      <c r="R48" t="n">
        <v>20349700</v>
      </c>
      <c r="S48" t="n">
        <v>19400500</v>
      </c>
      <c r="T48" t="n">
        <v>20256800</v>
      </c>
      <c r="U48" t="n">
        <v>20941700</v>
      </c>
      <c r="V48" t="n">
        <v>20700900</v>
      </c>
      <c r="W48" t="n">
        <v>20773900</v>
      </c>
      <c r="X48" t="n">
        <v>22502100</v>
      </c>
      <c r="Y48" t="n">
        <v>23374200</v>
      </c>
      <c r="Z48" t="n">
        <v>22288200</v>
      </c>
      <c r="AA48" t="n">
        <v>22638900</v>
      </c>
      <c r="AB48" t="n">
        <v>23363600</v>
      </c>
      <c r="AC48" t="n">
        <v>22929100</v>
      </c>
      <c r="AD48" t="n">
        <v>23948000</v>
      </c>
      <c r="AE48" t="n">
        <v>24565300</v>
      </c>
      <c r="AF48"/>
    </row>
    <row r="49">
      <c r="A49" t="s">
        <v>23</v>
      </c>
      <c r="B49" t="s">
        <v>368</v>
      </c>
      <c r="C49" t="s">
        <v>248</v>
      </c>
      <c r="D49" t="s">
        <v>369</v>
      </c>
      <c r="E49" t="s">
        <v>249</v>
      </c>
      <c r="F49" t="n">
        <v>4639900</v>
      </c>
      <c r="G49" t="n">
        <v>4581800</v>
      </c>
      <c r="H49" t="n">
        <v>4449100</v>
      </c>
      <c r="I49" t="n">
        <v>4505000</v>
      </c>
      <c r="J49" t="n">
        <v>4449900</v>
      </c>
      <c r="K49" t="n">
        <v>4171200</v>
      </c>
      <c r="L49" t="n">
        <v>4249100</v>
      </c>
      <c r="M49" t="n">
        <v>4192700</v>
      </c>
      <c r="N49" t="n">
        <v>4119100</v>
      </c>
      <c r="O49" t="n">
        <v>4140200</v>
      </c>
      <c r="P49" t="n">
        <v>4333300</v>
      </c>
      <c r="Q49" t="n">
        <v>4270800</v>
      </c>
      <c r="R49" t="n">
        <v>4162300</v>
      </c>
      <c r="S49" t="n">
        <v>4172300</v>
      </c>
      <c r="T49" t="n">
        <v>4535100</v>
      </c>
      <c r="U49" t="n">
        <v>4529100</v>
      </c>
      <c r="V49" t="n">
        <v>4302900</v>
      </c>
      <c r="W49" t="n">
        <v>4355700</v>
      </c>
      <c r="X49" t="n">
        <v>4828600</v>
      </c>
      <c r="Y49" t="n">
        <v>4745000</v>
      </c>
      <c r="Z49" t="n">
        <v>4512600</v>
      </c>
      <c r="AA49" t="n">
        <v>4253000</v>
      </c>
      <c r="AB49" t="n">
        <v>4119500</v>
      </c>
      <c r="AC49" t="n">
        <v>4096100</v>
      </c>
      <c r="AD49" t="n">
        <v>4327700</v>
      </c>
      <c r="AE49" t="n">
        <v>4479200</v>
      </c>
      <c r="AF49"/>
    </row>
    <row r="50">
      <c r="A50" t="s">
        <v>23</v>
      </c>
      <c r="B50" t="s">
        <v>370</v>
      </c>
      <c r="C50" t="s">
        <v>248</v>
      </c>
      <c r="D50" t="s">
        <v>371</v>
      </c>
      <c r="E50" t="s">
        <v>249</v>
      </c>
      <c r="F50" t="n">
        <v>4308500</v>
      </c>
      <c r="G50" t="n">
        <v>4902700</v>
      </c>
      <c r="H50" t="n">
        <v>4772500</v>
      </c>
      <c r="I50" t="n">
        <v>4945300</v>
      </c>
      <c r="J50" t="n">
        <v>5293100</v>
      </c>
      <c r="K50" t="n">
        <v>5017300</v>
      </c>
      <c r="L50" t="n">
        <v>4750500</v>
      </c>
      <c r="M50" t="n">
        <v>5018800</v>
      </c>
      <c r="N50" t="n">
        <v>4514200</v>
      </c>
      <c r="O50" t="n">
        <v>4872600</v>
      </c>
      <c r="P50" t="n">
        <v>4919400</v>
      </c>
      <c r="Q50" t="n">
        <v>4564400</v>
      </c>
      <c r="R50" t="n">
        <v>4286500</v>
      </c>
      <c r="S50" t="n">
        <v>3929200</v>
      </c>
      <c r="T50" t="n">
        <v>3864200</v>
      </c>
      <c r="U50" t="n">
        <v>4675700</v>
      </c>
      <c r="V50" t="n">
        <v>5204700</v>
      </c>
      <c r="W50" t="n">
        <v>5171300</v>
      </c>
      <c r="X50" t="n">
        <v>5561700</v>
      </c>
      <c r="Y50" t="n">
        <v>5581400</v>
      </c>
      <c r="Z50" t="n">
        <v>5207300</v>
      </c>
      <c r="AA50" t="n">
        <v>5187100</v>
      </c>
      <c r="AB50" t="n">
        <v>5542800</v>
      </c>
      <c r="AC50" t="n">
        <v>4845300</v>
      </c>
      <c r="AD50" t="n">
        <v>4961800</v>
      </c>
      <c r="AE50" t="n">
        <v>4698100</v>
      </c>
      <c r="AF50"/>
    </row>
    <row r="51">
      <c r="A51" t="s">
        <v>23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23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23</v>
      </c>
      <c r="B53" t="s">
        <v>376</v>
      </c>
      <c r="C53" t="s">
        <v>248</v>
      </c>
      <c r="D53" t="s">
        <v>377</v>
      </c>
      <c r="E53" t="s">
        <v>249</v>
      </c>
      <c r="F53" t="n">
        <v>2838972.92896103</v>
      </c>
      <c r="G53" t="n">
        <v>2976498.99902219</v>
      </c>
      <c r="H53" t="n">
        <v>3318228.66211824</v>
      </c>
      <c r="I53" t="n">
        <v>2859395.78152805</v>
      </c>
      <c r="J53" t="n">
        <v>2772046.63988837</v>
      </c>
      <c r="K53" t="n">
        <v>3160266.98779767</v>
      </c>
      <c r="L53" t="n">
        <v>3666206.35490752</v>
      </c>
      <c r="M53" t="n">
        <v>3099849.11158581</v>
      </c>
      <c r="N53" t="n">
        <v>3441618.55918515</v>
      </c>
      <c r="O53" t="n">
        <v>3713516.82030893</v>
      </c>
      <c r="P53" t="n">
        <v>3577571.87405562</v>
      </c>
      <c r="Q53" t="n">
        <v>3548801.88166615</v>
      </c>
      <c r="R53" t="n">
        <v>2775935.43409615</v>
      </c>
      <c r="S53" t="n">
        <v>3170621.62228268</v>
      </c>
      <c r="T53" t="n">
        <v>2416092.66885482</v>
      </c>
      <c r="U53" t="n">
        <v>2273867.19841893</v>
      </c>
      <c r="V53" t="n">
        <v>2172051.21061416</v>
      </c>
      <c r="W53" t="n">
        <v>2160356.88623453</v>
      </c>
      <c r="X53" t="n">
        <v>2338076.69260572</v>
      </c>
      <c r="Y53" t="n">
        <v>2325301.79008881</v>
      </c>
      <c r="Z53" t="n">
        <v>2459719.650643</v>
      </c>
      <c r="AA53" t="n">
        <v>2131357.40865852</v>
      </c>
      <c r="AB53" t="n">
        <v>2057656.90300556</v>
      </c>
      <c r="AC53" t="n">
        <v>2381632.43502122</v>
      </c>
      <c r="AD53" t="n">
        <v>2275014.34597436</v>
      </c>
      <c r="AE53" t="n">
        <v>1423120.49657048</v>
      </c>
      <c r="AF53"/>
    </row>
    <row r="54">
      <c r="A54" t="s">
        <v>23</v>
      </c>
      <c r="B54" t="s">
        <v>378</v>
      </c>
      <c r="C54" t="s">
        <v>248</v>
      </c>
      <c r="D54" t="s">
        <v>379</v>
      </c>
      <c r="E54" t="s">
        <v>249</v>
      </c>
      <c r="F54" t="n">
        <v>4106953.15787928</v>
      </c>
      <c r="G54" t="n">
        <v>4420510.22724055</v>
      </c>
      <c r="H54" t="n">
        <v>4829171.18029783</v>
      </c>
      <c r="I54" t="n">
        <v>4178329.10702973</v>
      </c>
      <c r="J54" t="n">
        <v>4461761.17327293</v>
      </c>
      <c r="K54" t="n">
        <v>4896217.79252611</v>
      </c>
      <c r="L54" t="n">
        <v>5169160.29482741</v>
      </c>
      <c r="M54" t="n">
        <v>4184719.69127424</v>
      </c>
      <c r="N54" t="n">
        <v>4843529.3030891</v>
      </c>
      <c r="O54" t="n">
        <v>5529207.98002615</v>
      </c>
      <c r="P54" t="n">
        <v>5245733.32704119</v>
      </c>
      <c r="Q54" t="n">
        <v>4966558.52606102</v>
      </c>
      <c r="R54" t="n">
        <v>4164355.28675093</v>
      </c>
      <c r="S54" t="n">
        <v>4837204.17713168</v>
      </c>
      <c r="T54" t="n">
        <v>3579114.63264254</v>
      </c>
      <c r="U54" t="n">
        <v>3417882.1821934</v>
      </c>
      <c r="V54" t="n">
        <v>3179552.97976818</v>
      </c>
      <c r="W54" t="n">
        <v>3068450.95339433</v>
      </c>
      <c r="X54" t="n">
        <v>3531640.52814222</v>
      </c>
      <c r="Y54" t="n">
        <v>3468191.24134178</v>
      </c>
      <c r="Z54" t="n">
        <v>3578424.91726015</v>
      </c>
      <c r="AA54" t="n">
        <v>3178018.19198072</v>
      </c>
      <c r="AB54" t="n">
        <v>3231066.76953468</v>
      </c>
      <c r="AC54" t="n">
        <v>3579953.18135062</v>
      </c>
      <c r="AD54" t="n">
        <v>3383169.14656378</v>
      </c>
      <c r="AE54" t="n">
        <v>2726555.17988103</v>
      </c>
      <c r="AF54"/>
    </row>
    <row r="55">
      <c r="A55" t="s">
        <v>23</v>
      </c>
      <c r="B55" t="s">
        <v>380</v>
      </c>
      <c r="C55" t="s">
        <v>248</v>
      </c>
      <c r="D55" t="s">
        <v>381</v>
      </c>
      <c r="E55" t="s">
        <v>249</v>
      </c>
      <c r="F55" t="n">
        <v>1267980.22891825</v>
      </c>
      <c r="G55" t="n">
        <v>1444011.22821836</v>
      </c>
      <c r="H55" t="n">
        <v>1510942.51817959</v>
      </c>
      <c r="I55" t="n">
        <v>1318933.32550168</v>
      </c>
      <c r="J55" t="n">
        <v>1689714.53338456</v>
      </c>
      <c r="K55" t="n">
        <v>1735950.80472844</v>
      </c>
      <c r="L55" t="n">
        <v>1502953.93991988</v>
      </c>
      <c r="M55" t="n">
        <v>1084870.57968843</v>
      </c>
      <c r="N55" t="n">
        <v>1401910.74390395</v>
      </c>
      <c r="O55" t="n">
        <v>1815691.15971722</v>
      </c>
      <c r="P55" t="n">
        <v>1668161.45298557</v>
      </c>
      <c r="Q55" t="n">
        <v>1417756.64439487</v>
      </c>
      <c r="R55" t="n">
        <v>1388419.85265477</v>
      </c>
      <c r="S55" t="n">
        <v>1666582.554849</v>
      </c>
      <c r="T55" t="n">
        <v>1163021.96378772</v>
      </c>
      <c r="U55" t="n">
        <v>1144014.98377448</v>
      </c>
      <c r="V55" t="n">
        <v>1007501.76915402</v>
      </c>
      <c r="W55" t="n">
        <v>908094.067159798</v>
      </c>
      <c r="X55" t="n">
        <v>1193563.8355365</v>
      </c>
      <c r="Y55" t="n">
        <v>1142889.45125297</v>
      </c>
      <c r="Z55" t="n">
        <v>1118705.26661715</v>
      </c>
      <c r="AA55" t="n">
        <v>1046660.7833222</v>
      </c>
      <c r="AB55" t="n">
        <v>1173409.86652912</v>
      </c>
      <c r="AC55" t="n">
        <v>1198320.7463294</v>
      </c>
      <c r="AD55" t="n">
        <v>1108154.80058942</v>
      </c>
      <c r="AE55" t="n">
        <v>1303434.68331055</v>
      </c>
      <c r="AF55"/>
    </row>
    <row r="56">
      <c r="A56" t="s">
        <v>23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23</v>
      </c>
      <c r="B57" t="s">
        <v>384</v>
      </c>
      <c r="C57" t="s">
        <v>248</v>
      </c>
      <c r="D57" t="s">
        <v>385</v>
      </c>
      <c r="E57" t="s">
        <v>249</v>
      </c>
      <c r="F57" t="n">
        <v>159644300</v>
      </c>
      <c r="G57" t="n">
        <v>169107100</v>
      </c>
      <c r="H57" t="n">
        <v>166236800</v>
      </c>
      <c r="I57" t="n">
        <v>157100700</v>
      </c>
      <c r="J57" t="n">
        <v>152623100</v>
      </c>
      <c r="K57" t="n">
        <v>152525700</v>
      </c>
      <c r="L57" t="n">
        <v>147432200</v>
      </c>
      <c r="M57" t="n">
        <v>137729300</v>
      </c>
      <c r="N57" t="n">
        <v>134729500</v>
      </c>
      <c r="O57" t="n">
        <v>134065500</v>
      </c>
      <c r="P57" t="n">
        <v>137926600</v>
      </c>
      <c r="Q57" t="n">
        <v>139384700</v>
      </c>
      <c r="R57" t="n">
        <v>137005100</v>
      </c>
      <c r="S57" t="n">
        <v>133501600</v>
      </c>
      <c r="T57" t="n">
        <v>116924900</v>
      </c>
      <c r="U57" t="n">
        <v>114349200</v>
      </c>
      <c r="V57" t="n">
        <v>116159600</v>
      </c>
      <c r="W57" t="n">
        <v>118980800</v>
      </c>
      <c r="X57" t="n">
        <v>124919300</v>
      </c>
      <c r="Y57" t="n">
        <v>130141300</v>
      </c>
      <c r="Z57" t="n">
        <v>134354100</v>
      </c>
      <c r="AA57" t="n">
        <v>134788200</v>
      </c>
      <c r="AB57" t="n">
        <v>138308200</v>
      </c>
      <c r="AC57" t="n">
        <v>140647900</v>
      </c>
      <c r="AD57" t="n">
        <v>142532400</v>
      </c>
      <c r="AE57" t="n">
        <v>137560100</v>
      </c>
      <c r="AF57"/>
    </row>
    <row r="58">
      <c r="A58" t="s">
        <v>23</v>
      </c>
      <c r="B58" t="s">
        <v>386</v>
      </c>
      <c r="C58" t="s">
        <v>248</v>
      </c>
      <c r="D58" t="s">
        <v>387</v>
      </c>
      <c r="E58" t="s">
        <v>249</v>
      </c>
      <c r="F58" t="n">
        <v>159644300</v>
      </c>
      <c r="G58" t="n">
        <v>169107100</v>
      </c>
      <c r="H58" t="n">
        <v>166236800</v>
      </c>
      <c r="I58" t="n">
        <v>157100700</v>
      </c>
      <c r="J58" t="n">
        <v>152623100</v>
      </c>
      <c r="K58" t="n">
        <v>152525700</v>
      </c>
      <c r="L58" t="n">
        <v>147432200</v>
      </c>
      <c r="M58" t="n">
        <v>137729300</v>
      </c>
      <c r="N58" t="n">
        <v>134729500</v>
      </c>
      <c r="O58" t="n">
        <v>134065500</v>
      </c>
      <c r="P58" t="n">
        <v>137926600</v>
      </c>
      <c r="Q58" t="n">
        <v>139384700</v>
      </c>
      <c r="R58" t="n">
        <v>137005100</v>
      </c>
      <c r="S58" t="n">
        <v>133501600</v>
      </c>
      <c r="T58" t="n">
        <v>116924900</v>
      </c>
      <c r="U58" t="n">
        <v>114349200</v>
      </c>
      <c r="V58" t="n">
        <v>116159600</v>
      </c>
      <c r="W58" t="n">
        <v>118980800</v>
      </c>
      <c r="X58" t="n">
        <v>124919300</v>
      </c>
      <c r="Y58" t="n">
        <v>130141300</v>
      </c>
      <c r="Z58" t="n">
        <v>134354100</v>
      </c>
      <c r="AA58" t="n">
        <v>134788200</v>
      </c>
      <c r="AB58" t="n">
        <v>138308200</v>
      </c>
      <c r="AC58" t="n">
        <v>140647900</v>
      </c>
      <c r="AD58" t="n">
        <v>142532400</v>
      </c>
      <c r="AE58" t="n">
        <v>137560100</v>
      </c>
      <c r="AF58"/>
    </row>
    <row r="59">
      <c r="A59" t="s">
        <v>23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26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117482.143692765</v>
      </c>
      <c r="H2" t="n">
        <v>117937.961564297</v>
      </c>
      <c r="I2" t="n">
        <v>125665.617364113</v>
      </c>
      <c r="J2" t="n">
        <v>103215.148690049</v>
      </c>
      <c r="K2" t="n">
        <v>64356.0218494234</v>
      </c>
      <c r="L2" t="n">
        <v>55992.173722388</v>
      </c>
      <c r="M2" t="n">
        <v>41651.2340641759</v>
      </c>
      <c r="N2" t="n">
        <v>30297.8232642861</v>
      </c>
      <c r="O2" t="n">
        <v>22164.8783038945</v>
      </c>
      <c r="P2" t="n">
        <v>12684.274850063</v>
      </c>
      <c r="Q2" t="n">
        <v>9103.93158201227</v>
      </c>
      <c r="R2" t="n">
        <v>10757.3506641507</v>
      </c>
      <c r="S2" t="n">
        <v>9539.4195793739</v>
      </c>
      <c r="T2" t="n">
        <v>9090.08275623602</v>
      </c>
      <c r="U2" t="n">
        <v>10276.7914639878</v>
      </c>
      <c r="V2" t="n">
        <v>11007.8248471836</v>
      </c>
      <c r="W2" t="n">
        <v>8730.54675069914</v>
      </c>
      <c r="X2" t="n">
        <v>10494.5563890592</v>
      </c>
      <c r="Y2" t="n">
        <v>9502.38547164793</v>
      </c>
      <c r="Z2" t="n">
        <v>11205.7239854452</v>
      </c>
      <c r="AA2" t="n">
        <v>5772.81972540784</v>
      </c>
      <c r="AB2" t="n">
        <v>11485.8828623935</v>
      </c>
      <c r="AC2" t="n">
        <v>7268.6795204125</v>
      </c>
      <c r="AD2" t="n">
        <v>6997.52447364172</v>
      </c>
      <c r="AE2" t="n">
        <v>9119.144286264</v>
      </c>
      <c r="AF2"/>
    </row>
    <row r="3">
      <c r="A3" t="s">
        <v>26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4464.94315983264</v>
      </c>
      <c r="H3" t="n">
        <v>4600.7731028763</v>
      </c>
      <c r="I3" t="n">
        <v>4513.91404381452</v>
      </c>
      <c r="J3" t="n">
        <v>3065.32299388459</v>
      </c>
      <c r="K3" t="n">
        <v>3595.58328560516</v>
      </c>
      <c r="L3" t="n">
        <v>2710.12040061578</v>
      </c>
      <c r="M3" t="n">
        <v>3708.0988090136</v>
      </c>
      <c r="N3" t="n">
        <v>1818.66779923942</v>
      </c>
      <c r="O3" t="n">
        <v>1305.83274574875</v>
      </c>
      <c r="P3" t="n">
        <v>1141.28986643481</v>
      </c>
      <c r="Q3" t="n">
        <v>1104.10509912808</v>
      </c>
      <c r="R3" t="n">
        <v>2296.52315970764</v>
      </c>
      <c r="S3" t="n">
        <v>2147.48626354913</v>
      </c>
      <c r="T3" t="n">
        <v>1923.68928517139</v>
      </c>
      <c r="U3" t="n">
        <v>1469.50629860047</v>
      </c>
      <c r="V3" t="n">
        <v>902.145413771645</v>
      </c>
      <c r="W3" t="n">
        <v>565.060145491992</v>
      </c>
      <c r="X3" t="n">
        <v>960.465213295857</v>
      </c>
      <c r="Y3" t="n">
        <v>1358.20780330091</v>
      </c>
      <c r="Z3" t="n">
        <v>1122.97764497849</v>
      </c>
      <c r="AA3" t="n">
        <v>612.817915883773</v>
      </c>
      <c r="AB3" t="n">
        <v>1135.10684253215</v>
      </c>
      <c r="AC3" t="n">
        <v>591.054438057593</v>
      </c>
      <c r="AD3" t="n">
        <v>558.852302641856</v>
      </c>
      <c r="AE3" t="n">
        <v>606.609647485697</v>
      </c>
      <c r="AF3"/>
    </row>
    <row r="4">
      <c r="A4" t="s">
        <v>26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2785442.44137065</v>
      </c>
      <c r="H4" t="n">
        <v>2508247.79982592</v>
      </c>
      <c r="I4" t="n">
        <v>2362438.1346358</v>
      </c>
      <c r="J4" t="n">
        <v>2016833.06678702</v>
      </c>
      <c r="K4" t="n">
        <v>2100074.01187043</v>
      </c>
      <c r="L4" t="n">
        <v>2040678.4292544</v>
      </c>
      <c r="M4" t="n">
        <v>1343236.22677905</v>
      </c>
      <c r="N4" t="n">
        <v>1171608.08642296</v>
      </c>
      <c r="O4" t="n">
        <v>997795.866256862</v>
      </c>
      <c r="P4" t="n">
        <v>1040103.58373877</v>
      </c>
      <c r="Q4" t="n">
        <v>679188.70320159</v>
      </c>
      <c r="R4" t="n">
        <v>1120094.42741879</v>
      </c>
      <c r="S4" t="n">
        <v>1133613.26712472</v>
      </c>
      <c r="T4" t="n">
        <v>733342.556909709</v>
      </c>
      <c r="U4" t="n">
        <v>708202.541851001</v>
      </c>
      <c r="V4" t="n">
        <v>663967.089470795</v>
      </c>
      <c r="W4" t="n">
        <v>584366.895492034</v>
      </c>
      <c r="X4" t="n">
        <v>513455.025933772</v>
      </c>
      <c r="Y4" t="n">
        <v>587843.717073628</v>
      </c>
      <c r="Z4" t="n">
        <v>601880.491552749</v>
      </c>
      <c r="AA4" t="n">
        <v>516168.805388808</v>
      </c>
      <c r="AB4" t="n">
        <v>551153.29090531</v>
      </c>
      <c r="AC4" t="n">
        <v>589189.312642158</v>
      </c>
      <c r="AD4" t="n">
        <v>604277.054661341</v>
      </c>
      <c r="AE4" t="n">
        <v>654610.438461162</v>
      </c>
      <c r="AF4"/>
    </row>
    <row r="5">
      <c r="A5" t="s">
        <v>26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203171.817678168</v>
      </c>
      <c r="H5" t="n">
        <v>190859.660403928</v>
      </c>
      <c r="I5" t="n">
        <v>174290.842130586</v>
      </c>
      <c r="J5" t="n">
        <v>161582.111220121</v>
      </c>
      <c r="K5" t="n">
        <v>156294.023371091</v>
      </c>
      <c r="L5" t="n">
        <v>153253.848464426</v>
      </c>
      <c r="M5" t="n">
        <v>153473.677717785</v>
      </c>
      <c r="N5" t="n">
        <v>119887.302995913</v>
      </c>
      <c r="O5" t="n">
        <v>117077.810657441</v>
      </c>
      <c r="P5" t="n">
        <v>129188.64024589</v>
      </c>
      <c r="Q5" t="n">
        <v>89678.0268621356</v>
      </c>
      <c r="R5" t="n">
        <v>123590.700552429</v>
      </c>
      <c r="S5" t="n">
        <v>107536.59572515</v>
      </c>
      <c r="T5" t="n">
        <v>94114.4505157541</v>
      </c>
      <c r="U5" t="n">
        <v>91513.3623594511</v>
      </c>
      <c r="V5" t="n">
        <v>90761.0441556646</v>
      </c>
      <c r="W5" t="n">
        <v>69750.9458032714</v>
      </c>
      <c r="X5" t="n">
        <v>58547.986009109</v>
      </c>
      <c r="Y5" t="n">
        <v>69810.1493944089</v>
      </c>
      <c r="Z5" t="n">
        <v>66165.8684923472</v>
      </c>
      <c r="AA5" t="n">
        <v>64017.791941419</v>
      </c>
      <c r="AB5" t="n">
        <v>79317.2958935634</v>
      </c>
      <c r="AC5" t="n">
        <v>77086.3055703782</v>
      </c>
      <c r="AD5" t="n">
        <v>74091.6473206298</v>
      </c>
      <c r="AE5" t="n">
        <v>72871.9719703888</v>
      </c>
      <c r="AF5"/>
    </row>
    <row r="6">
      <c r="A6" t="s">
        <v>26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34183.5780142435</v>
      </c>
      <c r="H6" t="n">
        <v>32381.2820497888</v>
      </c>
      <c r="I6" t="n">
        <v>27791.7752290891</v>
      </c>
      <c r="J6" t="n">
        <v>21777.5218708321</v>
      </c>
      <c r="K6" t="n">
        <v>25030.0929992712</v>
      </c>
      <c r="L6" t="n">
        <v>24703.5246010875</v>
      </c>
      <c r="M6" t="n">
        <v>20043.9681853483</v>
      </c>
      <c r="N6" t="n">
        <v>11429.9542142909</v>
      </c>
      <c r="O6" t="n">
        <v>10240.3937905194</v>
      </c>
      <c r="P6" t="n">
        <v>12973.7729628853</v>
      </c>
      <c r="Q6" t="n">
        <v>7230.12934667737</v>
      </c>
      <c r="R6" t="n">
        <v>15341.0961024803</v>
      </c>
      <c r="S6" t="n">
        <v>19659.6584359069</v>
      </c>
      <c r="T6" t="n">
        <v>10544.8344714992</v>
      </c>
      <c r="U6" t="n">
        <v>14476.2100523152</v>
      </c>
      <c r="V6" t="n">
        <v>12926.0965908619</v>
      </c>
      <c r="W6" t="n">
        <v>5624.42090848953</v>
      </c>
      <c r="X6" t="n">
        <v>6299.94773872982</v>
      </c>
      <c r="Y6" t="n">
        <v>6281.65937059666</v>
      </c>
      <c r="Z6" t="n">
        <v>6255.71421228542</v>
      </c>
      <c r="AA6" t="n">
        <v>4320.00640611817</v>
      </c>
      <c r="AB6" t="n">
        <v>4505.88273676124</v>
      </c>
      <c r="AC6" t="n">
        <v>4190.42296626657</v>
      </c>
      <c r="AD6" t="n">
        <v>6889.5661764922</v>
      </c>
      <c r="AE6" t="n">
        <v>5667.20828430238</v>
      </c>
      <c r="AF6"/>
    </row>
    <row r="7">
      <c r="A7" t="s">
        <v>26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148296.762083922</v>
      </c>
      <c r="H7" t="n">
        <v>136930.158174194</v>
      </c>
      <c r="I7" t="n">
        <v>118396.856809413</v>
      </c>
      <c r="J7" t="n">
        <v>96968.1088223744</v>
      </c>
      <c r="K7" t="n">
        <v>99137.4841738927</v>
      </c>
      <c r="L7" t="n">
        <v>100962.552836448</v>
      </c>
      <c r="M7" t="n">
        <v>77236.9577670154</v>
      </c>
      <c r="N7" t="n">
        <v>66651.7551922906</v>
      </c>
      <c r="O7" t="n">
        <v>46886.5876812167</v>
      </c>
      <c r="P7" t="n">
        <v>55988.1303236347</v>
      </c>
      <c r="Q7" t="n">
        <v>38486.0353656707</v>
      </c>
      <c r="R7" t="n">
        <v>61530.2246911693</v>
      </c>
      <c r="S7" t="n">
        <v>50166.4427340625</v>
      </c>
      <c r="T7" t="n">
        <v>39884.6159864719</v>
      </c>
      <c r="U7" t="n">
        <v>42871.9744699287</v>
      </c>
      <c r="V7" t="n">
        <v>29018.4200126606</v>
      </c>
      <c r="W7" t="n">
        <v>21564.9154146346</v>
      </c>
      <c r="X7" t="n">
        <v>23074.961736285</v>
      </c>
      <c r="Y7" t="n">
        <v>23151.5687061339</v>
      </c>
      <c r="Z7" t="n">
        <v>24194.934441031</v>
      </c>
      <c r="AA7" t="n">
        <v>16997.4530782921</v>
      </c>
      <c r="AB7" t="n">
        <v>15939.3963724466</v>
      </c>
      <c r="AC7" t="n">
        <v>17471.1014672075</v>
      </c>
      <c r="AD7" t="n">
        <v>17742.6806634502</v>
      </c>
      <c r="AE7" t="n">
        <v>24095.7782088519</v>
      </c>
      <c r="AF7"/>
    </row>
    <row r="8">
      <c r="A8" t="s">
        <v>26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46768.4147609727</v>
      </c>
      <c r="H8" t="n">
        <v>23035.0536477329</v>
      </c>
      <c r="I8" t="n">
        <v>21520.4351996541</v>
      </c>
      <c r="J8" t="n">
        <v>22016.9867071295</v>
      </c>
      <c r="K8" t="n">
        <v>14134.7648119774</v>
      </c>
      <c r="L8" t="n">
        <v>10840.0414652354</v>
      </c>
      <c r="M8" t="n">
        <v>13877.5077718358</v>
      </c>
      <c r="N8" t="n">
        <v>12088.506657429</v>
      </c>
      <c r="O8" t="n">
        <v>10740.7455232787</v>
      </c>
      <c r="P8" t="n">
        <v>8157.32063203046</v>
      </c>
      <c r="Q8" t="n">
        <v>8080.645527</v>
      </c>
      <c r="R8" t="n">
        <v>10025.8009455524</v>
      </c>
      <c r="S8" t="n">
        <v>14045.8412100954</v>
      </c>
      <c r="T8" t="n">
        <v>9468.96301595842</v>
      </c>
      <c r="U8" t="n">
        <v>6609.97768698767</v>
      </c>
      <c r="V8" t="n">
        <v>3298.0838066026</v>
      </c>
      <c r="W8" t="n">
        <v>4242.56594986228</v>
      </c>
      <c r="X8" t="n">
        <v>5018.2609943823</v>
      </c>
      <c r="Y8" t="n">
        <v>6003.96711138856</v>
      </c>
      <c r="Z8" t="n">
        <v>7564.05842841719</v>
      </c>
      <c r="AA8" t="n">
        <v>5054.94490450662</v>
      </c>
      <c r="AB8" t="n">
        <v>6148.14186557993</v>
      </c>
      <c r="AC8" t="n">
        <v>5268.21466755861</v>
      </c>
      <c r="AD8" t="n">
        <v>4622.52190146454</v>
      </c>
      <c r="AE8" t="n">
        <v>7583.44557066123</v>
      </c>
      <c r="AF8"/>
    </row>
    <row r="9">
      <c r="A9" t="s">
        <v>26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240206.676095849</v>
      </c>
      <c r="H9" t="n">
        <v>215322.65757052</v>
      </c>
      <c r="I9" t="n">
        <v>206128.998668391</v>
      </c>
      <c r="J9" t="n">
        <v>160877.636922285</v>
      </c>
      <c r="K9" t="n">
        <v>143878.161063347</v>
      </c>
      <c r="L9" t="n">
        <v>147165.281319556</v>
      </c>
      <c r="M9" t="n">
        <v>112487.242465055</v>
      </c>
      <c r="N9" t="n">
        <v>96548.7577454605</v>
      </c>
      <c r="O9" t="n">
        <v>69257.7972416634</v>
      </c>
      <c r="P9" t="n">
        <v>76568.4531093465</v>
      </c>
      <c r="Q9" t="n">
        <v>44216.406991457</v>
      </c>
      <c r="R9" t="n">
        <v>80446.6886943617</v>
      </c>
      <c r="S9" t="n">
        <v>95093.5929748808</v>
      </c>
      <c r="T9" t="n">
        <v>54428.3093657628</v>
      </c>
      <c r="U9" t="n">
        <v>56126.8466459835</v>
      </c>
      <c r="V9" t="n">
        <v>53149.609542261</v>
      </c>
      <c r="W9" t="n">
        <v>37252.4547990014</v>
      </c>
      <c r="X9" t="n">
        <v>31694.0157856288</v>
      </c>
      <c r="Y9" t="n">
        <v>36338.2993445721</v>
      </c>
      <c r="Z9" t="n">
        <v>34640.4019765706</v>
      </c>
      <c r="AA9" t="n">
        <v>26109.024656105</v>
      </c>
      <c r="AB9" t="n">
        <v>29700.174677686</v>
      </c>
      <c r="AC9" t="n">
        <v>38661.9132965458</v>
      </c>
      <c r="AD9" t="n">
        <v>52522.2252902334</v>
      </c>
      <c r="AE9" t="n">
        <v>51829.1099631731</v>
      </c>
      <c r="AF9"/>
    </row>
    <row r="10">
      <c r="A10" t="s">
        <v>26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26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100546.302967754</v>
      </c>
      <c r="H11" t="n">
        <v>105840.061458201</v>
      </c>
      <c r="I11" t="n">
        <v>91983.1406660291</v>
      </c>
      <c r="J11" t="n">
        <v>89882.8894219987</v>
      </c>
      <c r="K11" t="n">
        <v>88441.9480680393</v>
      </c>
      <c r="L11" t="n">
        <v>93514.8941693176</v>
      </c>
      <c r="M11" t="n">
        <v>77018.744946502</v>
      </c>
      <c r="N11" t="n">
        <v>72097.1853799023</v>
      </c>
      <c r="O11" t="n">
        <v>54047.5980347825</v>
      </c>
      <c r="P11" t="n">
        <v>49576.708081458</v>
      </c>
      <c r="Q11" t="n">
        <v>36298.9786234326</v>
      </c>
      <c r="R11" t="n">
        <v>48061.4351076933</v>
      </c>
      <c r="S11" t="n">
        <v>50370.9631738007</v>
      </c>
      <c r="T11" t="n">
        <v>41272.7786463377</v>
      </c>
      <c r="U11" t="n">
        <v>36571.5484903197</v>
      </c>
      <c r="V11" t="n">
        <v>38793.414170332</v>
      </c>
      <c r="W11" t="n">
        <v>57143.2189796509</v>
      </c>
      <c r="X11" t="n">
        <v>55384.0043100295</v>
      </c>
      <c r="Y11" t="n">
        <v>57096.1373982348</v>
      </c>
      <c r="Z11" t="n">
        <v>47475.6078509729</v>
      </c>
      <c r="AA11" t="n">
        <v>53946.7949048963</v>
      </c>
      <c r="AB11" t="n">
        <v>50482.1776183133</v>
      </c>
      <c r="AC11" t="n">
        <v>49443.4550251238</v>
      </c>
      <c r="AD11" t="n">
        <v>51483.4569516424</v>
      </c>
      <c r="AE11" t="n">
        <v>63166.8402609321</v>
      </c>
      <c r="AF11"/>
    </row>
    <row r="12">
      <c r="A12" t="s">
        <v>26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126616.425825924</v>
      </c>
      <c r="H12" t="n">
        <v>124737.687205442</v>
      </c>
      <c r="I12" t="n">
        <v>119577.589525064</v>
      </c>
      <c r="J12" t="n">
        <v>94605.6215270472</v>
      </c>
      <c r="K12" t="n">
        <v>112520.40498083</v>
      </c>
      <c r="L12" t="n">
        <v>116691.913656529</v>
      </c>
      <c r="M12" t="n">
        <v>73305.5717880717</v>
      </c>
      <c r="N12" t="n">
        <v>79572.5586593162</v>
      </c>
      <c r="O12" t="n">
        <v>67605.834183266</v>
      </c>
      <c r="P12" t="n">
        <v>63089.5740816963</v>
      </c>
      <c r="Q12" t="n">
        <v>48209.80880051</v>
      </c>
      <c r="R12" t="n">
        <v>73178.2164235656</v>
      </c>
      <c r="S12" t="n">
        <v>67499.7026954173</v>
      </c>
      <c r="T12" t="n">
        <v>50062.638829001</v>
      </c>
      <c r="U12" t="n">
        <v>46845.3122469778</v>
      </c>
      <c r="V12" t="n">
        <v>37077.4221247938</v>
      </c>
      <c r="W12" t="n">
        <v>29054.4732574741</v>
      </c>
      <c r="X12" t="n">
        <v>29573.2302043425</v>
      </c>
      <c r="Y12" t="n">
        <v>32792.2438141481</v>
      </c>
      <c r="Z12" t="n">
        <v>32047.5040993856</v>
      </c>
      <c r="AA12" t="n">
        <v>24583.1252612355</v>
      </c>
      <c r="AB12" t="n">
        <v>28137.82462651</v>
      </c>
      <c r="AC12" t="n">
        <v>33604.8365938989</v>
      </c>
      <c r="AD12" t="n">
        <v>34224.5173059557</v>
      </c>
      <c r="AE12" t="n">
        <v>40145.0104453433</v>
      </c>
      <c r="AF12"/>
    </row>
    <row r="13">
      <c r="A13" t="s">
        <v>26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268423.033172769</v>
      </c>
      <c r="H13" t="n">
        <v>224797.639345162</v>
      </c>
      <c r="I13" t="n">
        <v>185310.893609731</v>
      </c>
      <c r="J13" t="n">
        <v>174134.77257869</v>
      </c>
      <c r="K13" t="n">
        <v>197336.290018148</v>
      </c>
      <c r="L13" t="n">
        <v>199708.631438529</v>
      </c>
      <c r="M13" t="n">
        <v>127533.447414828</v>
      </c>
      <c r="N13" t="n">
        <v>84541.7422674004</v>
      </c>
      <c r="O13" t="n">
        <v>78368.3616462617</v>
      </c>
      <c r="P13" t="n">
        <v>77525.0490824197</v>
      </c>
      <c r="Q13" t="n">
        <v>56049.6746537442</v>
      </c>
      <c r="R13" t="n">
        <v>109133.899255858</v>
      </c>
      <c r="S13" t="n">
        <v>114328.208034529</v>
      </c>
      <c r="T13" t="n">
        <v>74303.3635886577</v>
      </c>
      <c r="U13" t="n">
        <v>67799.6774549656</v>
      </c>
      <c r="V13" t="n">
        <v>59056.8299657875</v>
      </c>
      <c r="W13" t="n">
        <v>48238.8122489307</v>
      </c>
      <c r="X13" t="n">
        <v>36121.33976588</v>
      </c>
      <c r="Y13" t="n">
        <v>50241.4884398384</v>
      </c>
      <c r="Z13" t="n">
        <v>49063.8396170779</v>
      </c>
      <c r="AA13" t="n">
        <v>38357.1591121252</v>
      </c>
      <c r="AB13" t="n">
        <v>53327.7413292555</v>
      </c>
      <c r="AC13" t="n">
        <v>48087.0961121444</v>
      </c>
      <c r="AD13" t="n">
        <v>54452.1321209124</v>
      </c>
      <c r="AE13" t="n">
        <v>60976.0946255049</v>
      </c>
      <c r="AF13"/>
    </row>
    <row r="14">
      <c r="A14" t="s">
        <v>26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646193.437019923</v>
      </c>
      <c r="H14" t="n">
        <v>551471.405161125</v>
      </c>
      <c r="I14" t="n">
        <v>561711.821254971</v>
      </c>
      <c r="J14" t="n">
        <v>467643.227894596</v>
      </c>
      <c r="K14" t="n">
        <v>525868.927949252</v>
      </c>
      <c r="L14" t="n">
        <v>475698.602382897</v>
      </c>
      <c r="M14" t="n">
        <v>217229.231094752</v>
      </c>
      <c r="N14" t="n">
        <v>161674.720775411</v>
      </c>
      <c r="O14" t="n">
        <v>160272.095996667</v>
      </c>
      <c r="P14" t="n">
        <v>146060.622400922</v>
      </c>
      <c r="Q14" t="n">
        <v>94975.0873043487</v>
      </c>
      <c r="R14" t="n">
        <v>154783.564759096</v>
      </c>
      <c r="S14" t="n">
        <v>176022.489340377</v>
      </c>
      <c r="T14" t="n">
        <v>99270.4308161562</v>
      </c>
      <c r="U14" t="n">
        <v>104244.200497263</v>
      </c>
      <c r="V14" t="n">
        <v>93294.93893416</v>
      </c>
      <c r="W14" t="n">
        <v>84652.1424427133</v>
      </c>
      <c r="X14" t="n">
        <v>60840.6950443347</v>
      </c>
      <c r="Y14" t="n">
        <v>78410.58370633</v>
      </c>
      <c r="Z14" t="n">
        <v>88852.0704960647</v>
      </c>
      <c r="AA14" t="n">
        <v>63457.7759825083</v>
      </c>
      <c r="AB14" t="n">
        <v>65655.5320667934</v>
      </c>
      <c r="AC14" t="n">
        <v>85458.1219765246</v>
      </c>
      <c r="AD14" t="n">
        <v>83022.0657404954</v>
      </c>
      <c r="AE14" t="n">
        <v>93083.0219671827</v>
      </c>
      <c r="AF14"/>
    </row>
    <row r="15">
      <c r="A15" t="s">
        <v>26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26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451568.146493731</v>
      </c>
      <c r="H16" t="n">
        <v>410199.671615483</v>
      </c>
      <c r="I16" t="n">
        <v>354257.08893648</v>
      </c>
      <c r="J16" t="n">
        <v>316741.95034693</v>
      </c>
      <c r="K16" t="n">
        <v>342497.439035114</v>
      </c>
      <c r="L16" t="n">
        <v>297786.203256674</v>
      </c>
      <c r="M16" t="n">
        <v>179131.639503193</v>
      </c>
      <c r="N16" t="n">
        <v>170711.814937938</v>
      </c>
      <c r="O16" t="n">
        <v>147657.043977557</v>
      </c>
      <c r="P16" t="n">
        <v>147388.281190585</v>
      </c>
      <c r="Q16" t="n">
        <v>89171.5985308014</v>
      </c>
      <c r="R16" t="n">
        <v>147873.800194968</v>
      </c>
      <c r="S16" t="n">
        <v>150542.812085124</v>
      </c>
      <c r="T16" t="n">
        <v>83460.3111605105</v>
      </c>
      <c r="U16" t="n">
        <v>93126.8000218189</v>
      </c>
      <c r="V16" t="n">
        <v>102283.921586755</v>
      </c>
      <c r="W16" t="n">
        <v>101261.704105556</v>
      </c>
      <c r="X16" t="n">
        <v>85173.5564049658</v>
      </c>
      <c r="Y16" t="n">
        <v>96999.0901404532</v>
      </c>
      <c r="Z16" t="n">
        <v>83375.8700341789</v>
      </c>
      <c r="AA16" t="n">
        <v>86541.5821549</v>
      </c>
      <c r="AB16" t="n">
        <v>95244.7880959221</v>
      </c>
      <c r="AC16" t="n">
        <v>95183.6124086309</v>
      </c>
      <c r="AD16" t="n">
        <v>84961.0063347129</v>
      </c>
      <c r="AE16" t="n">
        <v>85442.7512807052</v>
      </c>
      <c r="AF16"/>
    </row>
    <row r="17">
      <c r="A17" t="s">
        <v>26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167184.075562287</v>
      </c>
      <c r="H17" t="n">
        <v>146580.248182674</v>
      </c>
      <c r="I17" t="n">
        <v>147619.249439348</v>
      </c>
      <c r="J17" t="n">
        <v>119041.913886908</v>
      </c>
      <c r="K17" t="n">
        <v>128808.815210532</v>
      </c>
      <c r="L17" t="n">
        <v>120734.017160211</v>
      </c>
      <c r="M17" t="n">
        <v>87502.8551794816</v>
      </c>
      <c r="N17" t="n">
        <v>75413.9193167999</v>
      </c>
      <c r="O17" t="n">
        <v>78338.0423125094</v>
      </c>
      <c r="P17" t="n">
        <v>83319.3167964233</v>
      </c>
      <c r="Q17" t="n">
        <v>44347.1505284696</v>
      </c>
      <c r="R17" t="n">
        <v>93028.2412879336</v>
      </c>
      <c r="S17" t="n">
        <v>100913.672617185</v>
      </c>
      <c r="T17" t="n">
        <v>58171.6250167547</v>
      </c>
      <c r="U17" t="n">
        <v>41555.9506465273</v>
      </c>
      <c r="V17" t="n">
        <v>42707.661870607</v>
      </c>
      <c r="W17" t="n">
        <v>37852.4988434433</v>
      </c>
      <c r="X17" t="n">
        <v>29453.5766631943</v>
      </c>
      <c r="Y17" t="n">
        <v>31912.7762216871</v>
      </c>
      <c r="Z17" t="n">
        <v>41381.2407108445</v>
      </c>
      <c r="AA17" t="n">
        <v>29352.2680911146</v>
      </c>
      <c r="AB17" t="n">
        <v>24546.2626004085</v>
      </c>
      <c r="AC17" t="n">
        <v>32640.1521047157</v>
      </c>
      <c r="AD17" t="n">
        <v>33242.6677815662</v>
      </c>
      <c r="AE17" t="n">
        <v>29501.9044047396</v>
      </c>
      <c r="AF17"/>
    </row>
    <row r="18">
      <c r="A18" t="s">
        <v>26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235125.91257594</v>
      </c>
      <c r="H18" t="n">
        <v>243935.781375452</v>
      </c>
      <c r="I18" t="n">
        <v>249527.585605568</v>
      </c>
      <c r="J18" t="n">
        <v>209944.841289404</v>
      </c>
      <c r="K18" t="n">
        <v>196026.832696898</v>
      </c>
      <c r="L18" t="n">
        <v>209296.834461628</v>
      </c>
      <c r="M18" t="n">
        <v>149194.027919069</v>
      </c>
      <c r="N18" t="n">
        <v>151637.973542962</v>
      </c>
      <c r="O18" t="n">
        <v>106704.727526285</v>
      </c>
      <c r="P18" t="n">
        <v>127503.727324579</v>
      </c>
      <c r="Q18" t="n">
        <v>77157.8562760986</v>
      </c>
      <c r="R18" t="n">
        <v>135858.367916439</v>
      </c>
      <c r="S18" t="n">
        <v>133805.206898949</v>
      </c>
      <c r="T18" t="n">
        <v>75091.868284196</v>
      </c>
      <c r="U18" t="n">
        <v>56690.5081352757</v>
      </c>
      <c r="V18" t="n">
        <v>59442.8105974591</v>
      </c>
      <c r="W18" t="n">
        <v>59400.2542843954</v>
      </c>
      <c r="X18" t="n">
        <v>62877.1121416837</v>
      </c>
      <c r="Y18" t="n">
        <v>70485.2606524371</v>
      </c>
      <c r="Z18" t="n">
        <v>84645.4758110631</v>
      </c>
      <c r="AA18" t="n">
        <v>78231.6816062474</v>
      </c>
      <c r="AB18" t="n">
        <v>77700.0989805512</v>
      </c>
      <c r="AC18" t="n">
        <v>80929.9906434324</v>
      </c>
      <c r="AD18" t="n">
        <v>81803.6209089848</v>
      </c>
      <c r="AE18" t="n">
        <v>90491.5200375043</v>
      </c>
      <c r="AF18"/>
    </row>
    <row r="19">
      <c r="A19" t="s">
        <v>26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117157.85911917</v>
      </c>
      <c r="H19" t="n">
        <v>102156.493636221</v>
      </c>
      <c r="I19" t="n">
        <v>104321.857561473</v>
      </c>
      <c r="J19" t="n">
        <v>81615.4842987059</v>
      </c>
      <c r="K19" t="n">
        <v>70098.8274920386</v>
      </c>
      <c r="L19" t="n">
        <v>90322.0840418642</v>
      </c>
      <c r="M19" t="n">
        <v>55201.355026115</v>
      </c>
      <c r="N19" t="n">
        <v>69351.8947378462</v>
      </c>
      <c r="O19" t="n">
        <v>50598.8276854144</v>
      </c>
      <c r="P19" t="n">
        <v>62763.9875069046</v>
      </c>
      <c r="Q19" t="n">
        <v>45287.3043912442</v>
      </c>
      <c r="R19" t="n">
        <v>67242.3914872453</v>
      </c>
      <c r="S19" t="n">
        <v>53628.0811992364</v>
      </c>
      <c r="T19" t="n">
        <v>43268.3672126491</v>
      </c>
      <c r="U19" t="n">
        <v>49770.1731431866</v>
      </c>
      <c r="V19" t="n">
        <v>42156.8361128501</v>
      </c>
      <c r="W19" t="n">
        <v>28328.4884546107</v>
      </c>
      <c r="X19" t="n">
        <v>29396.3391352066</v>
      </c>
      <c r="Y19" t="n">
        <v>28320.4927733987</v>
      </c>
      <c r="Z19" t="n">
        <v>36217.9053825097</v>
      </c>
      <c r="AA19" t="n">
        <v>25199.1972893396</v>
      </c>
      <c r="AB19" t="n">
        <v>20447.9740415189</v>
      </c>
      <c r="AC19" t="n">
        <v>21164.0898097304</v>
      </c>
      <c r="AD19" t="n">
        <v>25218.946164801</v>
      </c>
      <c r="AE19" t="n">
        <v>29755.7814418727</v>
      </c>
      <c r="AF19"/>
    </row>
    <row r="20">
      <c r="A20" t="s">
        <v>26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225806.168458568</v>
      </c>
      <c r="H20" t="n">
        <v>180069.736294097</v>
      </c>
      <c r="I20" t="n">
        <v>171533.904843894</v>
      </c>
      <c r="J20" t="n">
        <v>136779.377090297</v>
      </c>
      <c r="K20" t="n">
        <v>88148.7128557098</v>
      </c>
      <c r="L20" t="n">
        <v>70242.2396865302</v>
      </c>
      <c r="M20" t="n">
        <v>39707.07337847</v>
      </c>
      <c r="N20" t="n">
        <v>27107.5240939157</v>
      </c>
      <c r="O20" t="n">
        <v>11944.0491850697</v>
      </c>
      <c r="P20" t="n">
        <v>11885.8275764036</v>
      </c>
      <c r="Q20" t="n">
        <v>3828.34379276197</v>
      </c>
      <c r="R20" t="n">
        <v>7951.55716168274</v>
      </c>
      <c r="S20" t="n">
        <v>10158.936649148</v>
      </c>
      <c r="T20" t="n">
        <v>8591.55214091594</v>
      </c>
      <c r="U20" t="n">
        <v>7980.71146938847</v>
      </c>
      <c r="V20" t="n">
        <v>7121.87366904224</v>
      </c>
      <c r="W20" t="n">
        <v>5183.03810303589</v>
      </c>
      <c r="X20" t="n">
        <v>6055.59424359899</v>
      </c>
      <c r="Y20" t="n">
        <v>6620.18275498728</v>
      </c>
      <c r="Z20" t="n">
        <v>8316.66812920505</v>
      </c>
      <c r="AA20" t="n">
        <v>7166.77614265785</v>
      </c>
      <c r="AB20" t="n">
        <v>8842.70883454545</v>
      </c>
      <c r="AC20" t="n">
        <v>10466.0956010661</v>
      </c>
      <c r="AD20" t="n">
        <v>8584.4832383171</v>
      </c>
      <c r="AE20" t="n">
        <v>12425.3688719626</v>
      </c>
      <c r="AF20"/>
    </row>
    <row r="21">
      <c r="A21" t="s">
        <v>26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26</v>
      </c>
      <c r="B22" t="s">
        <v>314</v>
      </c>
      <c r="C22" t="s">
        <v>248</v>
      </c>
      <c r="D22" t="s">
        <v>315</v>
      </c>
      <c r="E22" t="s">
        <v>249</v>
      </c>
      <c r="F22"/>
      <c r="G22" t="n">
        <v>2237.36277515632</v>
      </c>
      <c r="H22" t="n">
        <v>1853.67784938486</v>
      </c>
      <c r="I22" t="n">
        <v>1712.84861236654</v>
      </c>
      <c r="J22" t="n">
        <v>1254.70850840002</v>
      </c>
      <c r="K22" t="n">
        <v>862.144626616984</v>
      </c>
      <c r="L22" t="n">
        <v>1156.55013379167</v>
      </c>
      <c r="M22" t="n">
        <v>1057.90943395991</v>
      </c>
      <c r="N22" t="n">
        <v>748.518557984848</v>
      </c>
      <c r="O22" t="n">
        <v>392.198407502106</v>
      </c>
      <c r="P22" t="n">
        <v>527.012803647738</v>
      </c>
      <c r="Q22" t="n">
        <v>208.689111800635</v>
      </c>
      <c r="R22" t="n">
        <v>382.346792725099</v>
      </c>
      <c r="S22" t="n">
        <v>561.074808517087</v>
      </c>
      <c r="T22" t="n">
        <v>701.748787884048</v>
      </c>
      <c r="U22" t="n">
        <v>846.245923840154</v>
      </c>
      <c r="V22" t="n">
        <v>1111.36925164325</v>
      </c>
      <c r="W22" t="n">
        <v>804.398363247763</v>
      </c>
      <c r="X22" t="n">
        <v>1178.49721896823</v>
      </c>
      <c r="Y22" t="n">
        <v>1293.21880030553</v>
      </c>
      <c r="Z22" t="n">
        <v>1554.76850389713</v>
      </c>
      <c r="AA22" t="n">
        <v>1451.07148124394</v>
      </c>
      <c r="AB22" t="n">
        <v>1713.40335948328</v>
      </c>
      <c r="AC22" t="n">
        <v>2072.62752844055</v>
      </c>
      <c r="AD22" t="n">
        <v>2213.89603570466</v>
      </c>
      <c r="AE22" t="n">
        <v>3736.49975641532</v>
      </c>
      <c r="AF22"/>
    </row>
    <row r="23">
      <c r="A23" t="s">
        <v>26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605202.579976501</v>
      </c>
      <c r="H23" t="n">
        <v>495069.584110208</v>
      </c>
      <c r="I23" t="n">
        <v>400499.570787718</v>
      </c>
      <c r="J23" t="n">
        <v>374028.924433358</v>
      </c>
      <c r="K23" t="n">
        <v>357003.158800324</v>
      </c>
      <c r="L23" t="n">
        <v>295637.572852226</v>
      </c>
      <c r="M23" t="n">
        <v>176037.429920128</v>
      </c>
      <c r="N23" t="n">
        <v>96393.0001579533</v>
      </c>
      <c r="O23" t="n">
        <v>75448.2592335402</v>
      </c>
      <c r="P23" t="n">
        <v>49772.7140138536</v>
      </c>
      <c r="Q23" t="n">
        <v>33173.5357599007</v>
      </c>
      <c r="R23" t="n">
        <v>79272.4350816511</v>
      </c>
      <c r="S23" t="n">
        <v>48655.9435046863</v>
      </c>
      <c r="T23" t="n">
        <v>46490.2825772853</v>
      </c>
      <c r="U23" t="n">
        <v>49713.2161353716</v>
      </c>
      <c r="V23" t="n">
        <v>37920.0740175988</v>
      </c>
      <c r="W23" t="n">
        <v>21773.2691241349</v>
      </c>
      <c r="X23" t="n">
        <v>30006.4979702002</v>
      </c>
      <c r="Y23" t="n">
        <v>37476.0074917727</v>
      </c>
      <c r="Z23" t="n">
        <v>36001.6006990299</v>
      </c>
      <c r="AA23" t="n">
        <v>22169.1361082777</v>
      </c>
      <c r="AB23" t="n">
        <v>36724.5850897844</v>
      </c>
      <c r="AC23" t="n">
        <v>31892.7771674823</v>
      </c>
      <c r="AD23" t="n">
        <v>36228.7744195396</v>
      </c>
      <c r="AE23" t="n">
        <v>57523.7591997426</v>
      </c>
      <c r="AF23"/>
    </row>
    <row r="24">
      <c r="A24" t="s">
        <v>26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1767754.01127043</v>
      </c>
      <c r="H24" t="n">
        <v>1567099.08956036</v>
      </c>
      <c r="I24" t="n">
        <v>1210416.16850897</v>
      </c>
      <c r="J24" t="n">
        <v>1121131.90216953</v>
      </c>
      <c r="K24" t="n">
        <v>1124771.35580115</v>
      </c>
      <c r="L24" t="n">
        <v>945602.341457907</v>
      </c>
      <c r="M24" t="n">
        <v>715273.837272788</v>
      </c>
      <c r="N24" t="n">
        <v>507752.925483087</v>
      </c>
      <c r="O24" t="n">
        <v>532455.295553055</v>
      </c>
      <c r="P24" t="n">
        <v>482373.593063027</v>
      </c>
      <c r="Q24" t="n">
        <v>349504.329204937</v>
      </c>
      <c r="R24" t="n">
        <v>485315.745414522</v>
      </c>
      <c r="S24" t="n">
        <v>426175.994199648</v>
      </c>
      <c r="T24" t="n">
        <v>375839.506669226</v>
      </c>
      <c r="U24" t="n">
        <v>310581.442726984</v>
      </c>
      <c r="V24" t="n">
        <v>269480.801025306</v>
      </c>
      <c r="W24" t="n">
        <v>199615.663623434</v>
      </c>
      <c r="X24" t="n">
        <v>207837.66674043</v>
      </c>
      <c r="Y24" t="n">
        <v>272792.181582113</v>
      </c>
      <c r="Z24" t="n">
        <v>284031.303711842</v>
      </c>
      <c r="AA24" t="n">
        <v>182743.451196981</v>
      </c>
      <c r="AB24" t="n">
        <v>218984.298975265</v>
      </c>
      <c r="AC24" t="n">
        <v>191733.928929249</v>
      </c>
      <c r="AD24" t="n">
        <v>231437.479133959</v>
      </c>
      <c r="AE24" t="n">
        <v>278324.2068434</v>
      </c>
      <c r="AF24"/>
    </row>
    <row r="25">
      <c r="A25" t="s">
        <v>26</v>
      </c>
      <c r="B25" t="s">
        <v>320</v>
      </c>
      <c r="C25" t="s">
        <v>248</v>
      </c>
      <c r="D25" t="s">
        <v>321</v>
      </c>
      <c r="E25" t="s">
        <v>249</v>
      </c>
      <c r="F25"/>
      <c r="G25" t="n">
        <v>59470.4948261502</v>
      </c>
      <c r="H25" t="n">
        <v>59797.3721438748</v>
      </c>
      <c r="I25" t="n">
        <v>24514.2535290049</v>
      </c>
      <c r="J25" t="n">
        <v>47037.4350351208</v>
      </c>
      <c r="K25" t="n">
        <v>61032.3378911948</v>
      </c>
      <c r="L25" t="n">
        <v>57541.0009377269</v>
      </c>
      <c r="M25" t="n">
        <v>26725.6324688623</v>
      </c>
      <c r="N25" t="n">
        <v>30044.4226265264</v>
      </c>
      <c r="O25" t="n">
        <v>29458.150143943</v>
      </c>
      <c r="P25" t="n">
        <v>23050.0238307695</v>
      </c>
      <c r="Q25" t="n">
        <v>18093.2107406841</v>
      </c>
      <c r="R25" t="n">
        <v>17904.9233930765</v>
      </c>
      <c r="S25" t="n">
        <v>36062.9812871497</v>
      </c>
      <c r="T25" t="n">
        <v>26247.5184495247</v>
      </c>
      <c r="U25" t="n">
        <v>11226.3570049078</v>
      </c>
      <c r="V25" t="n">
        <v>9378.90868279146</v>
      </c>
      <c r="W25" t="n">
        <v>4699.54303447158</v>
      </c>
      <c r="X25" t="n">
        <v>6745.8310708508</v>
      </c>
      <c r="Y25" t="n">
        <v>13495.8059409918</v>
      </c>
      <c r="Z25" t="n">
        <v>11140.9262865894</v>
      </c>
      <c r="AA25" t="n">
        <v>5993.3583418235</v>
      </c>
      <c r="AB25" t="n">
        <v>8496.93506977227</v>
      </c>
      <c r="AC25" t="n">
        <v>7285.96185592057</v>
      </c>
      <c r="AD25" t="n">
        <v>21420.7112635204</v>
      </c>
      <c r="AE25" t="n">
        <v>11215.9060064713</v>
      </c>
      <c r="AF25"/>
    </row>
    <row r="26">
      <c r="A26" t="s">
        <v>26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685639.37531091</v>
      </c>
      <c r="H26" t="n">
        <v>701383.923614207</v>
      </c>
      <c r="I26" t="n">
        <v>491192.323061702</v>
      </c>
      <c r="J26" t="n">
        <v>443228.340039871</v>
      </c>
      <c r="K26" t="n">
        <v>388640.377351671</v>
      </c>
      <c r="L26" t="n">
        <v>313072.533264656</v>
      </c>
      <c r="M26" t="n">
        <v>248836.248819249</v>
      </c>
      <c r="N26" t="n">
        <v>152092.403221908</v>
      </c>
      <c r="O26" t="n">
        <v>140334.017517267</v>
      </c>
      <c r="P26" t="n">
        <v>129483.229220127</v>
      </c>
      <c r="Q26" t="n">
        <v>99828.3030344833</v>
      </c>
      <c r="R26" t="n">
        <v>154699.003425199</v>
      </c>
      <c r="S26" t="n">
        <v>137568.460400603</v>
      </c>
      <c r="T26" t="n">
        <v>123586.835986348</v>
      </c>
      <c r="U26" t="n">
        <v>97655.9193198964</v>
      </c>
      <c r="V26" t="n">
        <v>81876.5125887423</v>
      </c>
      <c r="W26" t="n">
        <v>59273.3495603239</v>
      </c>
      <c r="X26" t="n">
        <v>58714.3907675049</v>
      </c>
      <c r="Y26" t="n">
        <v>75345.261148011</v>
      </c>
      <c r="Z26" t="n">
        <v>79801.7000317751</v>
      </c>
      <c r="AA26" t="n">
        <v>48078.5131138553</v>
      </c>
      <c r="AB26" t="n">
        <v>61435.6019813083</v>
      </c>
      <c r="AC26" t="n">
        <v>48419.5952560664</v>
      </c>
      <c r="AD26" t="n">
        <v>50960.5221005865</v>
      </c>
      <c r="AE26" t="n">
        <v>71209.2545841856</v>
      </c>
      <c r="AF26"/>
    </row>
    <row r="27">
      <c r="A27" t="s">
        <v>26</v>
      </c>
      <c r="B27" t="s">
        <v>324</v>
      </c>
      <c r="C27" t="s">
        <v>248</v>
      </c>
      <c r="D27" t="s">
        <v>325</v>
      </c>
      <c r="E27" t="s">
        <v>249</v>
      </c>
      <c r="F27"/>
      <c r="G27" t="n">
        <v>1022644.14113337</v>
      </c>
      <c r="H27" t="n">
        <v>805917.793802275</v>
      </c>
      <c r="I27" t="n">
        <v>694709.591918266</v>
      </c>
      <c r="J27" t="n">
        <v>630866.127094534</v>
      </c>
      <c r="K27" t="n">
        <v>675098.640558286</v>
      </c>
      <c r="L27" t="n">
        <v>574988.807255524</v>
      </c>
      <c r="M27" t="n">
        <v>439711.955984677</v>
      </c>
      <c r="N27" t="n">
        <v>325616.099634652</v>
      </c>
      <c r="O27" t="n">
        <v>362663.127891845</v>
      </c>
      <c r="P27" t="n">
        <v>329840.340012131</v>
      </c>
      <c r="Q27" t="n">
        <v>231582.815429769</v>
      </c>
      <c r="R27" t="n">
        <v>312711.818596247</v>
      </c>
      <c r="S27" t="n">
        <v>252544.552511895</v>
      </c>
      <c r="T27" t="n">
        <v>226005.152233353</v>
      </c>
      <c r="U27" t="n">
        <v>201699.166402179</v>
      </c>
      <c r="V27" t="n">
        <v>178225.379753772</v>
      </c>
      <c r="W27" t="n">
        <v>135642.771028638</v>
      </c>
      <c r="X27" t="n">
        <v>142377.444902074</v>
      </c>
      <c r="Y27" t="n">
        <v>183951.11449311</v>
      </c>
      <c r="Z27" t="n">
        <v>193088.677393478</v>
      </c>
      <c r="AA27" t="n">
        <v>128671.579741302</v>
      </c>
      <c r="AB27" t="n">
        <v>149051.761924184</v>
      </c>
      <c r="AC27" t="n">
        <v>136028.371817262</v>
      </c>
      <c r="AD27" t="n">
        <v>159056.245769852</v>
      </c>
      <c r="AE27" t="n">
        <v>195899.046252743</v>
      </c>
      <c r="AF27"/>
    </row>
    <row r="28">
      <c r="A28" t="s">
        <v>26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212901.529083536</v>
      </c>
      <c r="H28" t="n">
        <v>224155.771929112</v>
      </c>
      <c r="I28" t="n">
        <v>162459.643323905</v>
      </c>
      <c r="J28" t="n">
        <v>132781.963233008</v>
      </c>
      <c r="K28" t="n">
        <v>113426.379853562</v>
      </c>
      <c r="L28" t="n">
        <v>87103.6638889891</v>
      </c>
      <c r="M28" t="n">
        <v>50400.7163840266</v>
      </c>
      <c r="N28" t="n">
        <v>55828.870236152</v>
      </c>
      <c r="O28" t="n">
        <v>50638.1565595207</v>
      </c>
      <c r="P28" t="n">
        <v>36785.6159449223</v>
      </c>
      <c r="Q28" t="n">
        <v>24511.6669102365</v>
      </c>
      <c r="R28" t="n">
        <v>42488.0132325001</v>
      </c>
      <c r="S28" t="n">
        <v>72198.5420330059</v>
      </c>
      <c r="T28" t="n">
        <v>82288.2542718899</v>
      </c>
      <c r="U28" t="n">
        <v>60063.3236442267</v>
      </c>
      <c r="V28" t="n">
        <v>44735.5389448817</v>
      </c>
      <c r="W28" t="n">
        <v>39325.1843898724</v>
      </c>
      <c r="X28" t="n">
        <v>33235.6789568435</v>
      </c>
      <c r="Y28" t="n">
        <v>47065.3707256972</v>
      </c>
      <c r="Z28" t="n">
        <v>36151.4195847463</v>
      </c>
      <c r="AA28" t="n">
        <v>25848.2513658497</v>
      </c>
      <c r="AB28" t="n">
        <v>36142.159227712</v>
      </c>
      <c r="AC28" t="n">
        <v>44386.2779458986</v>
      </c>
      <c r="AD28" t="n">
        <v>41628.583822813</v>
      </c>
      <c r="AE28" t="n">
        <v>60589.2720453192</v>
      </c>
      <c r="AF28"/>
    </row>
    <row r="29">
      <c r="A29" t="s">
        <v>26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91073.4197374408</v>
      </c>
      <c r="H29" t="n">
        <v>106433.88420369</v>
      </c>
      <c r="I29" t="n">
        <v>71561.860750499</v>
      </c>
      <c r="J29" t="n">
        <v>49744.3240090346</v>
      </c>
      <c r="K29" t="n">
        <v>56074.4338820012</v>
      </c>
      <c r="L29" t="n">
        <v>37419.0247618028</v>
      </c>
      <c r="M29" t="n">
        <v>25367.4609724656</v>
      </c>
      <c r="N29" t="n">
        <v>29140.8487234231</v>
      </c>
      <c r="O29" t="n">
        <v>27729.1021212862</v>
      </c>
      <c r="P29" t="n">
        <v>19850.7105663197</v>
      </c>
      <c r="Q29" t="n">
        <v>12054.1834658299</v>
      </c>
      <c r="R29" t="n">
        <v>15078.9497393258</v>
      </c>
      <c r="S29" t="n">
        <v>38454.898771231</v>
      </c>
      <c r="T29" t="n">
        <v>41465.2391068123</v>
      </c>
      <c r="U29" t="n">
        <v>31222.0600320831</v>
      </c>
      <c r="V29" t="n">
        <v>24815.0930054241</v>
      </c>
      <c r="W29" t="n">
        <v>19938.7036661851</v>
      </c>
      <c r="X29" t="n">
        <v>18895.8204667907</v>
      </c>
      <c r="Y29" t="n">
        <v>25600.9292498192</v>
      </c>
      <c r="Z29" t="n">
        <v>19669.7961207275</v>
      </c>
      <c r="AA29" t="n">
        <v>14246.1279525227</v>
      </c>
      <c r="AB29" t="n">
        <v>19340.4813338124</v>
      </c>
      <c r="AC29" t="n">
        <v>25955.2471926909</v>
      </c>
      <c r="AD29" t="n">
        <v>25824.7469045943</v>
      </c>
      <c r="AE29" t="n">
        <v>35938.2416271127</v>
      </c>
      <c r="AF29"/>
    </row>
    <row r="30">
      <c r="A30" t="s">
        <v>26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2167.89518799103</v>
      </c>
      <c r="H30" t="n">
        <v>1291.10407129728</v>
      </c>
      <c r="I30" t="n">
        <v>1561.66165787151</v>
      </c>
      <c r="J30" t="n">
        <v>1015.57741822252</v>
      </c>
      <c r="K30" t="n">
        <v>820.819132857605</v>
      </c>
      <c r="L30" t="n">
        <v>918.870625224984</v>
      </c>
      <c r="M30" t="n">
        <v>807.326068581739</v>
      </c>
      <c r="N30" t="n">
        <v>958.972574045505</v>
      </c>
      <c r="O30" t="n">
        <v>878.987722979597</v>
      </c>
      <c r="P30" t="n">
        <v>299.503945659513</v>
      </c>
      <c r="Q30" t="n">
        <v>173.858510413421</v>
      </c>
      <c r="R30" t="n">
        <v>167.889362767849</v>
      </c>
      <c r="S30" t="n">
        <v>608.69092213205</v>
      </c>
      <c r="T30" t="n">
        <v>920.843701168813</v>
      </c>
      <c r="U30" t="n">
        <v>376.798481627208</v>
      </c>
      <c r="V30" t="n">
        <v>358.992270274326</v>
      </c>
      <c r="W30" t="n">
        <v>242.008480960938</v>
      </c>
      <c r="X30" t="n">
        <v>243.927517316119</v>
      </c>
      <c r="Y30" t="n">
        <v>279.64541602337</v>
      </c>
      <c r="Z30" t="n">
        <v>254.568022407096</v>
      </c>
      <c r="AA30" t="n">
        <v>269.296905979924</v>
      </c>
      <c r="AB30" t="n">
        <v>417.748580918182</v>
      </c>
      <c r="AC30" t="n">
        <v>403.065737351073</v>
      </c>
      <c r="AD30" t="n">
        <v>273.685097496962</v>
      </c>
      <c r="AE30" t="n">
        <v>351.148131232644</v>
      </c>
      <c r="AF30"/>
    </row>
    <row r="31">
      <c r="A31" t="s">
        <v>26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6031.1984319503</v>
      </c>
      <c r="H31" t="n">
        <v>10314.3057031455</v>
      </c>
      <c r="I31" t="n">
        <v>6764.40580002</v>
      </c>
      <c r="J31" t="n">
        <v>3325.83007904859</v>
      </c>
      <c r="K31" t="n">
        <v>4395.09271645541</v>
      </c>
      <c r="L31" t="n">
        <v>2940.10763960409</v>
      </c>
      <c r="M31" t="n">
        <v>1835.51117517173</v>
      </c>
      <c r="N31" t="n">
        <v>2787.01601874442</v>
      </c>
      <c r="O31" t="n">
        <v>2935.11963865939</v>
      </c>
      <c r="P31" t="n">
        <v>2378.49200370424</v>
      </c>
      <c r="Q31" t="n">
        <v>1625.28721750234</v>
      </c>
      <c r="R31" t="n">
        <v>2814.15080076095</v>
      </c>
      <c r="S31" t="n">
        <v>11811.0023521695</v>
      </c>
      <c r="T31" t="n">
        <v>11793.1829529414</v>
      </c>
      <c r="U31" t="n">
        <v>5953.59090158985</v>
      </c>
      <c r="V31" t="n">
        <v>2661.64216355229</v>
      </c>
      <c r="W31" t="n">
        <v>3203.12908508567</v>
      </c>
      <c r="X31" t="n">
        <v>3423.67465056486</v>
      </c>
      <c r="Y31" t="n">
        <v>3614.80387464302</v>
      </c>
      <c r="Z31" t="n">
        <v>2612.48040945655</v>
      </c>
      <c r="AA31" t="n">
        <v>2483.19800579086</v>
      </c>
      <c r="AB31" t="n">
        <v>4228.0663237428</v>
      </c>
      <c r="AC31" t="n">
        <v>3969.11165589927</v>
      </c>
      <c r="AD31" t="n">
        <v>3305.00798591834</v>
      </c>
      <c r="AE31" t="n">
        <v>9233.48540802836</v>
      </c>
      <c r="AF31"/>
    </row>
    <row r="32">
      <c r="A32" t="s">
        <v>26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42774.4714462352</v>
      </c>
      <c r="H32" t="n">
        <v>32059.6633564014</v>
      </c>
      <c r="I32" t="n">
        <v>34587.7668196239</v>
      </c>
      <c r="J32" t="n">
        <v>32995.3269443227</v>
      </c>
      <c r="K32" t="n">
        <v>28607.0670755408</v>
      </c>
      <c r="L32" t="n">
        <v>21430.3198202877</v>
      </c>
      <c r="M32" t="n">
        <v>12153.2144735192</v>
      </c>
      <c r="N32" t="n">
        <v>16949.5353331142</v>
      </c>
      <c r="O32" t="n">
        <v>14748.5686151833</v>
      </c>
      <c r="P32" t="n">
        <v>10055.3882485156</v>
      </c>
      <c r="Q32" t="n">
        <v>5563.9636570295</v>
      </c>
      <c r="R32" t="n">
        <v>7757.75727263486</v>
      </c>
      <c r="S32" t="n">
        <v>18847.6609649541</v>
      </c>
      <c r="T32" t="n">
        <v>25166.3096463256</v>
      </c>
      <c r="U32" t="n">
        <v>20168.8656921255</v>
      </c>
      <c r="V32" t="n">
        <v>15973.4415820044</v>
      </c>
      <c r="W32" t="n">
        <v>13989.6281772838</v>
      </c>
      <c r="X32" t="n">
        <v>9867.13283770907</v>
      </c>
      <c r="Y32" t="n">
        <v>16248.2366737319</v>
      </c>
      <c r="Z32" t="n">
        <v>11263.9448216876</v>
      </c>
      <c r="AA32" t="n">
        <v>7728.55660180351</v>
      </c>
      <c r="AB32" t="n">
        <v>10930.2703676319</v>
      </c>
      <c r="AC32" t="n">
        <v>13487.8032785841</v>
      </c>
      <c r="AD32" t="n">
        <v>11829.7375575216</v>
      </c>
      <c r="AE32" t="n">
        <v>14658.8173640381</v>
      </c>
      <c r="AF32"/>
    </row>
    <row r="33">
      <c r="A33" t="s">
        <v>26</v>
      </c>
      <c r="B33" t="s">
        <v>336</v>
      </c>
      <c r="C33" t="s">
        <v>248</v>
      </c>
      <c r="D33" t="s">
        <v>337</v>
      </c>
      <c r="E33" t="s">
        <v>249</v>
      </c>
      <c r="F33"/>
      <c r="G33" t="n">
        <v>70854.544279919</v>
      </c>
      <c r="H33" t="n">
        <v>74056.8145945776</v>
      </c>
      <c r="I33" t="n">
        <v>47983.9482958907</v>
      </c>
      <c r="J33" t="n">
        <v>45700.9047823798</v>
      </c>
      <c r="K33" t="n">
        <v>23528.9670467066</v>
      </c>
      <c r="L33" t="n">
        <v>24395.3410420695</v>
      </c>
      <c r="M33" t="n">
        <v>10237.2036942884</v>
      </c>
      <c r="N33" t="n">
        <v>5992.49758682478</v>
      </c>
      <c r="O33" t="n">
        <v>4346.37846141212</v>
      </c>
      <c r="P33" t="n">
        <v>4201.52118072328</v>
      </c>
      <c r="Q33" t="n">
        <v>5094.37405946128</v>
      </c>
      <c r="R33" t="n">
        <v>16669.2660570106</v>
      </c>
      <c r="S33" t="n">
        <v>2476.28902251933</v>
      </c>
      <c r="T33" t="n">
        <v>2942.6788646418</v>
      </c>
      <c r="U33" t="n">
        <v>2342.00853680113</v>
      </c>
      <c r="V33" t="n">
        <v>926.369923626555</v>
      </c>
      <c r="W33" t="n">
        <v>1951.71498035694</v>
      </c>
      <c r="X33" t="n">
        <v>805.123484462732</v>
      </c>
      <c r="Y33" t="n">
        <v>1321.75551147979</v>
      </c>
      <c r="Z33" t="n">
        <v>2350.6302104676</v>
      </c>
      <c r="AA33" t="n">
        <v>1121.07189975271</v>
      </c>
      <c r="AB33" t="n">
        <v>1225.5926216068</v>
      </c>
      <c r="AC33" t="n">
        <v>571.050081373207</v>
      </c>
      <c r="AD33" t="n">
        <v>395.406277281852</v>
      </c>
      <c r="AE33" t="n">
        <v>407.579514907404</v>
      </c>
      <c r="AF33"/>
    </row>
    <row r="34">
      <c r="A34" t="s">
        <v>26</v>
      </c>
      <c r="B34" t="s">
        <v>338</v>
      </c>
      <c r="C34" t="s">
        <v>248</v>
      </c>
      <c r="D34" t="s">
        <v>339</v>
      </c>
      <c r="E34" t="s">
        <v>249</v>
      </c>
      <c r="F34"/>
      <c r="G34" t="n">
        <v>44979.316166767</v>
      </c>
      <c r="H34" t="n">
        <v>43316.6410934955</v>
      </c>
      <c r="I34" t="n">
        <v>34502.6574535632</v>
      </c>
      <c r="J34" t="n">
        <v>43262.1453677704</v>
      </c>
      <c r="K34" t="n">
        <v>43293.0998451159</v>
      </c>
      <c r="L34" t="n">
        <v>41285.9430109685</v>
      </c>
      <c r="M34" t="n">
        <v>25214.551538577</v>
      </c>
      <c r="N34" t="n">
        <v>13297.2740544292</v>
      </c>
      <c r="O34" t="n">
        <v>10679.1336475357</v>
      </c>
      <c r="P34" t="n">
        <v>7335.14617740508</v>
      </c>
      <c r="Q34" t="n">
        <v>10635.4659615477</v>
      </c>
      <c r="R34" t="n">
        <v>18616.8606069348</v>
      </c>
      <c r="S34" t="n">
        <v>13898.5274255339</v>
      </c>
      <c r="T34" t="n">
        <v>11602.38338918</v>
      </c>
      <c r="U34" t="n">
        <v>11278.0034645801</v>
      </c>
      <c r="V34" t="n">
        <v>7747.47733698871</v>
      </c>
      <c r="W34" t="n">
        <v>4363.23376110245</v>
      </c>
      <c r="X34" t="n">
        <v>3102.74541527285</v>
      </c>
      <c r="Y34" t="n">
        <v>5346.92606866594</v>
      </c>
      <c r="Z34" t="n">
        <v>5738.87966759171</v>
      </c>
      <c r="AA34" t="n">
        <v>2712.13480171266</v>
      </c>
      <c r="AB34" t="n">
        <v>4344.63046239658</v>
      </c>
      <c r="AC34" t="n">
        <v>3901.38729417982</v>
      </c>
      <c r="AD34" t="n">
        <v>3326.11845983984</v>
      </c>
      <c r="AE34" t="n">
        <v>3617.79877799481</v>
      </c>
      <c r="AF34"/>
    </row>
    <row r="35">
      <c r="A35" t="s">
        <v>26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1348458.0226688</v>
      </c>
      <c r="H35" t="n">
        <v>1000174.04036022</v>
      </c>
      <c r="I35" t="n">
        <v>852865.334660854</v>
      </c>
      <c r="J35" t="n">
        <v>887937.483438549</v>
      </c>
      <c r="K35" t="n">
        <v>722219.898865767</v>
      </c>
      <c r="L35" t="n">
        <v>765025.487960744</v>
      </c>
      <c r="M35" t="n">
        <v>640620.494548227</v>
      </c>
      <c r="N35" t="n">
        <v>700774.335601905</v>
      </c>
      <c r="O35" t="n">
        <v>671739.467907305</v>
      </c>
      <c r="P35" t="n">
        <v>575779.665396742</v>
      </c>
      <c r="Q35" t="n">
        <v>492905.508131114</v>
      </c>
      <c r="R35" t="n">
        <v>407791.104233248</v>
      </c>
      <c r="S35" t="n">
        <v>415020.11226764</v>
      </c>
      <c r="T35" t="n">
        <v>357503.417257152</v>
      </c>
      <c r="U35" t="n">
        <v>392178.252962629</v>
      </c>
      <c r="V35" t="n">
        <v>332419.701019517</v>
      </c>
      <c r="W35" t="n">
        <v>275351.617661437</v>
      </c>
      <c r="X35" t="n">
        <v>275981.684446376</v>
      </c>
      <c r="Y35" t="n">
        <v>349474.659786878</v>
      </c>
      <c r="Z35" t="n">
        <v>427787.253036268</v>
      </c>
      <c r="AA35" t="n">
        <v>276897.804033263</v>
      </c>
      <c r="AB35" t="n">
        <v>305603.11670244</v>
      </c>
      <c r="AC35" t="n">
        <v>477903.439505247</v>
      </c>
      <c r="AD35" t="n">
        <v>423077.77132407</v>
      </c>
      <c r="AE35" t="n">
        <v>414022.969768965</v>
      </c>
      <c r="AF35"/>
    </row>
    <row r="36">
      <c r="A36" t="s">
        <v>26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714565.910808959</v>
      </c>
      <c r="H36" t="n">
        <v>439856.897825759</v>
      </c>
      <c r="I36" t="n">
        <v>311968.458806829</v>
      </c>
      <c r="J36" t="n">
        <v>351492.52395473</v>
      </c>
      <c r="K36" t="n">
        <v>249325.357288043</v>
      </c>
      <c r="L36" t="n">
        <v>249543.893603003</v>
      </c>
      <c r="M36" t="n">
        <v>183126.008600281</v>
      </c>
      <c r="N36" t="n">
        <v>222359.612096578</v>
      </c>
      <c r="O36" t="n">
        <v>127039.414757513</v>
      </c>
      <c r="P36" t="n">
        <v>138727.437023772</v>
      </c>
      <c r="Q36" t="n">
        <v>118553.100869287</v>
      </c>
      <c r="R36" t="n">
        <v>117797.766223402</v>
      </c>
      <c r="S36" t="n">
        <v>87870.8548894067</v>
      </c>
      <c r="T36" t="n">
        <v>99391.6036066503</v>
      </c>
      <c r="U36" t="n">
        <v>96609.900353187</v>
      </c>
      <c r="V36" t="n">
        <v>85915.5203435033</v>
      </c>
      <c r="W36" t="n">
        <v>86253.0299443199</v>
      </c>
      <c r="X36" t="n">
        <v>81381.6381082662</v>
      </c>
      <c r="Y36" t="n">
        <v>97678.2978518524</v>
      </c>
      <c r="Z36" t="n">
        <v>74778.8958120299</v>
      </c>
      <c r="AA36" t="n">
        <v>57176.0811606482</v>
      </c>
      <c r="AB36" t="n">
        <v>62115.454183697</v>
      </c>
      <c r="AC36" t="n">
        <v>53502.5096231313</v>
      </c>
      <c r="AD36" t="n">
        <v>90943.564900461</v>
      </c>
      <c r="AE36" t="n">
        <v>74471.2039834091</v>
      </c>
      <c r="AF36"/>
    </row>
    <row r="37">
      <c r="A37" t="s">
        <v>26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498943.559453657</v>
      </c>
      <c r="H37" t="n">
        <v>430250.212107155</v>
      </c>
      <c r="I37" t="n">
        <v>410680.444033389</v>
      </c>
      <c r="J37" t="n">
        <v>419824.456097692</v>
      </c>
      <c r="K37" t="n">
        <v>291674.234643607</v>
      </c>
      <c r="L37" t="n">
        <v>279837.841371388</v>
      </c>
      <c r="M37" t="n">
        <v>136768.183274465</v>
      </c>
      <c r="N37" t="n">
        <v>76626.9986879112</v>
      </c>
      <c r="O37" t="n">
        <v>46897.45352995</v>
      </c>
      <c r="P37" t="n">
        <v>43116.411568633</v>
      </c>
      <c r="Q37" t="n">
        <v>47074.4249969825</v>
      </c>
      <c r="R37" t="n">
        <v>67385.1315271744</v>
      </c>
      <c r="S37" t="n">
        <v>55500.5059431973</v>
      </c>
      <c r="T37" t="n">
        <v>71884.6064120352</v>
      </c>
      <c r="U37" t="n">
        <v>45713.9971506469</v>
      </c>
      <c r="V37" t="n">
        <v>42766.0626539278</v>
      </c>
      <c r="W37" t="n">
        <v>44712.2063272624</v>
      </c>
      <c r="X37" t="n">
        <v>37861.1486072945</v>
      </c>
      <c r="Y37" t="n">
        <v>41422.5906137575</v>
      </c>
      <c r="Z37" t="n">
        <v>41084.5751377429</v>
      </c>
      <c r="AA37" t="n">
        <v>28686.9489813396</v>
      </c>
      <c r="AB37" t="n">
        <v>38309.0517176794</v>
      </c>
      <c r="AC37" t="n">
        <v>28221.6714541226</v>
      </c>
      <c r="AD37" t="n">
        <v>33140.4367831086</v>
      </c>
      <c r="AE37" t="n">
        <v>52504.9944668052</v>
      </c>
      <c r="AF37"/>
    </row>
    <row r="38">
      <c r="A38" t="s">
        <v>26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134948.552406181</v>
      </c>
      <c r="H38" t="n">
        <v>130066.930427302</v>
      </c>
      <c r="I38" t="n">
        <v>130216.431820636</v>
      </c>
      <c r="J38" t="n">
        <v>116620.503386127</v>
      </c>
      <c r="K38" t="n">
        <v>181220.306934117</v>
      </c>
      <c r="L38" t="n">
        <v>235643.752986353</v>
      </c>
      <c r="M38" t="n">
        <v>320726.302673481</v>
      </c>
      <c r="N38" t="n">
        <v>401787.724817416</v>
      </c>
      <c r="O38" t="n">
        <v>497802.599619842</v>
      </c>
      <c r="P38" t="n">
        <v>393935.816804337</v>
      </c>
      <c r="Q38" t="n">
        <v>327277.982264844</v>
      </c>
      <c r="R38" t="n">
        <v>222608.206482671</v>
      </c>
      <c r="S38" t="n">
        <v>271648.751435035</v>
      </c>
      <c r="T38" t="n">
        <v>186227.207238467</v>
      </c>
      <c r="U38" t="n">
        <v>249854.355458795</v>
      </c>
      <c r="V38" t="n">
        <v>203738.118022086</v>
      </c>
      <c r="W38" t="n">
        <v>144386.381389855</v>
      </c>
      <c r="X38" t="n">
        <v>156738.897730815</v>
      </c>
      <c r="Y38" t="n">
        <v>210373.771321268</v>
      </c>
      <c r="Z38" t="n">
        <v>311923.782086495</v>
      </c>
      <c r="AA38" t="n">
        <v>191034.773891275</v>
      </c>
      <c r="AB38" t="n">
        <v>205178.610801064</v>
      </c>
      <c r="AC38" t="n">
        <v>396179.258427993</v>
      </c>
      <c r="AD38" t="n">
        <v>298993.7696405</v>
      </c>
      <c r="AE38" t="n">
        <v>287046.77131875</v>
      </c>
      <c r="AF38"/>
    </row>
    <row r="39">
      <c r="A39" t="s">
        <v>26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878086.608540893</v>
      </c>
      <c r="H39" t="n">
        <v>809011.195147267</v>
      </c>
      <c r="I39" t="n">
        <v>821028.646816005</v>
      </c>
      <c r="J39" t="n">
        <v>668924.53062626</v>
      </c>
      <c r="K39" t="n">
        <v>641192.383239126</v>
      </c>
      <c r="L39" t="n">
        <v>669936.519894328</v>
      </c>
      <c r="M39" t="n">
        <v>567884.687782027</v>
      </c>
      <c r="N39" t="n">
        <v>586271.814794841</v>
      </c>
      <c r="O39" t="n">
        <v>620508.540029616</v>
      </c>
      <c r="P39" t="n">
        <v>465387.807663647</v>
      </c>
      <c r="Q39" t="n">
        <v>405340.318961881</v>
      </c>
      <c r="R39" t="n">
        <v>515161.841436603</v>
      </c>
      <c r="S39" t="n">
        <v>481172.1168832</v>
      </c>
      <c r="T39" t="n">
        <v>482724.783725103</v>
      </c>
      <c r="U39" t="n">
        <v>402308.416050079</v>
      </c>
      <c r="V39" t="n">
        <v>322970.723955791</v>
      </c>
      <c r="W39" t="n">
        <v>267834.314750202</v>
      </c>
      <c r="X39" t="n">
        <v>277961.626607323</v>
      </c>
      <c r="Y39" t="n">
        <v>369517.357343211</v>
      </c>
      <c r="Z39" t="n">
        <v>333986.6678576</v>
      </c>
      <c r="AA39" t="n">
        <v>243168.148053737</v>
      </c>
      <c r="AB39" t="n">
        <v>286025.300126002</v>
      </c>
      <c r="AC39" t="n">
        <v>268751.098658479</v>
      </c>
      <c r="AD39" t="n">
        <v>258879.757447915</v>
      </c>
      <c r="AE39" t="n">
        <v>334823.660415173</v>
      </c>
      <c r="AF39"/>
    </row>
    <row r="40">
      <c r="A40" t="s">
        <v>26</v>
      </c>
      <c r="B40" t="s">
        <v>350</v>
      </c>
      <c r="C40" t="s">
        <v>248</v>
      </c>
      <c r="D40" t="s">
        <v>351</v>
      </c>
      <c r="E40" t="s">
        <v>249</v>
      </c>
      <c r="F40"/>
      <c r="G40" t="n">
        <v>71115.9345986457</v>
      </c>
      <c r="H40" t="n">
        <v>60102.3158132118</v>
      </c>
      <c r="I40" t="n">
        <v>58052.8489652726</v>
      </c>
      <c r="J40" t="n">
        <v>98781.2792634129</v>
      </c>
      <c r="K40" t="n">
        <v>132038.152508666</v>
      </c>
      <c r="L40" t="n">
        <v>123866.481929838</v>
      </c>
      <c r="M40" t="n">
        <v>98852.4255464705</v>
      </c>
      <c r="N40" t="n">
        <v>66889.644530538</v>
      </c>
      <c r="O40" t="n">
        <v>38880.2525786392</v>
      </c>
      <c r="P40" t="n">
        <v>43708.2649576907</v>
      </c>
      <c r="Q40" t="n">
        <v>23723.7316402548</v>
      </c>
      <c r="R40" t="n">
        <v>36372.101119699</v>
      </c>
      <c r="S40" t="n">
        <v>42294.3011677448</v>
      </c>
      <c r="T40" t="n">
        <v>50183.196473799</v>
      </c>
      <c r="U40" t="n">
        <v>58658.0485446093</v>
      </c>
      <c r="V40" t="n">
        <v>29876.7116998679</v>
      </c>
      <c r="W40" t="n">
        <v>10538.5578363009</v>
      </c>
      <c r="X40" t="n">
        <v>10009.9692823441</v>
      </c>
      <c r="Y40" t="n">
        <v>16853.2963356267</v>
      </c>
      <c r="Z40" t="n">
        <v>17491.8874704717</v>
      </c>
      <c r="AA40" t="n">
        <v>8975.35310840644</v>
      </c>
      <c r="AB40" t="n">
        <v>12142.1087364934</v>
      </c>
      <c r="AC40" t="n">
        <v>16532.3029649711</v>
      </c>
      <c r="AD40" t="n">
        <v>22251.3476589277</v>
      </c>
      <c r="AE40" t="n">
        <v>29250.4511560887</v>
      </c>
      <c r="AF40"/>
    </row>
    <row r="41">
      <c r="A41" t="s">
        <v>26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26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26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739966.224850147</v>
      </c>
      <c r="H43" t="n">
        <v>1130397.75147152</v>
      </c>
      <c r="I43" t="n">
        <v>722999.449522065</v>
      </c>
      <c r="J43" t="n">
        <v>417694.445905243</v>
      </c>
      <c r="K43" t="n">
        <v>356260.269604074</v>
      </c>
      <c r="L43" t="n">
        <v>379142.354365664</v>
      </c>
      <c r="M43" t="n">
        <v>656921.388052469</v>
      </c>
      <c r="N43" t="n">
        <v>650959.533959464</v>
      </c>
      <c r="O43" t="n">
        <v>663464.141185315</v>
      </c>
      <c r="P43" t="n">
        <v>619393.499997989</v>
      </c>
      <c r="Q43" t="n">
        <v>910558.983872539</v>
      </c>
      <c r="R43" t="n">
        <v>746214.180852895</v>
      </c>
      <c r="S43" t="n">
        <v>507530.100625322</v>
      </c>
      <c r="T43" t="n">
        <v>454181.758046957</v>
      </c>
      <c r="U43" t="n">
        <v>478355.115998858</v>
      </c>
      <c r="V43" t="n">
        <v>468051.710574709</v>
      </c>
      <c r="W43" t="n">
        <v>333918.817646271</v>
      </c>
      <c r="X43" t="n">
        <v>379036.674526119</v>
      </c>
      <c r="Y43" t="n">
        <v>375999.483250196</v>
      </c>
      <c r="Z43" t="n">
        <v>425451.896444271</v>
      </c>
      <c r="AA43" t="n">
        <v>420083.7724644</v>
      </c>
      <c r="AB43" t="n">
        <v>503170.92642755</v>
      </c>
      <c r="AC43" t="n">
        <v>475596.990912518</v>
      </c>
      <c r="AD43" t="n">
        <v>563640.281731775</v>
      </c>
      <c r="AE43" t="n">
        <v>539660.967964384</v>
      </c>
      <c r="AF43"/>
    </row>
    <row r="44">
      <c r="A44" t="s">
        <v>26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9081445.82592101</v>
      </c>
      <c r="H44" t="n">
        <v>8451632.61196777</v>
      </c>
      <c r="I44" t="n">
        <v>7134904.79569841</v>
      </c>
      <c r="J44" t="n">
        <v>6230472.2501625</v>
      </c>
      <c r="K44" t="n">
        <v>5948733.09746625</v>
      </c>
      <c r="L44" t="n">
        <v>5710535.32271837</v>
      </c>
      <c r="M44" t="n">
        <v>4435418.33862644</v>
      </c>
      <c r="N44" t="n">
        <v>4021071.52696184</v>
      </c>
      <c r="O44" t="n">
        <v>3816797.68458606</v>
      </c>
      <c r="P44" t="n">
        <v>3401588.51689108</v>
      </c>
      <c r="Q44" t="n">
        <v>2988158.13733393</v>
      </c>
      <c r="R44" t="n">
        <v>3510835.23656302</v>
      </c>
      <c r="S44" t="n">
        <v>3212654.89783424</v>
      </c>
      <c r="T44" t="n">
        <v>2627587.71273506</v>
      </c>
      <c r="U44" t="n">
        <v>2495050.03288475</v>
      </c>
      <c r="V44" t="n">
        <v>2216960.25384604</v>
      </c>
      <c r="W44" t="n">
        <v>1765015.37099385</v>
      </c>
      <c r="X44" t="n">
        <v>1772602.80347934</v>
      </c>
      <c r="Y44" t="n">
        <v>2102087.3712918</v>
      </c>
      <c r="Z44" t="n">
        <v>2216697.39607476</v>
      </c>
      <c r="AA44" t="n">
        <v>1731124.54768782</v>
      </c>
      <c r="AB44" t="n">
        <v>2000648.21317225</v>
      </c>
      <c r="AC44" t="n">
        <v>2153386.89192015</v>
      </c>
      <c r="AD44" t="n">
        <v>2226297.03543074</v>
      </c>
      <c r="AE44" t="n">
        <v>2416174.53689622</v>
      </c>
      <c r="AF44"/>
    </row>
    <row r="45">
      <c r="A45" t="s">
        <v>26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26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26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518649.581811545</v>
      </c>
      <c r="H47" t="n">
        <v>445704.804451794</v>
      </c>
      <c r="I47" t="n">
        <v>222640.6747001</v>
      </c>
      <c r="J47" t="n">
        <v>315898.07104327</v>
      </c>
      <c r="K47" t="n">
        <v>238916.441704197</v>
      </c>
      <c r="L47" t="n">
        <v>135582.155069827</v>
      </c>
      <c r="M47" t="n">
        <v>98231.524991428</v>
      </c>
      <c r="N47" t="n">
        <v>53604.8450374676</v>
      </c>
      <c r="O47" t="n">
        <v>28396.2185645771</v>
      </c>
      <c r="P47" t="n">
        <v>20404.8162357684</v>
      </c>
      <c r="Q47" t="n">
        <v>10737.8575247268</v>
      </c>
      <c r="R47" t="n">
        <v>15923.5734187412</v>
      </c>
      <c r="S47" t="n">
        <v>14575.5969206462</v>
      </c>
      <c r="T47" t="n">
        <v>27812.913237251</v>
      </c>
      <c r="U47" t="n">
        <v>29924.6948882947</v>
      </c>
      <c r="V47" t="n">
        <v>16914.1873478639</v>
      </c>
      <c r="W47" t="n">
        <v>6533.39750432656</v>
      </c>
      <c r="X47" t="n">
        <v>17698.0505109182</v>
      </c>
      <c r="Y47" t="n">
        <v>43314.0130385903</v>
      </c>
      <c r="Z47" t="n">
        <v>54553.2821795687</v>
      </c>
      <c r="AA47" t="n">
        <v>38517.3862608825</v>
      </c>
      <c r="AB47" t="n">
        <v>43553.3943171714</v>
      </c>
      <c r="AC47" t="n">
        <v>41283.7302122065</v>
      </c>
      <c r="AD47" t="n">
        <v>44150.016342152</v>
      </c>
      <c r="AE47" t="n">
        <v>65822.6610105367</v>
      </c>
      <c r="AF47"/>
    </row>
    <row r="48">
      <c r="A48" t="s">
        <v>26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1049577.14140118</v>
      </c>
      <c r="H48" t="n">
        <v>880344.483741208</v>
      </c>
      <c r="I48" t="n">
        <v>598792.680496155</v>
      </c>
      <c r="J48" t="n">
        <v>697768.275367458</v>
      </c>
      <c r="K48" t="n">
        <v>579912.241072255</v>
      </c>
      <c r="L48" t="n">
        <v>436332.404874688</v>
      </c>
      <c r="M48" t="n">
        <v>354929.754755023</v>
      </c>
      <c r="N48" t="n">
        <v>255923.364596811</v>
      </c>
      <c r="O48" t="n">
        <v>237335.279990476</v>
      </c>
      <c r="P48" t="n">
        <v>191513.378536759</v>
      </c>
      <c r="Q48" t="n">
        <v>119149.867061293</v>
      </c>
      <c r="R48" t="n">
        <v>147915.398433896</v>
      </c>
      <c r="S48" t="n">
        <v>143994.669096915</v>
      </c>
      <c r="T48" t="n">
        <v>157734.817989715</v>
      </c>
      <c r="U48" t="n">
        <v>200535.926817392</v>
      </c>
      <c r="V48" t="n">
        <v>183622.833121331</v>
      </c>
      <c r="W48" t="n">
        <v>136469.717922144</v>
      </c>
      <c r="X48" t="n">
        <v>163780.586864671</v>
      </c>
      <c r="Y48" t="n">
        <v>227950.057558625</v>
      </c>
      <c r="Z48" t="n">
        <v>216974.654419273</v>
      </c>
      <c r="AA48" t="n">
        <v>159876.987800313</v>
      </c>
      <c r="AB48" t="n">
        <v>186725.531515313</v>
      </c>
      <c r="AC48" t="n">
        <v>157356.398116879</v>
      </c>
      <c r="AD48" t="n">
        <v>177188.362118258</v>
      </c>
      <c r="AE48" t="n">
        <v>207353.286669488</v>
      </c>
      <c r="AF48"/>
    </row>
    <row r="49">
      <c r="A49" t="s">
        <v>26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161783.68433833</v>
      </c>
      <c r="H49" t="n">
        <v>128048.71095494</v>
      </c>
      <c r="I49" t="n">
        <v>103326.908627478</v>
      </c>
      <c r="J49" t="n">
        <v>97410.6941135701</v>
      </c>
      <c r="K49" t="n">
        <v>76087.6715581121</v>
      </c>
      <c r="L49" t="n">
        <v>75747.3157869896</v>
      </c>
      <c r="M49" t="n">
        <v>53746.6065120157</v>
      </c>
      <c r="N49" t="n">
        <v>40208.548603158</v>
      </c>
      <c r="O49" t="n">
        <v>37102.4573926406</v>
      </c>
      <c r="P49" t="n">
        <v>34137.1411542268</v>
      </c>
      <c r="Q49" t="n">
        <v>23899.0275073837</v>
      </c>
      <c r="R49" t="n">
        <v>39753.9027010012</v>
      </c>
      <c r="S49" t="n">
        <v>39352.641521107</v>
      </c>
      <c r="T49" t="n">
        <v>49163.4638504431</v>
      </c>
      <c r="U49" t="n">
        <v>52434.6012180551</v>
      </c>
      <c r="V49" t="n">
        <v>45141.1767963622</v>
      </c>
      <c r="W49" t="n">
        <v>26071.1789114221</v>
      </c>
      <c r="X49" t="n">
        <v>29263.9199291566</v>
      </c>
      <c r="Y49" t="n">
        <v>35151.8734488561</v>
      </c>
      <c r="Z49" t="n">
        <v>30441.1236427645</v>
      </c>
      <c r="AA49" t="n">
        <v>16538.5407886585</v>
      </c>
      <c r="AB49" t="n">
        <v>19841.841300219</v>
      </c>
      <c r="AC49" t="n">
        <v>16359.758378065</v>
      </c>
      <c r="AD49" t="n">
        <v>20827.4338009106</v>
      </c>
      <c r="AE49" t="n">
        <v>30200.6125796224</v>
      </c>
      <c r="AF49"/>
    </row>
    <row r="50">
      <c r="A50" t="s">
        <v>26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369143.875251303</v>
      </c>
      <c r="H50" t="n">
        <v>306590.968334474</v>
      </c>
      <c r="I50" t="n">
        <v>272825.097168576</v>
      </c>
      <c r="J50" t="n">
        <v>284459.510210618</v>
      </c>
      <c r="K50" t="n">
        <v>264908.127809946</v>
      </c>
      <c r="L50" t="n">
        <v>225002.934017872</v>
      </c>
      <c r="M50" t="n">
        <v>202951.623251579</v>
      </c>
      <c r="N50" t="n">
        <v>162109.970956186</v>
      </c>
      <c r="O50" t="n">
        <v>171836.604033258</v>
      </c>
      <c r="P50" t="n">
        <v>136971.421146764</v>
      </c>
      <c r="Q50" t="n">
        <v>84512.9820291821</v>
      </c>
      <c r="R50" t="n">
        <v>92237.9223141535</v>
      </c>
      <c r="S50" t="n">
        <v>90066.4306551616</v>
      </c>
      <c r="T50" t="n">
        <v>80758.4409020207</v>
      </c>
      <c r="U50" t="n">
        <v>118176.630711042</v>
      </c>
      <c r="V50" t="n">
        <v>121567.468977105</v>
      </c>
      <c r="W50" t="n">
        <v>103865.141506396</v>
      </c>
      <c r="X50" t="n">
        <v>116818.616424596</v>
      </c>
      <c r="Y50" t="n">
        <v>149484.171071179</v>
      </c>
      <c r="Z50" t="n">
        <v>131980.24859694</v>
      </c>
      <c r="AA50" t="n">
        <v>104821.060750772</v>
      </c>
      <c r="AB50" t="n">
        <v>123330.295897923</v>
      </c>
      <c r="AC50" t="n">
        <v>99712.9095266078</v>
      </c>
      <c r="AD50" t="n">
        <v>112210.911975195</v>
      </c>
      <c r="AE50" t="n">
        <v>111330.013079329</v>
      </c>
      <c r="AF50"/>
    </row>
    <row r="51">
      <c r="A51" t="s">
        <v>26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26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26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182909.951422971</v>
      </c>
      <c r="H53" t="n">
        <v>195493.258401941</v>
      </c>
      <c r="I53" t="n">
        <v>145376.826614407</v>
      </c>
      <c r="J53" t="n">
        <v>155729.274738784</v>
      </c>
      <c r="K53" t="n">
        <v>164512.466214422</v>
      </c>
      <c r="L53" t="n">
        <v>203907.743575418</v>
      </c>
      <c r="M53" t="n">
        <v>104544.809506145</v>
      </c>
      <c r="N53" t="n">
        <v>107890.782656424</v>
      </c>
      <c r="O53" t="n">
        <v>87546.3995667428</v>
      </c>
      <c r="P53" t="n">
        <v>54483.9105222074</v>
      </c>
      <c r="Q53" t="n">
        <v>39139.6037207389</v>
      </c>
      <c r="R53" t="n">
        <v>32413.756652671</v>
      </c>
      <c r="S53" t="n">
        <v>42578.1128658759</v>
      </c>
      <c r="T53" t="n">
        <v>28426.8452248598</v>
      </c>
      <c r="U53" t="n">
        <v>24411.128988385</v>
      </c>
      <c r="V53" t="n">
        <v>19949.6662770218</v>
      </c>
      <c r="W53" t="n">
        <v>10156.166631804</v>
      </c>
      <c r="X53" t="n">
        <v>12586.0819538785</v>
      </c>
      <c r="Y53" t="n">
        <v>16058.7340698433</v>
      </c>
      <c r="Z53" t="n">
        <v>18489.3487571745</v>
      </c>
      <c r="AA53" t="n">
        <v>11159.3659158906</v>
      </c>
      <c r="AB53" t="n">
        <v>13183.8733322078</v>
      </c>
      <c r="AC53" t="n">
        <v>20458.5106291889</v>
      </c>
      <c r="AD53" t="n">
        <v>18022.9464629262</v>
      </c>
      <c r="AE53" t="n">
        <v>9551.97858161737</v>
      </c>
      <c r="AF53"/>
    </row>
    <row r="54">
      <c r="A54" t="s">
        <v>26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348664.473906963</v>
      </c>
      <c r="H54" t="n">
        <v>369698.58965902</v>
      </c>
      <c r="I54" t="n">
        <v>264268.90512534</v>
      </c>
      <c r="J54" t="n">
        <v>323563.230919137</v>
      </c>
      <c r="K54" t="n">
        <v>333530.076969346</v>
      </c>
      <c r="L54" t="n">
        <v>356021.92608982</v>
      </c>
      <c r="M54" t="n">
        <v>173704.690663524</v>
      </c>
      <c r="N54" t="n">
        <v>178213.152535623</v>
      </c>
      <c r="O54" t="n">
        <v>158261.865571091</v>
      </c>
      <c r="P54" t="n">
        <v>98418.4857981684</v>
      </c>
      <c r="Q54" t="n">
        <v>68094.5557444816</v>
      </c>
      <c r="R54" t="n">
        <v>74492.8505076079</v>
      </c>
      <c r="S54" t="n">
        <v>91983.3764699037</v>
      </c>
      <c r="T54" t="n">
        <v>63307.6969183469</v>
      </c>
      <c r="U54" t="n">
        <v>61796.464895201</v>
      </c>
      <c r="V54" t="n">
        <v>49523.9243188082</v>
      </c>
      <c r="W54" t="n">
        <v>23183.3311828862</v>
      </c>
      <c r="X54" t="n">
        <v>33296.0898180841</v>
      </c>
      <c r="Y54" t="n">
        <v>37797.6731393941</v>
      </c>
      <c r="Z54" t="n">
        <v>43467.7452571341</v>
      </c>
      <c r="AA54" t="n">
        <v>26329.5590095973</v>
      </c>
      <c r="AB54" t="n">
        <v>35322.8033568298</v>
      </c>
      <c r="AC54" t="n">
        <v>49633.2217769644</v>
      </c>
      <c r="AD54" t="n">
        <v>45446.4583791869</v>
      </c>
      <c r="AE54" t="n">
        <v>47113.840857949</v>
      </c>
      <c r="AF54"/>
    </row>
    <row r="55">
      <c r="A55" t="s">
        <v>26</v>
      </c>
      <c r="B55" t="s">
        <v>380</v>
      </c>
      <c r="C55" t="s">
        <v>248</v>
      </c>
      <c r="D55" t="s">
        <v>381</v>
      </c>
      <c r="E55" t="s">
        <v>249</v>
      </c>
      <c r="F55"/>
      <c r="G55" t="n">
        <v>165754.522483992</v>
      </c>
      <c r="H55" t="n">
        <v>174205.331257079</v>
      </c>
      <c r="I55" t="n">
        <v>118892.078510933</v>
      </c>
      <c r="J55" t="n">
        <v>167833.956180353</v>
      </c>
      <c r="K55" t="n">
        <v>169017.610754925</v>
      </c>
      <c r="L55" t="n">
        <v>152114.182514402</v>
      </c>
      <c r="M55" t="n">
        <v>69159.8811573789</v>
      </c>
      <c r="N55" t="n">
        <v>70322.3698791984</v>
      </c>
      <c r="O55" t="n">
        <v>70715.4660043481</v>
      </c>
      <c r="P55" t="n">
        <v>43934.575275961</v>
      </c>
      <c r="Q55" t="n">
        <v>28954.9520237427</v>
      </c>
      <c r="R55" t="n">
        <v>42079.0938549368</v>
      </c>
      <c r="S55" t="n">
        <v>49405.2636040278</v>
      </c>
      <c r="T55" t="n">
        <v>34880.8516934872</v>
      </c>
      <c r="U55" t="n">
        <v>37385.335906816</v>
      </c>
      <c r="V55" t="n">
        <v>29574.2580417865</v>
      </c>
      <c r="W55" t="n">
        <v>13027.1645510822</v>
      </c>
      <c r="X55" t="n">
        <v>20710.0078642056</v>
      </c>
      <c r="Y55" t="n">
        <v>21738.9390695508</v>
      </c>
      <c r="Z55" t="n">
        <v>24978.3964999596</v>
      </c>
      <c r="AA55" t="n">
        <v>15170.1930937067</v>
      </c>
      <c r="AB55" t="n">
        <v>22138.9300246221</v>
      </c>
      <c r="AC55" t="n">
        <v>29174.7111477755</v>
      </c>
      <c r="AD55" t="n">
        <v>27423.5119162607</v>
      </c>
      <c r="AE55" t="n">
        <v>37561.8622763316</v>
      </c>
      <c r="AF55"/>
    </row>
    <row r="56">
      <c r="A56" t="s">
        <v>26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26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10202138.9019208</v>
      </c>
      <c r="H57" t="n">
        <v>9392079.4115222</v>
      </c>
      <c r="I57" t="n">
        <v>7791750.32515984</v>
      </c>
      <c r="J57" t="n">
        <v>7027021.80479337</v>
      </c>
      <c r="K57" t="n">
        <v>6660683.49104718</v>
      </c>
      <c r="L57" t="n">
        <v>6270734.2095229</v>
      </c>
      <c r="M57" t="n">
        <v>4889200.51892793</v>
      </c>
      <c r="N57" t="n">
        <v>4343884.53608919</v>
      </c>
      <c r="O57" t="n">
        <v>4093013.21715517</v>
      </c>
      <c r="P57" t="n">
        <v>3636810.16038553</v>
      </c>
      <c r="Q57" t="n">
        <v>3131031.73603548</v>
      </c>
      <c r="R57" t="n">
        <v>3695122.73611661</v>
      </c>
      <c r="S57" t="n">
        <v>3398943.8680989</v>
      </c>
      <c r="T57" t="n">
        <v>2835505.72719857</v>
      </c>
      <c r="U57" t="n">
        <v>2754244.00824675</v>
      </c>
      <c r="V57" t="n">
        <v>2430459.79866723</v>
      </c>
      <c r="W57" t="n">
        <v>1912023.64675229</v>
      </c>
      <c r="X57" t="n">
        <v>1946393.35962636</v>
      </c>
      <c r="Y57" t="n">
        <v>2346890.72518605</v>
      </c>
      <c r="Z57" t="n">
        <v>2451163.9379645</v>
      </c>
      <c r="AA57" t="n">
        <v>1899976.88859654</v>
      </c>
      <c r="AB57" t="n">
        <v>2199515.85342405</v>
      </c>
      <c r="AC57" t="n">
        <v>2327275.593002</v>
      </c>
      <c r="AD57" t="n">
        <v>2425736.74520793</v>
      </c>
      <c r="AE57" t="n">
        <v>2652778.27472179</v>
      </c>
      <c r="AF57"/>
    </row>
    <row r="58">
      <c r="A58" t="s">
        <v>26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10202138.9019208</v>
      </c>
      <c r="H58" t="n">
        <v>9392079.4115222</v>
      </c>
      <c r="I58" t="n">
        <v>7791750.32515984</v>
      </c>
      <c r="J58" t="n">
        <v>7027021.80479337</v>
      </c>
      <c r="K58" t="n">
        <v>6660683.49104718</v>
      </c>
      <c r="L58" t="n">
        <v>6270734.2095229</v>
      </c>
      <c r="M58" t="n">
        <v>4889200.51892793</v>
      </c>
      <c r="N58" t="n">
        <v>4343884.53608919</v>
      </c>
      <c r="O58" t="n">
        <v>4093013.21715517</v>
      </c>
      <c r="P58" t="n">
        <v>3636810.16038553</v>
      </c>
      <c r="Q58" t="n">
        <v>3131031.73603548</v>
      </c>
      <c r="R58" t="n">
        <v>3695122.73611661</v>
      </c>
      <c r="S58" t="n">
        <v>3398943.8680989</v>
      </c>
      <c r="T58" t="n">
        <v>2835505.72719857</v>
      </c>
      <c r="U58" t="n">
        <v>2754244.00824675</v>
      </c>
      <c r="V58" t="n">
        <v>2430459.79866723</v>
      </c>
      <c r="W58" t="n">
        <v>1912023.64675229</v>
      </c>
      <c r="X58" t="n">
        <v>1946393.35962636</v>
      </c>
      <c r="Y58" t="n">
        <v>2346890.72518605</v>
      </c>
      <c r="Z58" t="n">
        <v>2451163.9379645</v>
      </c>
      <c r="AA58" t="n">
        <v>1899976.88859654</v>
      </c>
      <c r="AB58" t="n">
        <v>2199515.85342405</v>
      </c>
      <c r="AC58" t="n">
        <v>2327275.593002</v>
      </c>
      <c r="AD58" t="n">
        <v>2425736.74520793</v>
      </c>
      <c r="AE58" t="n">
        <v>2652778.27472179</v>
      </c>
      <c r="AF58"/>
    </row>
    <row r="59">
      <c r="A59" t="s">
        <v>26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28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14061.7790034521</v>
      </c>
      <c r="H2" t="n">
        <v>16821.7693598514</v>
      </c>
      <c r="I2" t="n">
        <v>13931.6063548533</v>
      </c>
      <c r="J2" t="n">
        <v>9819.63929985851</v>
      </c>
      <c r="K2" t="n">
        <v>12215.6072434849</v>
      </c>
      <c r="L2" t="n">
        <v>11488.6458702499</v>
      </c>
      <c r="M2" t="n">
        <v>10229.2268138031</v>
      </c>
      <c r="N2" t="n">
        <v>8600.95991135262</v>
      </c>
      <c r="O2" t="n">
        <v>10315.8237359307</v>
      </c>
      <c r="P2" t="n">
        <v>7336.67765058913</v>
      </c>
      <c r="Q2" t="n">
        <v>6196.20438702938</v>
      </c>
      <c r="R2" t="n">
        <v>4727.25500426346</v>
      </c>
      <c r="S2" t="n">
        <v>5125.35574519939</v>
      </c>
      <c r="T2" t="n">
        <v>3909.58270497163</v>
      </c>
      <c r="U2" t="n">
        <v>6117.55302914493</v>
      </c>
      <c r="V2" t="n">
        <v>6904.0435083213</v>
      </c>
      <c r="W2" t="n">
        <v>6612.43823714687</v>
      </c>
      <c r="X2" t="n">
        <v>7967.45611901698</v>
      </c>
      <c r="Y2" t="n">
        <v>6026.65191670146</v>
      </c>
      <c r="Z2" t="n">
        <v>6978.08508042891</v>
      </c>
      <c r="AA2" t="n">
        <v>5415.51413692983</v>
      </c>
      <c r="AB2" t="n">
        <v>9918.70763263276</v>
      </c>
      <c r="AC2" t="n">
        <v>6517.90573853905</v>
      </c>
      <c r="AD2" t="n">
        <v>6111.26548804217</v>
      </c>
      <c r="AE2" t="n">
        <v>5920.09236135618</v>
      </c>
      <c r="AF2"/>
    </row>
    <row r="3">
      <c r="A3" t="s">
        <v>28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967.839968420273</v>
      </c>
      <c r="H3" t="n">
        <v>1219.37560169311</v>
      </c>
      <c r="I3" t="n">
        <v>1289.40559103139</v>
      </c>
      <c r="J3" t="n">
        <v>972.827018724461</v>
      </c>
      <c r="K3" t="n">
        <v>1568.33797865241</v>
      </c>
      <c r="L3" t="n">
        <v>1078.41858448741</v>
      </c>
      <c r="M3" t="n">
        <v>2480.65086190941</v>
      </c>
      <c r="N3" t="n">
        <v>1885.97538183706</v>
      </c>
      <c r="O3" t="n">
        <v>1730.46910738108</v>
      </c>
      <c r="P3" t="n">
        <v>1827.81691051303</v>
      </c>
      <c r="Q3" t="n">
        <v>2196.70956301173</v>
      </c>
      <c r="R3" t="n">
        <v>2927.19076653863</v>
      </c>
      <c r="S3" t="n">
        <v>3356.92701331987</v>
      </c>
      <c r="T3" t="n">
        <v>2253.69899504824</v>
      </c>
      <c r="U3" t="n">
        <v>2310.49490703522</v>
      </c>
      <c r="V3" t="n">
        <v>1667.826149037</v>
      </c>
      <c r="W3" t="n">
        <v>1297.64956119487</v>
      </c>
      <c r="X3" t="n">
        <v>2182.35439610385</v>
      </c>
      <c r="Y3" t="n">
        <v>2500.81945330889</v>
      </c>
      <c r="Z3" t="n">
        <v>1943.81028780641</v>
      </c>
      <c r="AA3" t="n">
        <v>1630.74139433369</v>
      </c>
      <c r="AB3" t="n">
        <v>2394.76829587521</v>
      </c>
      <c r="AC3" t="n">
        <v>1319.29036511666</v>
      </c>
      <c r="AD3" t="n">
        <v>1263.31114783371</v>
      </c>
      <c r="AE3" t="n">
        <v>991.873599451943</v>
      </c>
      <c r="AF3"/>
    </row>
    <row r="4">
      <c r="A4" t="s">
        <v>28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469480.916308559</v>
      </c>
      <c r="H4" t="n">
        <v>493839.034769766</v>
      </c>
      <c r="I4" t="n">
        <v>510528.203338888</v>
      </c>
      <c r="J4" t="n">
        <v>483421.586228782</v>
      </c>
      <c r="K4" t="n">
        <v>715468.03541512</v>
      </c>
      <c r="L4" t="n">
        <v>619782.459150284</v>
      </c>
      <c r="M4" t="n">
        <v>574155.86371938</v>
      </c>
      <c r="N4" t="n">
        <v>662541.669076314</v>
      </c>
      <c r="O4" t="n">
        <v>735909.935334323</v>
      </c>
      <c r="P4" t="n">
        <v>868372.330390507</v>
      </c>
      <c r="Q4" t="n">
        <v>726042.850053559</v>
      </c>
      <c r="R4" t="n">
        <v>809708.485863591</v>
      </c>
      <c r="S4" t="n">
        <v>978343.464138525</v>
      </c>
      <c r="T4" t="n">
        <v>462945.109502236</v>
      </c>
      <c r="U4" t="n">
        <v>625786.325872124</v>
      </c>
      <c r="V4" t="n">
        <v>659147.13272514</v>
      </c>
      <c r="W4" t="n">
        <v>680875.828279709</v>
      </c>
      <c r="X4" t="n">
        <v>560681.316703741</v>
      </c>
      <c r="Y4" t="n">
        <v>537240.34023704</v>
      </c>
      <c r="Z4" t="n">
        <v>540511.318837132</v>
      </c>
      <c r="AA4" t="n">
        <v>657319.096681634</v>
      </c>
      <c r="AB4" t="n">
        <v>569281.571085987</v>
      </c>
      <c r="AC4" t="n">
        <v>652876.165861212</v>
      </c>
      <c r="AD4" t="n">
        <v>655956.68104309</v>
      </c>
      <c r="AE4" t="n">
        <v>530538.659619529</v>
      </c>
      <c r="AF4"/>
    </row>
    <row r="5">
      <c r="A5" t="s">
        <v>28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16504.7042737654</v>
      </c>
      <c r="H5" t="n">
        <v>18172.5097563724</v>
      </c>
      <c r="I5" t="n">
        <v>18069.4070702671</v>
      </c>
      <c r="J5" t="n">
        <v>18307.5893025807</v>
      </c>
      <c r="K5" t="n">
        <v>24088.8251099175</v>
      </c>
      <c r="L5" t="n">
        <v>22027.8032487102</v>
      </c>
      <c r="M5" t="n">
        <v>35117.0601938215</v>
      </c>
      <c r="N5" t="n">
        <v>41404.0675379009</v>
      </c>
      <c r="O5" t="n">
        <v>50460.0213330726</v>
      </c>
      <c r="P5" t="n">
        <v>69824.1390689183</v>
      </c>
      <c r="Q5" t="n">
        <v>54498.680798462</v>
      </c>
      <c r="R5" t="n">
        <v>51584.2180417607</v>
      </c>
      <c r="S5" t="n">
        <v>57006.3391811772</v>
      </c>
      <c r="T5" t="n">
        <v>37024.6458021181</v>
      </c>
      <c r="U5" t="n">
        <v>48707.5860368227</v>
      </c>
      <c r="V5" t="n">
        <v>55736.3539464608</v>
      </c>
      <c r="W5" t="n">
        <v>51634.9836682114</v>
      </c>
      <c r="X5" t="n">
        <v>42544.0647765155</v>
      </c>
      <c r="Y5" t="n">
        <v>42836.8835014135</v>
      </c>
      <c r="Z5" t="n">
        <v>37269.6298585673</v>
      </c>
      <c r="AA5" t="n">
        <v>50003.2453265808</v>
      </c>
      <c r="AB5" t="n">
        <v>50445.7219652433</v>
      </c>
      <c r="AC5" t="n">
        <v>52092.8386445931</v>
      </c>
      <c r="AD5" t="n">
        <v>50617.3808585433</v>
      </c>
      <c r="AE5" t="n">
        <v>35210.130900327</v>
      </c>
      <c r="AF5"/>
    </row>
    <row r="6">
      <c r="A6" t="s">
        <v>28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2988.55888956242</v>
      </c>
      <c r="H6" t="n">
        <v>3408.26582778512</v>
      </c>
      <c r="I6" t="n">
        <v>3346.90706758456</v>
      </c>
      <c r="J6" t="n">
        <v>2929.02822734263</v>
      </c>
      <c r="K6" t="n">
        <v>4335.86992870093</v>
      </c>
      <c r="L6" t="n">
        <v>3878.86268052674</v>
      </c>
      <c r="M6" t="n">
        <v>5344.01412575807</v>
      </c>
      <c r="N6" t="n">
        <v>4938.75937463195</v>
      </c>
      <c r="O6" t="n">
        <v>5731.14107558288</v>
      </c>
      <c r="P6" t="n">
        <v>8542.3102945203</v>
      </c>
      <c r="Q6" t="n">
        <v>6143.54357928603</v>
      </c>
      <c r="R6" t="n">
        <v>8823.11746642264</v>
      </c>
      <c r="S6" t="n">
        <v>12276.3649783837</v>
      </c>
      <c r="T6" t="n">
        <v>5343.54347306607</v>
      </c>
      <c r="U6" t="n">
        <v>9710.51398841879</v>
      </c>
      <c r="V6" t="n">
        <v>9980.21837385868</v>
      </c>
      <c r="W6" t="n">
        <v>5486.6195817534</v>
      </c>
      <c r="X6" t="n">
        <v>6421.76823270174</v>
      </c>
      <c r="Y6" t="n">
        <v>4882.74089165194</v>
      </c>
      <c r="Z6" t="n">
        <v>4862.95342050164</v>
      </c>
      <c r="AA6" t="n">
        <v>5209.81508413076</v>
      </c>
      <c r="AB6" t="n">
        <v>4504.15223233471</v>
      </c>
      <c r="AC6" t="n">
        <v>4167.91115227757</v>
      </c>
      <c r="AD6" t="n">
        <v>7057.69804465722</v>
      </c>
      <c r="AE6" t="n">
        <v>4144.7916270801</v>
      </c>
      <c r="AF6"/>
    </row>
    <row r="7">
      <c r="A7" t="s">
        <v>28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26673.5855790623</v>
      </c>
      <c r="H7" t="n">
        <v>28278.8232974136</v>
      </c>
      <c r="I7" t="n">
        <v>27919.9068437601</v>
      </c>
      <c r="J7" t="n">
        <v>24190.9720862444</v>
      </c>
      <c r="K7" t="n">
        <v>34427.171501669</v>
      </c>
      <c r="L7" t="n">
        <v>31274.6495761786</v>
      </c>
      <c r="M7" t="n">
        <v>38536.0073423462</v>
      </c>
      <c r="N7" t="n">
        <v>42479.3399148006</v>
      </c>
      <c r="O7" t="n">
        <v>41704.4679249514</v>
      </c>
      <c r="P7" t="n">
        <v>60565.5167180245</v>
      </c>
      <c r="Q7" t="n">
        <v>58878.3705416552</v>
      </c>
      <c r="R7" t="n">
        <v>68591.4325591369</v>
      </c>
      <c r="S7" t="n">
        <v>69481.8513505462</v>
      </c>
      <c r="T7" t="n">
        <v>36918.0057737371</v>
      </c>
      <c r="U7" t="n">
        <v>46288.248722142</v>
      </c>
      <c r="V7" t="n">
        <v>39669.1452449464</v>
      </c>
      <c r="W7" t="n">
        <v>32780.4345072776</v>
      </c>
      <c r="X7" t="n">
        <v>34798.8752108406</v>
      </c>
      <c r="Y7" t="n">
        <v>31950.4957044106</v>
      </c>
      <c r="Z7" t="n">
        <v>32307.1267686074</v>
      </c>
      <c r="AA7" t="n">
        <v>35674.2502470903</v>
      </c>
      <c r="AB7" t="n">
        <v>29584.2124668701</v>
      </c>
      <c r="AC7" t="n">
        <v>31341.8812477613</v>
      </c>
      <c r="AD7" t="n">
        <v>31603.2371514113</v>
      </c>
      <c r="AE7" t="n">
        <v>33003.4490721626</v>
      </c>
      <c r="AF7"/>
    </row>
    <row r="8">
      <c r="A8" t="s">
        <v>28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2449.36589040996</v>
      </c>
      <c r="H8" t="n">
        <v>1468.64578106649</v>
      </c>
      <c r="I8" t="n">
        <v>1495.21424151302</v>
      </c>
      <c r="J8" t="n">
        <v>1704.08135450658</v>
      </c>
      <c r="K8" t="n">
        <v>1493.27685492052</v>
      </c>
      <c r="L8" t="n">
        <v>1052.99908578847</v>
      </c>
      <c r="M8" t="n">
        <v>2253.64265195484</v>
      </c>
      <c r="N8" t="n">
        <v>2925.90015143971</v>
      </c>
      <c r="O8" t="n">
        <v>3354.94475996343</v>
      </c>
      <c r="P8" t="n">
        <v>3181.55832155144</v>
      </c>
      <c r="Q8" t="n">
        <v>3967.16515921283</v>
      </c>
      <c r="R8" t="n">
        <v>3029.82230482328</v>
      </c>
      <c r="S8" t="n">
        <v>5198.96239567128</v>
      </c>
      <c r="T8" t="n">
        <v>2663.56808015414</v>
      </c>
      <c r="U8" t="n">
        <v>2429.40244466227</v>
      </c>
      <c r="V8" t="n">
        <v>1499.01228556684</v>
      </c>
      <c r="W8" t="n">
        <v>2380.53645493651</v>
      </c>
      <c r="X8" t="n">
        <v>2794.45526262053</v>
      </c>
      <c r="Y8" t="n">
        <v>2669.02115531006</v>
      </c>
      <c r="Z8" t="n">
        <v>3200.88119882512</v>
      </c>
      <c r="AA8" t="n">
        <v>3275.04508206419</v>
      </c>
      <c r="AB8" t="n">
        <v>3161.25978084746</v>
      </c>
      <c r="AC8" t="n">
        <v>2781.33304298453</v>
      </c>
      <c r="AD8" t="n">
        <v>2511.261660198</v>
      </c>
      <c r="AE8" t="n">
        <v>2949.86245868916</v>
      </c>
      <c r="AF8"/>
    </row>
    <row r="9">
      <c r="A9" t="s">
        <v>28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12111.9282631831</v>
      </c>
      <c r="H9" t="n">
        <v>12927.7217277403</v>
      </c>
      <c r="I9" t="n">
        <v>13375.3743403027</v>
      </c>
      <c r="J9" t="n">
        <v>11223.7731485531</v>
      </c>
      <c r="K9" t="n">
        <v>14320.7385504998</v>
      </c>
      <c r="L9" t="n">
        <v>12904.5883265487</v>
      </c>
      <c r="M9" t="n">
        <v>16275.8723335865</v>
      </c>
      <c r="N9" t="n">
        <v>22394.0256747076</v>
      </c>
      <c r="O9" t="n">
        <v>20704.9253913127</v>
      </c>
      <c r="P9" t="n">
        <v>26874.3300810901</v>
      </c>
      <c r="Q9" t="n">
        <v>18571.4459992554</v>
      </c>
      <c r="R9" t="n">
        <v>22228.2535423667</v>
      </c>
      <c r="S9" t="n">
        <v>31230.7146658711</v>
      </c>
      <c r="T9" t="n">
        <v>13359.367357053</v>
      </c>
      <c r="U9" t="n">
        <v>18202.3383774558</v>
      </c>
      <c r="V9" t="n">
        <v>21502.6820571392</v>
      </c>
      <c r="W9" t="n">
        <v>18273.1850140867</v>
      </c>
      <c r="X9" t="n">
        <v>15560.0878779231</v>
      </c>
      <c r="Y9" t="n">
        <v>14509.433945787</v>
      </c>
      <c r="Z9" t="n">
        <v>12874.8432064206</v>
      </c>
      <c r="AA9" t="n">
        <v>14899.3326793043</v>
      </c>
      <c r="AB9" t="n">
        <v>13855.0300520151</v>
      </c>
      <c r="AC9" t="n">
        <v>18923.5168474274</v>
      </c>
      <c r="AD9" t="n">
        <v>25554.5097393582</v>
      </c>
      <c r="AE9" t="n">
        <v>18143.3069594927</v>
      </c>
      <c r="AF9"/>
    </row>
    <row r="10">
      <c r="A10" t="s">
        <v>28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28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3346.15722328801</v>
      </c>
      <c r="H11" t="n">
        <v>4301.19078136615</v>
      </c>
      <c r="I11" t="n">
        <v>4020.98195595909</v>
      </c>
      <c r="J11" t="n">
        <v>4372.54228255591</v>
      </c>
      <c r="K11" t="n">
        <v>5915.35247546223</v>
      </c>
      <c r="L11" t="n">
        <v>5695.11548625315</v>
      </c>
      <c r="M11" t="n">
        <v>7875.81925775465</v>
      </c>
      <c r="N11" t="n">
        <v>11445.7859535832</v>
      </c>
      <c r="O11" t="n">
        <v>10954.3666906548</v>
      </c>
      <c r="P11" t="n">
        <v>12142.8372769032</v>
      </c>
      <c r="Q11" t="n">
        <v>11048.2022155991</v>
      </c>
      <c r="R11" t="n">
        <v>9362.61279450343</v>
      </c>
      <c r="S11" t="n">
        <v>12032.265555624</v>
      </c>
      <c r="T11" t="n">
        <v>7383.76431961054</v>
      </c>
      <c r="U11" t="n">
        <v>8783.35503581491</v>
      </c>
      <c r="V11" t="n">
        <v>10922.0797248961</v>
      </c>
      <c r="W11" t="n">
        <v>20010.726902702</v>
      </c>
      <c r="X11" t="n">
        <v>19212.4135592963</v>
      </c>
      <c r="Y11" t="n">
        <v>16058.0234559712</v>
      </c>
      <c r="Z11" t="n">
        <v>12554.2797884982</v>
      </c>
      <c r="AA11" t="n">
        <v>21937.918834696</v>
      </c>
      <c r="AB11" t="n">
        <v>16273.006827662</v>
      </c>
      <c r="AC11" t="n">
        <v>16856.5423416649</v>
      </c>
      <c r="AD11" t="n">
        <v>17767.3475109833</v>
      </c>
      <c r="AE11" t="n">
        <v>15783.2816601694</v>
      </c>
      <c r="AF11"/>
    </row>
    <row r="12">
      <c r="A12" t="s">
        <v>28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13798.886344212</v>
      </c>
      <c r="H12" t="n">
        <v>16133.2428924804</v>
      </c>
      <c r="I12" t="n">
        <v>17131.0712743</v>
      </c>
      <c r="J12" t="n">
        <v>15353.3695669796</v>
      </c>
      <c r="K12" t="n">
        <v>25300.0049102254</v>
      </c>
      <c r="L12" t="n">
        <v>24841.665306385</v>
      </c>
      <c r="M12" t="n">
        <v>26398.7166196998</v>
      </c>
      <c r="N12" t="n">
        <v>43535.2217963956</v>
      </c>
      <c r="O12" t="n">
        <v>45601.1727830529</v>
      </c>
      <c r="P12" t="n">
        <v>54010.8756385587</v>
      </c>
      <c r="Q12" t="n">
        <v>51906.577937079</v>
      </c>
      <c r="R12" t="n">
        <v>49755.1202721008</v>
      </c>
      <c r="S12" t="n">
        <v>53125.2104109129</v>
      </c>
      <c r="T12" t="n">
        <v>30104.9584209943</v>
      </c>
      <c r="U12" t="n">
        <v>38791.6299440922</v>
      </c>
      <c r="V12" t="n">
        <v>33828.1803738605</v>
      </c>
      <c r="W12" t="n">
        <v>34608.9892115677</v>
      </c>
      <c r="X12" t="n">
        <v>33635.4836062312</v>
      </c>
      <c r="Y12" t="n">
        <v>28609.4000122741</v>
      </c>
      <c r="Z12" t="n">
        <v>27826.3440899706</v>
      </c>
      <c r="AA12" t="n">
        <v>30606.7108140482</v>
      </c>
      <c r="AB12" t="n">
        <v>28124.8271422246</v>
      </c>
      <c r="AC12" t="n">
        <v>35418.3439440959</v>
      </c>
      <c r="AD12" t="n">
        <v>37043.229520447</v>
      </c>
      <c r="AE12" t="n">
        <v>34035.5889526291</v>
      </c>
      <c r="AF12"/>
    </row>
    <row r="13">
      <c r="A13" t="s">
        <v>28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44287.5752587475</v>
      </c>
      <c r="H13" t="n">
        <v>38953.0408550655</v>
      </c>
      <c r="I13" t="n">
        <v>38037.0514090278</v>
      </c>
      <c r="J13" t="n">
        <v>40674.1253964569</v>
      </c>
      <c r="K13" t="n">
        <v>56039.6825474728</v>
      </c>
      <c r="L13" t="n">
        <v>54258.1685671764</v>
      </c>
      <c r="M13" t="n">
        <v>56840.7636346229</v>
      </c>
      <c r="N13" t="n">
        <v>54542.9669473344</v>
      </c>
      <c r="O13" t="n">
        <v>61093.8809824345</v>
      </c>
      <c r="P13" t="n">
        <v>74415.0738168144</v>
      </c>
      <c r="Q13" t="n">
        <v>63257.5637683463</v>
      </c>
      <c r="R13" t="n">
        <v>84654.7604240178</v>
      </c>
      <c r="S13" t="n">
        <v>98398.6811994229</v>
      </c>
      <c r="T13" t="n">
        <v>58206.5782702946</v>
      </c>
      <c r="U13" t="n">
        <v>69423.360583859</v>
      </c>
      <c r="V13" t="n">
        <v>71445.7189179739</v>
      </c>
      <c r="W13" t="n">
        <v>66981.3136831479</v>
      </c>
      <c r="X13" t="n">
        <v>52820.0551176529</v>
      </c>
      <c r="Y13" t="n">
        <v>54710.4373826275</v>
      </c>
      <c r="Z13" t="n">
        <v>51794.9519686247</v>
      </c>
      <c r="AA13" t="n">
        <v>60624.1438011771</v>
      </c>
      <c r="AB13" t="n">
        <v>71655.5639650601</v>
      </c>
      <c r="AC13" t="n">
        <v>65524.6767479619</v>
      </c>
      <c r="AD13" t="n">
        <v>75895.5458570033</v>
      </c>
      <c r="AE13" t="n">
        <v>67097.2589602882</v>
      </c>
      <c r="AF13"/>
    </row>
    <row r="14">
      <c r="A14" t="s">
        <v>28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214704.312920771</v>
      </c>
      <c r="H14" t="n">
        <v>219834.180042427</v>
      </c>
      <c r="I14" t="n">
        <v>234090.356843621</v>
      </c>
      <c r="J14" t="n">
        <v>222296.672134801</v>
      </c>
      <c r="K14" t="n">
        <v>349602.279961508</v>
      </c>
      <c r="L14" t="n">
        <v>290921.904670454</v>
      </c>
      <c r="M14" t="n">
        <v>208631.256205593</v>
      </c>
      <c r="N14" t="n">
        <v>222373.935004308</v>
      </c>
      <c r="O14" t="n">
        <v>267097.878194483</v>
      </c>
      <c r="P14" t="n">
        <v>289633.632395632</v>
      </c>
      <c r="Q14" t="n">
        <v>250637.456132392</v>
      </c>
      <c r="R14" t="n">
        <v>270897.196435893</v>
      </c>
      <c r="S14" t="n">
        <v>371452.374834131</v>
      </c>
      <c r="T14" t="n">
        <v>147696.764035363</v>
      </c>
      <c r="U14" t="n">
        <v>221388.136548895</v>
      </c>
      <c r="V14" t="n">
        <v>237694.598511098</v>
      </c>
      <c r="W14" t="n">
        <v>256451.044841272</v>
      </c>
      <c r="X14" t="n">
        <v>178162.446388318</v>
      </c>
      <c r="Y14" t="n">
        <v>189795.720227723</v>
      </c>
      <c r="Z14" t="n">
        <v>198817.151610812</v>
      </c>
      <c r="AA14" t="n">
        <v>224413.201404477</v>
      </c>
      <c r="AB14" t="n">
        <v>184528.267973328</v>
      </c>
      <c r="AC14" t="n">
        <v>257630.140144718</v>
      </c>
      <c r="AD14" t="n">
        <v>236220.419321311</v>
      </c>
      <c r="AE14" t="n">
        <v>186630.029451094</v>
      </c>
      <c r="AF14"/>
    </row>
    <row r="15">
      <c r="A15" t="s">
        <v>28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28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86271.639675982</v>
      </c>
      <c r="H16" t="n">
        <v>96430.5552159732</v>
      </c>
      <c r="I16" t="n">
        <v>93555.677568763</v>
      </c>
      <c r="J16" t="n">
        <v>86092.432594496</v>
      </c>
      <c r="K16" t="n">
        <v>127097.194858348</v>
      </c>
      <c r="L16" t="n">
        <v>103793.813931303</v>
      </c>
      <c r="M16" t="n">
        <v>92988.2670336817</v>
      </c>
      <c r="N16" t="n">
        <v>92191.0160299632</v>
      </c>
      <c r="O16" t="n">
        <v>104548.237203008</v>
      </c>
      <c r="P16" t="n">
        <v>95594.8140723203</v>
      </c>
      <c r="Q16" t="n">
        <v>76786.4070391197</v>
      </c>
      <c r="R16" t="n">
        <v>87455.8791199007</v>
      </c>
      <c r="S16" t="n">
        <v>83016.401395395</v>
      </c>
      <c r="T16" t="n">
        <v>39048.0392125217</v>
      </c>
      <c r="U16" t="n">
        <v>67460.6607439454</v>
      </c>
      <c r="V16" t="n">
        <v>71170.6104847337</v>
      </c>
      <c r="W16" t="n">
        <v>74722.4288618102</v>
      </c>
      <c r="X16" t="n">
        <v>64152.1995244608</v>
      </c>
      <c r="Y16" t="n">
        <v>53680.7892667727</v>
      </c>
      <c r="Z16" t="n">
        <v>45345.2293870259</v>
      </c>
      <c r="AA16" t="n">
        <v>70884.1475878388</v>
      </c>
      <c r="AB16" t="n">
        <v>64935.3082770189</v>
      </c>
      <c r="AC16" t="n">
        <v>51819.0388772732</v>
      </c>
      <c r="AD16" t="n">
        <v>50726.4282837615</v>
      </c>
      <c r="AE16" t="n">
        <v>38801.7459376202</v>
      </c>
      <c r="AF16"/>
    </row>
    <row r="17">
      <c r="A17" t="s">
        <v>28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16036.4256138816</v>
      </c>
      <c r="H17" t="n">
        <v>17352.9849729518</v>
      </c>
      <c r="I17" t="n">
        <v>18999.7580572112</v>
      </c>
      <c r="J17" t="n">
        <v>17536.8743871987</v>
      </c>
      <c r="K17" t="n">
        <v>24858.2845489952</v>
      </c>
      <c r="L17" t="n">
        <v>21260.5573140652</v>
      </c>
      <c r="M17" t="n">
        <v>27217.3552047152</v>
      </c>
      <c r="N17" t="n">
        <v>34172.8977057247</v>
      </c>
      <c r="O17" t="n">
        <v>44101.731447638</v>
      </c>
      <c r="P17" t="n">
        <v>58232.3315209552</v>
      </c>
      <c r="Q17" t="n">
        <v>38080.1839272501</v>
      </c>
      <c r="R17" t="n">
        <v>52580.5379653802</v>
      </c>
      <c r="S17" t="n">
        <v>71955.9059897014</v>
      </c>
      <c r="T17" t="n">
        <v>31660.5506486869</v>
      </c>
      <c r="U17" t="n">
        <v>31625.7147828047</v>
      </c>
      <c r="V17" t="n">
        <v>35809.5543359315</v>
      </c>
      <c r="W17" t="n">
        <v>42533.6505905591</v>
      </c>
      <c r="X17" t="n">
        <v>32534.8265303638</v>
      </c>
      <c r="Y17" t="n">
        <v>29345.6186958035</v>
      </c>
      <c r="Z17" t="n">
        <v>35901.6770055207</v>
      </c>
      <c r="AA17" t="n">
        <v>36055.2345291276</v>
      </c>
      <c r="AB17" t="n">
        <v>23801.0644883382</v>
      </c>
      <c r="AC17" t="n">
        <v>32061.9016171428</v>
      </c>
      <c r="AD17" t="n">
        <v>32436.9111150595</v>
      </c>
      <c r="AE17" t="n">
        <v>20992.4524989689</v>
      </c>
      <c r="AF17"/>
    </row>
    <row r="18">
      <c r="A18" t="s">
        <v>28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22468.2057845059</v>
      </c>
      <c r="H18" t="n">
        <v>28167.822810225</v>
      </c>
      <c r="I18" t="n">
        <v>31181.8851935222</v>
      </c>
      <c r="J18" t="n">
        <v>30671.2768245807</v>
      </c>
      <c r="K18" t="n">
        <v>38366.2742379352</v>
      </c>
      <c r="L18" t="n">
        <v>36544.5027160762</v>
      </c>
      <c r="M18" t="n">
        <v>45097.2416375774</v>
      </c>
      <c r="N18" t="n">
        <v>67564.5087554004</v>
      </c>
      <c r="O18" t="n">
        <v>59587.6070468046</v>
      </c>
      <c r="P18" t="n">
        <v>83782.6913191184</v>
      </c>
      <c r="Q18" t="n">
        <v>63958.1275245664</v>
      </c>
      <c r="R18" t="n">
        <v>73574.3307600798</v>
      </c>
      <c r="S18" t="n">
        <v>86329.0449482046</v>
      </c>
      <c r="T18" t="n">
        <v>37076.8295313086</v>
      </c>
      <c r="U18" t="n">
        <v>37327.8902398928</v>
      </c>
      <c r="V18" t="n">
        <v>44548.237353779</v>
      </c>
      <c r="W18" t="n">
        <v>53651.8616483042</v>
      </c>
      <c r="X18" t="n">
        <v>55996.5786553741</v>
      </c>
      <c r="Y18" t="n">
        <v>51195.4942764998</v>
      </c>
      <c r="Z18" t="n">
        <v>57449.2994540873</v>
      </c>
      <c r="AA18" t="n">
        <v>82431.1133841358</v>
      </c>
      <c r="AB18" t="n">
        <v>64513.7499844874</v>
      </c>
      <c r="AC18" t="n">
        <v>69056.2631136546</v>
      </c>
      <c r="AD18" t="n">
        <v>70426.0799996265</v>
      </c>
      <c r="AE18" t="n">
        <v>58477.1860156438</v>
      </c>
      <c r="AF18"/>
    </row>
    <row r="19">
      <c r="A19" t="s">
        <v>28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7839.57059118774</v>
      </c>
      <c r="H19" t="n">
        <v>8410.05080889882</v>
      </c>
      <c r="I19" t="n">
        <v>9304.61147305648</v>
      </c>
      <c r="J19" t="n">
        <v>8068.84892248608</v>
      </c>
      <c r="K19" t="n">
        <v>9623.07992946528</v>
      </c>
      <c r="L19" t="n">
        <v>11327.8282408182</v>
      </c>
      <c r="M19" t="n">
        <v>11579.8474782687</v>
      </c>
      <c r="N19" t="n">
        <v>22573.2442301243</v>
      </c>
      <c r="O19" t="n">
        <v>20969.560501364</v>
      </c>
      <c r="P19" t="n">
        <v>31572.2198661003</v>
      </c>
      <c r="Q19" t="n">
        <v>28309.1254313347</v>
      </c>
      <c r="R19" t="n">
        <v>27171.2041772048</v>
      </c>
      <c r="S19" t="n">
        <v>26839.3472334836</v>
      </c>
      <c r="T19" t="n">
        <v>16458.4945773279</v>
      </c>
      <c r="U19" t="n">
        <v>25647.4884233189</v>
      </c>
      <c r="V19" t="n">
        <v>25340.7411148954</v>
      </c>
      <c r="W19" t="n">
        <v>21360.0533140807</v>
      </c>
      <c r="X19" t="n">
        <v>22048.0619614433</v>
      </c>
      <c r="Y19" t="n">
        <v>16996.2817207947</v>
      </c>
      <c r="Z19" t="n">
        <v>20306.9510796709</v>
      </c>
      <c r="AA19" t="n">
        <v>21304.9379069629</v>
      </c>
      <c r="AB19" t="n">
        <v>13899.4059305578</v>
      </c>
      <c r="AC19" t="n">
        <v>15201.7781396569</v>
      </c>
      <c r="AD19" t="n">
        <v>18096.6319807292</v>
      </c>
      <c r="AE19" t="n">
        <v>15269.5751253643</v>
      </c>
      <c r="AF19"/>
    </row>
    <row r="20">
      <c r="A20" t="s">
        <v>28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228525.848735493</v>
      </c>
      <c r="H20" t="n">
        <v>222771.952268064</v>
      </c>
      <c r="I20" t="n">
        <v>227430.062205268</v>
      </c>
      <c r="J20" t="n">
        <v>201683.697855032</v>
      </c>
      <c r="K20" t="n">
        <v>177439.597220899</v>
      </c>
      <c r="L20" t="n">
        <v>128412.568633657</v>
      </c>
      <c r="M20" t="n">
        <v>120520.442283572</v>
      </c>
      <c r="N20" t="n">
        <v>125402.659204459</v>
      </c>
      <c r="O20" t="n">
        <v>70108.5023116063</v>
      </c>
      <c r="P20" t="n">
        <v>84190.8850373342</v>
      </c>
      <c r="Q20" t="n">
        <v>33511.9489073112</v>
      </c>
      <c r="R20" t="n">
        <v>45530.51851059</v>
      </c>
      <c r="S20" t="n">
        <v>71335.9663219648</v>
      </c>
      <c r="T20" t="n">
        <v>44837.5738478811</v>
      </c>
      <c r="U20" t="n">
        <v>56266.7386241494</v>
      </c>
      <c r="V20" t="n">
        <v>58342.481923772</v>
      </c>
      <c r="W20" t="n">
        <v>52107.3157036496</v>
      </c>
      <c r="X20" t="n">
        <v>58878.9828295492</v>
      </c>
      <c r="Y20" t="n">
        <v>52877.8349681311</v>
      </c>
      <c r="Z20" t="n">
        <v>62211.2361322541</v>
      </c>
      <c r="AA20" t="n">
        <v>80482.7465651186</v>
      </c>
      <c r="AB20" t="n">
        <v>79396.4764288003</v>
      </c>
      <c r="AC20" t="n">
        <v>102558.269859077</v>
      </c>
      <c r="AD20" t="n">
        <v>84019.6416957578</v>
      </c>
      <c r="AE20" t="n">
        <v>86980.9249308312</v>
      </c>
      <c r="AF20"/>
    </row>
    <row r="21">
      <c r="A21" t="s">
        <v>28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28</v>
      </c>
      <c r="B22" t="s">
        <v>314</v>
      </c>
      <c r="C22" t="s">
        <v>248</v>
      </c>
      <c r="D22" t="s">
        <v>315</v>
      </c>
      <c r="E22" t="s">
        <v>249</v>
      </c>
      <c r="F22"/>
      <c r="G22" t="n">
        <v>1669.83677135722</v>
      </c>
      <c r="H22" t="n">
        <v>1613.24169181468</v>
      </c>
      <c r="I22" t="n">
        <v>1599.7142303628</v>
      </c>
      <c r="J22" t="n">
        <v>1272.7816024941</v>
      </c>
      <c r="K22" t="n">
        <v>1066.24500985608</v>
      </c>
      <c r="L22" t="n">
        <v>1083.2873753271</v>
      </c>
      <c r="M22" t="n">
        <v>1504.05631895178</v>
      </c>
      <c r="N22" t="n">
        <v>1614.92533380485</v>
      </c>
      <c r="O22" t="n">
        <v>1040.373883761</v>
      </c>
      <c r="P22" t="n">
        <v>1601.94076061482</v>
      </c>
      <c r="Q22" t="n">
        <v>784.729747722856</v>
      </c>
      <c r="R22" t="n">
        <v>927.443740089718</v>
      </c>
      <c r="S22" t="n">
        <v>1672.6448522107</v>
      </c>
      <c r="T22" t="n">
        <v>1561.74620877316</v>
      </c>
      <c r="U22" t="n">
        <v>2521.23842043198</v>
      </c>
      <c r="V22" t="n">
        <v>3891.00783750588</v>
      </c>
      <c r="W22" t="n">
        <v>3500.84536610426</v>
      </c>
      <c r="X22" t="n">
        <v>5074.2060662657</v>
      </c>
      <c r="Y22" t="n">
        <v>4493.87434796621</v>
      </c>
      <c r="Z22" t="n">
        <v>5075.5191552143</v>
      </c>
      <c r="AA22" t="n">
        <v>7235.22743097813</v>
      </c>
      <c r="AB22" t="n">
        <v>6766.61623048306</v>
      </c>
      <c r="AC22" t="n">
        <v>8617.73218337178</v>
      </c>
      <c r="AD22" t="n">
        <v>9340.53302057794</v>
      </c>
      <c r="AE22" t="n">
        <v>11418.6961940293</v>
      </c>
      <c r="AF22"/>
    </row>
    <row r="23">
      <c r="A23" t="s">
        <v>28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164353.682723084</v>
      </c>
      <c r="H23" t="n">
        <v>165519.945584488</v>
      </c>
      <c r="I23" t="n">
        <v>146620.149651363</v>
      </c>
      <c r="J23" t="n">
        <v>150668.914346506</v>
      </c>
      <c r="K23" t="n">
        <v>196283.648473086</v>
      </c>
      <c r="L23" t="n">
        <v>149952.328543933</v>
      </c>
      <c r="M23" t="n">
        <v>149492.624527274</v>
      </c>
      <c r="N23" t="n">
        <v>125481.647957185</v>
      </c>
      <c r="O23" t="n">
        <v>123972.039440115</v>
      </c>
      <c r="P23" t="n">
        <v>97985.9615422887</v>
      </c>
      <c r="Q23" t="n">
        <v>79919.6129142541</v>
      </c>
      <c r="R23" t="n">
        <v>122874.27066284</v>
      </c>
      <c r="S23" t="n">
        <v>91422.7125561874</v>
      </c>
      <c r="T23" t="n">
        <v>66910.0555675375</v>
      </c>
      <c r="U23" t="n">
        <v>95383.8346083564</v>
      </c>
      <c r="V23" t="n">
        <v>85295.7603241144</v>
      </c>
      <c r="W23" t="n">
        <v>60823.086068425</v>
      </c>
      <c r="X23" t="n">
        <v>82789.3712585789</v>
      </c>
      <c r="Y23" t="n">
        <v>84394.1547539416</v>
      </c>
      <c r="Z23" t="n">
        <v>75812.709077558</v>
      </c>
      <c r="AA23" t="n">
        <v>68527.8142982862</v>
      </c>
      <c r="AB23" t="n">
        <v>89707.3135919613</v>
      </c>
      <c r="AC23" t="n">
        <v>82720.2157412466</v>
      </c>
      <c r="AD23" t="n">
        <v>95492.8680949454</v>
      </c>
      <c r="AE23" t="n">
        <v>111038.485152149</v>
      </c>
      <c r="AF23"/>
    </row>
    <row r="24">
      <c r="A24" t="s">
        <v>28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435585.744277131</v>
      </c>
      <c r="H24" t="n">
        <v>488359.026520907</v>
      </c>
      <c r="I24" t="n">
        <v>403264.416623299</v>
      </c>
      <c r="J24" t="n">
        <v>410721.68110247</v>
      </c>
      <c r="K24" t="n">
        <v>553832.83723507</v>
      </c>
      <c r="L24" t="n">
        <v>420588.485278398</v>
      </c>
      <c r="M24" t="n">
        <v>541687.485382857</v>
      </c>
      <c r="N24" t="n">
        <v>579238.834247744</v>
      </c>
      <c r="O24" t="n">
        <v>762597.333218566</v>
      </c>
      <c r="P24" t="n">
        <v>837944.08077669</v>
      </c>
      <c r="Q24" t="n">
        <v>762367.524157973</v>
      </c>
      <c r="R24" t="n">
        <v>692395.39497743</v>
      </c>
      <c r="S24" t="n">
        <v>740102.0277238</v>
      </c>
      <c r="T24" t="n">
        <v>493249.368312653</v>
      </c>
      <c r="U24" t="n">
        <v>546451.523760306</v>
      </c>
      <c r="V24" t="n">
        <v>555971.043782925</v>
      </c>
      <c r="W24" t="n">
        <v>510331.651900221</v>
      </c>
      <c r="X24" t="n">
        <v>521310.563835172</v>
      </c>
      <c r="Y24" t="n">
        <v>550585.628746384</v>
      </c>
      <c r="Z24" t="n">
        <v>541863.550261356</v>
      </c>
      <c r="AA24" t="n">
        <v>532107.110381461</v>
      </c>
      <c r="AB24" t="n">
        <v>509375.396926477</v>
      </c>
      <c r="AC24" t="n">
        <v>465010.631220574</v>
      </c>
      <c r="AD24" t="n">
        <v>551934.621150009</v>
      </c>
      <c r="AE24" t="n">
        <v>494832.636049598</v>
      </c>
      <c r="AF24"/>
    </row>
    <row r="25">
      <c r="A25" t="s">
        <v>28</v>
      </c>
      <c r="B25" t="s">
        <v>320</v>
      </c>
      <c r="C25" t="s">
        <v>248</v>
      </c>
      <c r="D25" t="s">
        <v>321</v>
      </c>
      <c r="E25" t="s">
        <v>249</v>
      </c>
      <c r="F25"/>
      <c r="G25" t="n">
        <v>9197.55875107064</v>
      </c>
      <c r="H25" t="n">
        <v>11266.3226450312</v>
      </c>
      <c r="I25" t="n">
        <v>4952.9224089887</v>
      </c>
      <c r="J25" t="n">
        <v>10565.3477481182</v>
      </c>
      <c r="K25" t="n">
        <v>18847.8669204116</v>
      </c>
      <c r="L25" t="n">
        <v>16308.1726935498</v>
      </c>
      <c r="M25" t="n">
        <v>12692.0902620546</v>
      </c>
      <c r="N25" t="n">
        <v>22159.2995555039</v>
      </c>
      <c r="O25" t="n">
        <v>27686.7295368263</v>
      </c>
      <c r="P25" t="n">
        <v>26158.9970721926</v>
      </c>
      <c r="Q25" t="n">
        <v>25610.3208255278</v>
      </c>
      <c r="R25" t="n">
        <v>16195.7715027869</v>
      </c>
      <c r="S25" t="n">
        <v>40243.4170183461</v>
      </c>
      <c r="T25" t="n">
        <v>21978.992337765</v>
      </c>
      <c r="U25" t="n">
        <v>12643.9307313693</v>
      </c>
      <c r="V25" t="n">
        <v>12555.8797331382</v>
      </c>
      <c r="W25" t="n">
        <v>7812.73451516853</v>
      </c>
      <c r="X25" t="n">
        <v>10926.6670790506</v>
      </c>
      <c r="Y25" t="n">
        <v>17960.258305504</v>
      </c>
      <c r="Z25" t="n">
        <v>13823.6511868705</v>
      </c>
      <c r="AA25" t="n">
        <v>11353.1275233106</v>
      </c>
      <c r="AB25" t="n">
        <v>12742.0583804185</v>
      </c>
      <c r="AC25" t="n">
        <v>11531.8525220056</v>
      </c>
      <c r="AD25" t="n">
        <v>34757.5986635246</v>
      </c>
      <c r="AE25" t="n">
        <v>13057.8421782451</v>
      </c>
      <c r="AF25"/>
    </row>
    <row r="26">
      <c r="A26" t="s">
        <v>28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220091.85196898</v>
      </c>
      <c r="H26" t="n">
        <v>277042.206483968</v>
      </c>
      <c r="I26" t="n">
        <v>210879.24349181</v>
      </c>
      <c r="J26" t="n">
        <v>211222.754632568</v>
      </c>
      <c r="K26" t="n">
        <v>255773.387584651</v>
      </c>
      <c r="L26" t="n">
        <v>187672.567916281</v>
      </c>
      <c r="M26" t="n">
        <v>250650.893598476</v>
      </c>
      <c r="N26" t="n">
        <v>237518.270531375</v>
      </c>
      <c r="O26" t="n">
        <v>280067.378083016</v>
      </c>
      <c r="P26" t="n">
        <v>312123.713955532</v>
      </c>
      <c r="Q26" t="n">
        <v>299757.370072508</v>
      </c>
      <c r="R26" t="n">
        <v>297842.387395002</v>
      </c>
      <c r="S26" t="n">
        <v>324962.419420562</v>
      </c>
      <c r="T26" t="n">
        <v>219274.612664254</v>
      </c>
      <c r="U26" t="n">
        <v>232295.393503544</v>
      </c>
      <c r="V26" t="n">
        <v>229487.982450499</v>
      </c>
      <c r="W26" t="n">
        <v>206108.952479465</v>
      </c>
      <c r="X26" t="n">
        <v>202220.633846321</v>
      </c>
      <c r="Y26" t="n">
        <v>210168.139201489</v>
      </c>
      <c r="Z26" t="n">
        <v>209493.128230353</v>
      </c>
      <c r="AA26" t="n">
        <v>194176.27656072</v>
      </c>
      <c r="AB26" t="n">
        <v>196712.206533077</v>
      </c>
      <c r="AC26" t="n">
        <v>163977.287828641</v>
      </c>
      <c r="AD26" t="n">
        <v>174636.850931503</v>
      </c>
      <c r="AE26" t="n">
        <v>176549.34185722</v>
      </c>
      <c r="AF26"/>
    </row>
    <row r="27">
      <c r="A27" t="s">
        <v>28</v>
      </c>
      <c r="B27" t="s">
        <v>324</v>
      </c>
      <c r="C27" t="s">
        <v>248</v>
      </c>
      <c r="D27" t="s">
        <v>325</v>
      </c>
      <c r="E27" t="s">
        <v>249</v>
      </c>
      <c r="F27"/>
      <c r="G27" t="n">
        <v>206296.33355708</v>
      </c>
      <c r="H27" t="n">
        <v>200050.497391907</v>
      </c>
      <c r="I27" t="n">
        <v>187432.2507225</v>
      </c>
      <c r="J27" t="n">
        <v>188933.578721784</v>
      </c>
      <c r="K27" t="n">
        <v>279211.582730007</v>
      </c>
      <c r="L27" t="n">
        <v>216607.744668567</v>
      </c>
      <c r="M27" t="n">
        <v>278344.501522326</v>
      </c>
      <c r="N27" t="n">
        <v>319561.264160865</v>
      </c>
      <c r="O27" t="n">
        <v>454843.225598724</v>
      </c>
      <c r="P27" t="n">
        <v>499661.369748965</v>
      </c>
      <c r="Q27" t="n">
        <v>436999.833259938</v>
      </c>
      <c r="R27" t="n">
        <v>378357.236079642</v>
      </c>
      <c r="S27" t="n">
        <v>374896.191284892</v>
      </c>
      <c r="T27" t="n">
        <v>251995.763310634</v>
      </c>
      <c r="U27" t="n">
        <v>301512.199525393</v>
      </c>
      <c r="V27" t="n">
        <v>313927.181599288</v>
      </c>
      <c r="W27" t="n">
        <v>296409.964905588</v>
      </c>
      <c r="X27" t="n">
        <v>308163.262909801</v>
      </c>
      <c r="Y27" t="n">
        <v>322457.231239391</v>
      </c>
      <c r="Z27" t="n">
        <v>318546.770844132</v>
      </c>
      <c r="AA27" t="n">
        <v>326577.706297431</v>
      </c>
      <c r="AB27" t="n">
        <v>299921.132012982</v>
      </c>
      <c r="AC27" t="n">
        <v>289501.490869928</v>
      </c>
      <c r="AD27" t="n">
        <v>342540.171554982</v>
      </c>
      <c r="AE27" t="n">
        <v>305225.452014132</v>
      </c>
      <c r="AF27"/>
    </row>
    <row r="28">
      <c r="A28" t="s">
        <v>28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381385.455602288</v>
      </c>
      <c r="H28" t="n">
        <v>498546.849533244</v>
      </c>
      <c r="I28" t="n">
        <v>360862.185114247</v>
      </c>
      <c r="J28" t="n">
        <v>351587.0607898</v>
      </c>
      <c r="K28" t="n">
        <v>339787.825751523</v>
      </c>
      <c r="L28" t="n">
        <v>270849.841046266</v>
      </c>
      <c r="M28" t="n">
        <v>236118.470115888</v>
      </c>
      <c r="N28" t="n">
        <v>327318.086426839</v>
      </c>
      <c r="O28" t="n">
        <v>363298.804387429</v>
      </c>
      <c r="P28" t="n">
        <v>335411.363595152</v>
      </c>
      <c r="Q28" t="n">
        <v>319561.253102836</v>
      </c>
      <c r="R28" t="n">
        <v>475844.309449156</v>
      </c>
      <c r="S28" t="n">
        <v>462642.598823554</v>
      </c>
      <c r="T28" t="n">
        <v>395176.777256858</v>
      </c>
      <c r="U28" t="n">
        <v>431922.38866756</v>
      </c>
      <c r="V28" t="n">
        <v>380602.078187056</v>
      </c>
      <c r="W28" t="n">
        <v>421192.826747738</v>
      </c>
      <c r="X28" t="n">
        <v>351716.558559461</v>
      </c>
      <c r="Y28" t="n">
        <v>375848.869634554</v>
      </c>
      <c r="Z28" t="n">
        <v>316305.633415394</v>
      </c>
      <c r="AA28" t="n">
        <v>334667.780107935</v>
      </c>
      <c r="AB28" t="n">
        <v>352384.452235167</v>
      </c>
      <c r="AC28" t="n">
        <v>407355.377782688</v>
      </c>
      <c r="AD28" t="n">
        <v>415729.562239476</v>
      </c>
      <c r="AE28" t="n">
        <v>447332.914085465</v>
      </c>
      <c r="AF28"/>
    </row>
    <row r="29">
      <c r="A29" t="s">
        <v>28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104298.78095054</v>
      </c>
      <c r="H29" t="n">
        <v>145625.557144583</v>
      </c>
      <c r="I29" t="n">
        <v>108004.049919812</v>
      </c>
      <c r="J29" t="n">
        <v>96248.0819295669</v>
      </c>
      <c r="K29" t="n">
        <v>142159.549430547</v>
      </c>
      <c r="L29" t="n">
        <v>93021.7580728007</v>
      </c>
      <c r="M29" t="n">
        <v>104014.931659145</v>
      </c>
      <c r="N29" t="n">
        <v>182252.085290755</v>
      </c>
      <c r="O29" t="n">
        <v>215557.429797647</v>
      </c>
      <c r="P29" t="n">
        <v>185745.481781683</v>
      </c>
      <c r="Q29" t="n">
        <v>124585.667580104</v>
      </c>
      <c r="R29" t="n">
        <v>106497.55542746</v>
      </c>
      <c r="S29" t="n">
        <v>301856.748803463</v>
      </c>
      <c r="T29" t="n">
        <v>250505.718050404</v>
      </c>
      <c r="U29" t="n">
        <v>296904.523188281</v>
      </c>
      <c r="V29" t="n">
        <v>293257.609216538</v>
      </c>
      <c r="W29" t="n">
        <v>276296.412695619</v>
      </c>
      <c r="X29" t="n">
        <v>268490.686432352</v>
      </c>
      <c r="Y29" t="n">
        <v>273761.569926977</v>
      </c>
      <c r="Z29" t="n">
        <v>207655.835466652</v>
      </c>
      <c r="AA29" t="n">
        <v>235348.741065362</v>
      </c>
      <c r="AB29" t="n">
        <v>249462.693971445</v>
      </c>
      <c r="AC29" t="n">
        <v>316808.889381492</v>
      </c>
      <c r="AD29" t="n">
        <v>342502.052974465</v>
      </c>
      <c r="AE29" t="n">
        <v>363761.376448042</v>
      </c>
      <c r="AF29"/>
    </row>
    <row r="30">
      <c r="A30" t="s">
        <v>28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2949.36917172394</v>
      </c>
      <c r="H30" t="n">
        <v>2166.96729779903</v>
      </c>
      <c r="I30" t="n">
        <v>2819.86233068633</v>
      </c>
      <c r="J30" t="n">
        <v>1964.36973892648</v>
      </c>
      <c r="K30" t="n">
        <v>2265.67038692912</v>
      </c>
      <c r="L30" t="n">
        <v>2268.7686921038</v>
      </c>
      <c r="M30" t="n">
        <v>3384.14095406277</v>
      </c>
      <c r="N30" t="n">
        <v>6441.85690991683</v>
      </c>
      <c r="O30" t="n">
        <v>7798.80704391488</v>
      </c>
      <c r="P30" t="n">
        <v>3093.86410399831</v>
      </c>
      <c r="Q30" t="n">
        <v>2179.32974046489</v>
      </c>
      <c r="R30" t="n">
        <v>1306.30688299177</v>
      </c>
      <c r="S30" t="n">
        <v>6599.8803087882</v>
      </c>
      <c r="T30" t="n">
        <v>7492.62343920803</v>
      </c>
      <c r="U30" t="n">
        <v>3964.62285619687</v>
      </c>
      <c r="V30" t="n">
        <v>4394.66410339788</v>
      </c>
      <c r="W30" t="n">
        <v>3694.16997266166</v>
      </c>
      <c r="X30" t="n">
        <v>3644.5899194228</v>
      </c>
      <c r="Y30" t="n">
        <v>3376.83720355487</v>
      </c>
      <c r="Z30" t="n">
        <v>2820.78046379789</v>
      </c>
      <c r="AA30" t="n">
        <v>4691.31993138613</v>
      </c>
      <c r="AB30" t="n">
        <v>5857.3630515098</v>
      </c>
      <c r="AC30" t="n">
        <v>6026.81383724029</v>
      </c>
      <c r="AD30" t="n">
        <v>4092.44481542359</v>
      </c>
      <c r="AE30" t="n">
        <v>3994.88386814196</v>
      </c>
      <c r="AF30"/>
    </row>
    <row r="31">
      <c r="A31" t="s">
        <v>28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2374.53141425505</v>
      </c>
      <c r="H31" t="n">
        <v>5009.73268576253</v>
      </c>
      <c r="I31" t="n">
        <v>3534.71219902112</v>
      </c>
      <c r="J31" t="n">
        <v>1861.6314338336</v>
      </c>
      <c r="K31" t="n">
        <v>3510.75679790344</v>
      </c>
      <c r="L31" t="n">
        <v>2100.78946095441</v>
      </c>
      <c r="M31" t="n">
        <v>2226.58842795628</v>
      </c>
      <c r="N31" t="n">
        <v>5417.86025488855</v>
      </c>
      <c r="O31" t="n">
        <v>7536.23827766676</v>
      </c>
      <c r="P31" t="n">
        <v>7110.23292815937</v>
      </c>
      <c r="Q31" t="n">
        <v>5895.77034032655</v>
      </c>
      <c r="R31" t="n">
        <v>6336.54972941524</v>
      </c>
      <c r="S31" t="n">
        <v>37060.3432778128</v>
      </c>
      <c r="T31" t="n">
        <v>27769.1424199952</v>
      </c>
      <c r="U31" t="n">
        <v>18128.2203870553</v>
      </c>
      <c r="V31" t="n">
        <v>9429.17516037479</v>
      </c>
      <c r="W31" t="n">
        <v>14149.6004365186</v>
      </c>
      <c r="X31" t="n">
        <v>14803.4795591728</v>
      </c>
      <c r="Y31" t="n">
        <v>12631.9560320331</v>
      </c>
      <c r="Z31" t="n">
        <v>8377.25871180087</v>
      </c>
      <c r="AA31" t="n">
        <v>12518.6784780831</v>
      </c>
      <c r="AB31" t="n">
        <v>17155.8562406514</v>
      </c>
      <c r="AC31" t="n">
        <v>17174.6801422635</v>
      </c>
      <c r="AD31" t="n">
        <v>14301.6992807378</v>
      </c>
      <c r="AE31" t="n">
        <v>30399.2529816168</v>
      </c>
      <c r="AF31"/>
    </row>
    <row r="32">
      <c r="A32" t="s">
        <v>28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12813.8899231775</v>
      </c>
      <c r="H32" t="n">
        <v>11848.2864803758</v>
      </c>
      <c r="I32" t="n">
        <v>13752.0981378726</v>
      </c>
      <c r="J32" t="n">
        <v>14052.9699537237</v>
      </c>
      <c r="K32" t="n">
        <v>17387.1368980961</v>
      </c>
      <c r="L32" t="n">
        <v>11651.1820140672</v>
      </c>
      <c r="M32" t="n">
        <v>11217.5008679021</v>
      </c>
      <c r="N32" t="n">
        <v>25070.7984578792</v>
      </c>
      <c r="O32" t="n">
        <v>28813.812189728</v>
      </c>
      <c r="P32" t="n">
        <v>22871.9404362906</v>
      </c>
      <c r="Q32" t="n">
        <v>15357.3668207486</v>
      </c>
      <c r="R32" t="n">
        <v>13291.1850185597</v>
      </c>
      <c r="S32" t="n">
        <v>44998.9290293562</v>
      </c>
      <c r="T32" t="n">
        <v>45089.2490929519</v>
      </c>
      <c r="U32" t="n">
        <v>46728.2688858193</v>
      </c>
      <c r="V32" t="n">
        <v>43057.0794668751</v>
      </c>
      <c r="W32" t="n">
        <v>47021.658388084</v>
      </c>
      <c r="X32" t="n">
        <v>32462.677035234</v>
      </c>
      <c r="Y32" t="n">
        <v>43203.0231330215</v>
      </c>
      <c r="Z32" t="n">
        <v>27482.8289392823</v>
      </c>
      <c r="AA32" t="n">
        <v>29646.0994763302</v>
      </c>
      <c r="AB32" t="n">
        <v>33746.0967059038</v>
      </c>
      <c r="AC32" t="n">
        <v>44407.7326122396</v>
      </c>
      <c r="AD32" t="n">
        <v>38950.4315389999</v>
      </c>
      <c r="AE32" t="n">
        <v>36721.3140108948</v>
      </c>
      <c r="AF32"/>
    </row>
    <row r="33">
      <c r="A33" t="s">
        <v>28</v>
      </c>
      <c r="B33" t="s">
        <v>336</v>
      </c>
      <c r="C33" t="s">
        <v>248</v>
      </c>
      <c r="D33" t="s">
        <v>337</v>
      </c>
      <c r="E33" t="s">
        <v>249</v>
      </c>
      <c r="F33"/>
      <c r="G33" t="n">
        <v>258948.884142592</v>
      </c>
      <c r="H33" t="n">
        <v>333896.305924723</v>
      </c>
      <c r="I33" t="n">
        <v>232751.462526855</v>
      </c>
      <c r="J33" t="n">
        <v>237460.007733749</v>
      </c>
      <c r="K33" t="n">
        <v>174464.712238047</v>
      </c>
      <c r="L33" t="n">
        <v>161807.34280634</v>
      </c>
      <c r="M33" t="n">
        <v>115275.308206822</v>
      </c>
      <c r="N33" t="n">
        <v>108135.4855134</v>
      </c>
      <c r="O33" t="n">
        <v>103592.517078472</v>
      </c>
      <c r="P33" t="n">
        <v>116589.84434502</v>
      </c>
      <c r="Q33" t="n">
        <v>171543.118621192</v>
      </c>
      <c r="R33" t="n">
        <v>348412.712390729</v>
      </c>
      <c r="S33" t="n">
        <v>72126.6974041337</v>
      </c>
      <c r="T33" t="n">
        <v>64320.0442542991</v>
      </c>
      <c r="U33" t="n">
        <v>66196.7533502081</v>
      </c>
      <c r="V33" t="n">
        <v>30463.5502398704</v>
      </c>
      <c r="W33" t="n">
        <v>80030.9852548547</v>
      </c>
      <c r="X33" t="n">
        <v>32315.1256132793</v>
      </c>
      <c r="Y33" t="n">
        <v>42875.4833389673</v>
      </c>
      <c r="Z33" t="n">
        <v>69968.9298338612</v>
      </c>
      <c r="AA33" t="n">
        <v>52462.9411567738</v>
      </c>
      <c r="AB33" t="n">
        <v>46162.4422656573</v>
      </c>
      <c r="AC33" t="n">
        <v>22937.2618094524</v>
      </c>
      <c r="AD33" t="n">
        <v>15882.9336298502</v>
      </c>
      <c r="AE33" t="n">
        <v>12456.0867767696</v>
      </c>
      <c r="AF33"/>
    </row>
    <row r="34">
      <c r="A34" t="s">
        <v>28</v>
      </c>
      <c r="B34" t="s">
        <v>338</v>
      </c>
      <c r="C34" t="s">
        <v>248</v>
      </c>
      <c r="D34" t="s">
        <v>339</v>
      </c>
      <c r="E34" t="s">
        <v>249</v>
      </c>
      <c r="F34"/>
      <c r="G34" t="n">
        <v>48102.8081620706</v>
      </c>
      <c r="H34" t="n">
        <v>55016.0280741556</v>
      </c>
      <c r="I34" t="n">
        <v>50490.0394072288</v>
      </c>
      <c r="J34" t="n">
        <v>65969.2035657095</v>
      </c>
      <c r="K34" t="n">
        <v>84417.5326941216</v>
      </c>
      <c r="L34" t="n">
        <v>77974.7746844776</v>
      </c>
      <c r="M34" t="n">
        <v>84679.3760968187</v>
      </c>
      <c r="N34" t="n">
        <v>66387.7537348363</v>
      </c>
      <c r="O34" t="n">
        <v>67458.3179466173</v>
      </c>
      <c r="P34" t="n">
        <v>54034.0533786215</v>
      </c>
      <c r="Q34" t="n">
        <v>91774.594424085</v>
      </c>
      <c r="R34" t="n">
        <v>101449.646380552</v>
      </c>
      <c r="S34" t="n">
        <v>89542.384366341</v>
      </c>
      <c r="T34" t="n">
        <v>58817.8128969381</v>
      </c>
      <c r="U34" t="n">
        <v>75653.7725843106</v>
      </c>
      <c r="V34" t="n">
        <v>57776.759434164</v>
      </c>
      <c r="W34" t="n">
        <v>39157.7529332061</v>
      </c>
      <c r="X34" t="n">
        <v>27640.3158596452</v>
      </c>
      <c r="Y34" t="n">
        <v>41090.1703122496</v>
      </c>
      <c r="Z34" t="n">
        <v>39922.6501670067</v>
      </c>
      <c r="AA34" t="n">
        <v>28551.7547770049</v>
      </c>
      <c r="AB34" t="n">
        <v>31388.4508239588</v>
      </c>
      <c r="AC34" t="n">
        <v>31776.5044243196</v>
      </c>
      <c r="AD34" t="n">
        <v>29744.4973937521</v>
      </c>
      <c r="AE34" t="n">
        <v>24371.0735319115</v>
      </c>
      <c r="AF34"/>
    </row>
    <row r="35">
      <c r="A35" t="s">
        <v>28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2591453.3702692</v>
      </c>
      <c r="H35" t="n">
        <v>2688649.82478241</v>
      </c>
      <c r="I35" t="n">
        <v>2599992.42895334</v>
      </c>
      <c r="J35" t="n">
        <v>2834413.04062348</v>
      </c>
      <c r="K35" t="n">
        <v>2718063.70756054</v>
      </c>
      <c r="L35" t="n">
        <v>2345454.0270509</v>
      </c>
      <c r="M35" t="n">
        <v>2159863.26012644</v>
      </c>
      <c r="N35" t="n">
        <v>2100316.27305914</v>
      </c>
      <c r="O35" t="n">
        <v>1848261.22747934</v>
      </c>
      <c r="P35" t="n">
        <v>2033522.14234471</v>
      </c>
      <c r="Q35" t="n">
        <v>2408976.66131455</v>
      </c>
      <c r="R35" t="n">
        <v>2106195.84464023</v>
      </c>
      <c r="S35" t="n">
        <v>2095886.15370786</v>
      </c>
      <c r="T35" t="n">
        <v>1877066.3460998</v>
      </c>
      <c r="U35" t="n">
        <v>1816298.96056882</v>
      </c>
      <c r="V35" t="n">
        <v>1996684.72383438</v>
      </c>
      <c r="W35" t="n">
        <v>2447565.18682356</v>
      </c>
      <c r="X35" t="n">
        <v>2148927.48693707</v>
      </c>
      <c r="Y35" t="n">
        <v>1946674.12179006</v>
      </c>
      <c r="Z35" t="n">
        <v>1784504.98555966</v>
      </c>
      <c r="AA35" t="n">
        <v>1878998.18719628</v>
      </c>
      <c r="AB35" t="n">
        <v>1893009.59196065</v>
      </c>
      <c r="AC35" t="n">
        <v>1725390.60018934</v>
      </c>
      <c r="AD35" t="n">
        <v>1958857.22835478</v>
      </c>
      <c r="AE35" t="n">
        <v>2050743.19320283</v>
      </c>
      <c r="AF35"/>
    </row>
    <row r="36">
      <c r="A36" t="s">
        <v>28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137175.253712318</v>
      </c>
      <c r="H36" t="n">
        <v>97538.4157691177</v>
      </c>
      <c r="I36" t="n">
        <v>70905.9505125874</v>
      </c>
      <c r="J36" t="n">
        <v>82390.685610735</v>
      </c>
      <c r="K36" t="n">
        <v>81114.155288151</v>
      </c>
      <c r="L36" t="n">
        <v>68501.7312825443</v>
      </c>
      <c r="M36" t="n">
        <v>81211.5861952335</v>
      </c>
      <c r="N36" t="n">
        <v>170137.019697923</v>
      </c>
      <c r="O36" t="n">
        <v>117803.422669317</v>
      </c>
      <c r="P36" t="n">
        <v>150544.349674294</v>
      </c>
      <c r="Q36" t="n">
        <v>154320.317614144</v>
      </c>
      <c r="R36" t="n">
        <v>104100.285353124</v>
      </c>
      <c r="S36" t="n">
        <v>94642.0896326868</v>
      </c>
      <c r="T36" t="n">
        <v>83919.1252809144</v>
      </c>
      <c r="U36" t="n">
        <v>103311.304579748</v>
      </c>
      <c r="V36" t="n">
        <v>108527.870290096</v>
      </c>
      <c r="W36" t="n">
        <v>119867.605097261</v>
      </c>
      <c r="X36" t="n">
        <v>118683.729844228</v>
      </c>
      <c r="Y36" t="n">
        <v>111181.83552071</v>
      </c>
      <c r="Z36" t="n">
        <v>82509.1750604842</v>
      </c>
      <c r="AA36" t="n">
        <v>94308.5158959499</v>
      </c>
      <c r="AB36" t="n">
        <v>86012.7884635249</v>
      </c>
      <c r="AC36" t="n">
        <v>79422.4511342902</v>
      </c>
      <c r="AD36" t="n">
        <v>142109.119034214</v>
      </c>
      <c r="AE36" t="n">
        <v>79806.4764716817</v>
      </c>
      <c r="AF36"/>
    </row>
    <row r="37">
      <c r="A37" t="s">
        <v>28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2445221.42598723</v>
      </c>
      <c r="H37" t="n">
        <v>2580428.92559142</v>
      </c>
      <c r="I37" t="n">
        <v>2518152.49723902</v>
      </c>
      <c r="J37" t="n">
        <v>2741593.30532336</v>
      </c>
      <c r="K37" t="n">
        <v>2614702.84896792</v>
      </c>
      <c r="L37" t="n">
        <v>2250995.05308634</v>
      </c>
      <c r="M37" t="n">
        <v>2013976.38153346</v>
      </c>
      <c r="N37" t="n">
        <v>1800869.40657976</v>
      </c>
      <c r="O37" t="n">
        <v>1510842.93394001</v>
      </c>
      <c r="P37" t="n">
        <v>1673583.52858335</v>
      </c>
      <c r="Q37" t="n">
        <v>2058658.78454844</v>
      </c>
      <c r="R37" t="n">
        <v>1915443.10368058</v>
      </c>
      <c r="S37" t="n">
        <v>1875533.94767169</v>
      </c>
      <c r="T37" t="n">
        <v>1731711.99971679</v>
      </c>
      <c r="U37" t="n">
        <v>1593704.26148387</v>
      </c>
      <c r="V37" t="n">
        <v>1772519.39299624</v>
      </c>
      <c r="W37" t="n">
        <v>2229122.18496942</v>
      </c>
      <c r="X37" t="n">
        <v>1921321.27653019</v>
      </c>
      <c r="Y37" t="n">
        <v>1716137.21584803</v>
      </c>
      <c r="Z37" t="n">
        <v>1541706.04580047</v>
      </c>
      <c r="AA37" t="n">
        <v>1635539.53887966</v>
      </c>
      <c r="AB37" t="n">
        <v>1683520.49978797</v>
      </c>
      <c r="AC37" t="n">
        <v>1380567.91214321</v>
      </c>
      <c r="AD37" t="n">
        <v>1616973.06963717</v>
      </c>
      <c r="AE37" t="n">
        <v>1833657.49885456</v>
      </c>
      <c r="AF37"/>
    </row>
    <row r="38">
      <c r="A38" t="s">
        <v>28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9056.69056965193</v>
      </c>
      <c r="H38" t="n">
        <v>10682.4834218727</v>
      </c>
      <c r="I38" t="n">
        <v>10933.9812017271</v>
      </c>
      <c r="J38" t="n">
        <v>10429.0496893897</v>
      </c>
      <c r="K38" t="n">
        <v>22246.7033044646</v>
      </c>
      <c r="L38" t="n">
        <v>25957.2426820201</v>
      </c>
      <c r="M38" t="n">
        <v>64675.2923977435</v>
      </c>
      <c r="N38" t="n">
        <v>129309.846781459</v>
      </c>
      <c r="O38" t="n">
        <v>219614.87087001</v>
      </c>
      <c r="P38" t="n">
        <v>209394.264087072</v>
      </c>
      <c r="Q38" t="n">
        <v>195997.559151967</v>
      </c>
      <c r="R38" t="n">
        <v>86652.4556065196</v>
      </c>
      <c r="S38" t="n">
        <v>125710.116403486</v>
      </c>
      <c r="T38" t="n">
        <v>61435.2211020976</v>
      </c>
      <c r="U38" t="n">
        <v>119283.394505203</v>
      </c>
      <c r="V38" t="n">
        <v>115637.460548043</v>
      </c>
      <c r="W38" t="n">
        <v>98575.3967568832</v>
      </c>
      <c r="X38" t="n">
        <v>108922.480562655</v>
      </c>
      <c r="Y38" t="n">
        <v>119355.070421321</v>
      </c>
      <c r="Z38" t="n">
        <v>160289.764698708</v>
      </c>
      <c r="AA38" t="n">
        <v>149150.132420674</v>
      </c>
      <c r="AB38" t="n">
        <v>123476.303709153</v>
      </c>
      <c r="AC38" t="n">
        <v>265400.236911835</v>
      </c>
      <c r="AD38" t="n">
        <v>199775.039683401</v>
      </c>
      <c r="AE38" t="n">
        <v>137279.217876579</v>
      </c>
      <c r="AF38"/>
    </row>
    <row r="39">
      <c r="A39" t="s">
        <v>28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43201.820380897</v>
      </c>
      <c r="H39" t="n">
        <v>48307.290018694</v>
      </c>
      <c r="I39" t="n">
        <v>51582.0121891435</v>
      </c>
      <c r="J39" t="n">
        <v>46934.7039273231</v>
      </c>
      <c r="K39" t="n">
        <v>66139.2125370544</v>
      </c>
      <c r="L39" t="n">
        <v>59067.5631461362</v>
      </c>
      <c r="M39" t="n">
        <v>85808.6723206649</v>
      </c>
      <c r="N39" t="n">
        <v>134915.804777412</v>
      </c>
      <c r="O39" t="n">
        <v>185820.971045754</v>
      </c>
      <c r="P39" t="n">
        <v>176587.225325419</v>
      </c>
      <c r="Q39" t="n">
        <v>189733.419051843</v>
      </c>
      <c r="R39" t="n">
        <v>154162.216391294</v>
      </c>
      <c r="S39" t="n">
        <v>173643.508666418</v>
      </c>
      <c r="T39" t="n">
        <v>131747.356568924</v>
      </c>
      <c r="U39" t="n">
        <v>147788.210755102</v>
      </c>
      <c r="V39" t="n">
        <v>140585.099613324</v>
      </c>
      <c r="W39" t="n">
        <v>144986.677476706</v>
      </c>
      <c r="X39" t="n">
        <v>148488.37787844</v>
      </c>
      <c r="Y39" t="n">
        <v>158900.261561334</v>
      </c>
      <c r="Z39" t="n">
        <v>135105.625322244</v>
      </c>
      <c r="AA39" t="n">
        <v>150404.773284895</v>
      </c>
      <c r="AB39" t="n">
        <v>139523.996923699</v>
      </c>
      <c r="AC39" t="n">
        <v>137857.370792727</v>
      </c>
      <c r="AD39" t="n">
        <v>134373.546173737</v>
      </c>
      <c r="AE39" t="n">
        <v>125473.329954675</v>
      </c>
      <c r="AF39"/>
    </row>
    <row r="40">
      <c r="A40" t="s">
        <v>28</v>
      </c>
      <c r="B40" t="s">
        <v>350</v>
      </c>
      <c r="C40" t="s">
        <v>248</v>
      </c>
      <c r="D40" t="s">
        <v>351</v>
      </c>
      <c r="E40" t="s">
        <v>249</v>
      </c>
      <c r="F40"/>
      <c r="G40" t="n">
        <v>15270.7326382135</v>
      </c>
      <c r="H40" t="n">
        <v>15779.8628724721</v>
      </c>
      <c r="I40" t="n">
        <v>16427.2601638723</v>
      </c>
      <c r="J40" t="n">
        <v>31055.5596723377</v>
      </c>
      <c r="K40" t="n">
        <v>57052.5524274097</v>
      </c>
      <c r="L40" t="n">
        <v>48826.7608402945</v>
      </c>
      <c r="M40" t="n">
        <v>65509.9109553518</v>
      </c>
      <c r="N40" t="n">
        <v>68714.2583355919</v>
      </c>
      <c r="O40" t="n">
        <v>51040.0047830361</v>
      </c>
      <c r="P40" t="n">
        <v>69343.4795578264</v>
      </c>
      <c r="Q40" t="n">
        <v>46757.4223173578</v>
      </c>
      <c r="R40" t="n">
        <v>45925.5028392639</v>
      </c>
      <c r="S40" t="n">
        <v>65493.5740614609</v>
      </c>
      <c r="T40" t="n">
        <v>58240.4388769745</v>
      </c>
      <c r="U40" t="n">
        <v>91362.191311175</v>
      </c>
      <c r="V40" t="n">
        <v>54715.7507541792</v>
      </c>
      <c r="W40" t="n">
        <v>23974.4837303904</v>
      </c>
      <c r="X40" t="n">
        <v>22531.0647584497</v>
      </c>
      <c r="Y40" t="n">
        <v>30740.173054401</v>
      </c>
      <c r="Z40" t="n">
        <v>29993.3360501695</v>
      </c>
      <c r="AA40" t="n">
        <v>23659.7700112299</v>
      </c>
      <c r="AB40" t="n">
        <v>25376.1778433989</v>
      </c>
      <c r="AC40" t="n">
        <v>36555.4047371255</v>
      </c>
      <c r="AD40" t="n">
        <v>49828.1698668178</v>
      </c>
      <c r="AE40" t="n">
        <v>47378.8941749625</v>
      </c>
      <c r="AF40"/>
    </row>
    <row r="41">
      <c r="A41" t="s">
        <v>28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28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28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27800.4825174359</v>
      </c>
      <c r="H43" t="n">
        <v>53196.8005149286</v>
      </c>
      <c r="I43" t="n">
        <v>34909.6122932522</v>
      </c>
      <c r="J43" t="n">
        <v>24524.1827828089</v>
      </c>
      <c r="K43" t="n">
        <v>26248.0178401373</v>
      </c>
      <c r="L43" t="n">
        <v>27802.7061801668</v>
      </c>
      <c r="M43" t="n">
        <v>83955.6853617024</v>
      </c>
      <c r="N43" t="n">
        <v>125631.589379874</v>
      </c>
      <c r="O43" t="n">
        <v>136356.513479846</v>
      </c>
      <c r="P43" t="n">
        <v>135818.814465909</v>
      </c>
      <c r="Q43" t="n">
        <v>247855.967308995</v>
      </c>
      <c r="R43" t="n">
        <v>131297.553166215</v>
      </c>
      <c r="S43" t="n">
        <v>111050.406687856</v>
      </c>
      <c r="T43" t="n">
        <v>77096.5491816944</v>
      </c>
      <c r="U43" t="n">
        <v>105145.611891318</v>
      </c>
      <c r="V43" t="n">
        <v>128160.322869643</v>
      </c>
      <c r="W43" t="n">
        <v>112882.072389935</v>
      </c>
      <c r="X43" t="n">
        <v>129951.991786181</v>
      </c>
      <c r="Y43" t="n">
        <v>110271.683451597</v>
      </c>
      <c r="Z43" t="n">
        <v>123256.342254376</v>
      </c>
      <c r="AA43" t="n">
        <v>173977.054309879</v>
      </c>
      <c r="AB43" t="n">
        <v>183401.430974168</v>
      </c>
      <c r="AC43" t="n">
        <v>196310.241990127</v>
      </c>
      <c r="AD43" t="n">
        <v>205451.768915584</v>
      </c>
      <c r="AE43" t="n">
        <v>155895.849794438</v>
      </c>
      <c r="AF43"/>
    </row>
    <row r="44">
      <c r="A44" t="s">
        <v>28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4479488.85742469</v>
      </c>
      <c r="H44" t="n">
        <v>4831195.44050255</v>
      </c>
      <c r="I44" t="n">
        <v>4475986.13929418</v>
      </c>
      <c r="J44" t="n">
        <v>4685651.87389868</v>
      </c>
      <c r="K44" t="n">
        <v>5041473.06167351</v>
      </c>
      <c r="L44" t="n">
        <v>4254679.83497489</v>
      </c>
      <c r="M44" t="n">
        <v>4164928.00347192</v>
      </c>
      <c r="N44" t="n">
        <v>4437186.84014943</v>
      </c>
      <c r="O44" t="n">
        <v>4512333.75972673</v>
      </c>
      <c r="P44" t="n">
        <v>4787524.4947335</v>
      </c>
      <c r="Q44" t="n">
        <v>5002027.74695855</v>
      </c>
      <c r="R44" t="n">
        <v>4746886.70270189</v>
      </c>
      <c r="S44" t="n">
        <v>4970280.54213964</v>
      </c>
      <c r="T44" t="n">
        <v>3691017.67353801</v>
      </c>
      <c r="U44" t="n">
        <v>4013578.21181721</v>
      </c>
      <c r="V44" t="n">
        <v>4169968.65253763</v>
      </c>
      <c r="W44" t="n">
        <v>4535689.84445347</v>
      </c>
      <c r="X44" t="n">
        <v>4126239.63664715</v>
      </c>
      <c r="Y44" t="n">
        <v>3942534.63722482</v>
      </c>
      <c r="Z44" t="n">
        <v>3712261.39488647</v>
      </c>
      <c r="AA44" t="n">
        <v>3992115.61752187</v>
      </c>
      <c r="AB44" t="n">
        <v>3945938.59016151</v>
      </c>
      <c r="AC44" t="n">
        <v>3935061.34815841</v>
      </c>
      <c r="AD44" t="n">
        <v>4259570.78327912</v>
      </c>
      <c r="AE44" t="n">
        <v>4136357.26762383</v>
      </c>
      <c r="AF44"/>
    </row>
    <row r="45">
      <c r="A45" t="s">
        <v>28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28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28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532511.603143618</v>
      </c>
      <c r="H47" t="n">
        <v>559527.48632547</v>
      </c>
      <c r="I47" t="n">
        <v>301236.919968399</v>
      </c>
      <c r="J47" t="n">
        <v>474868.956746833</v>
      </c>
      <c r="K47" t="n">
        <v>493609.795162078</v>
      </c>
      <c r="L47" t="n">
        <v>255545.792951726</v>
      </c>
      <c r="M47" t="n">
        <v>311266.696747979</v>
      </c>
      <c r="N47" t="n">
        <v>263301.971973245</v>
      </c>
      <c r="O47" t="n">
        <v>178239.613033705</v>
      </c>
      <c r="P47" t="n">
        <v>154787.840930052</v>
      </c>
      <c r="Q47" t="n">
        <v>101192.258046589</v>
      </c>
      <c r="R47" t="n">
        <v>96136.4666915099</v>
      </c>
      <c r="S47" t="n">
        <v>107920.830491386</v>
      </c>
      <c r="T47" t="n">
        <v>154338.718817918</v>
      </c>
      <c r="U47" t="n">
        <v>222859.27813817</v>
      </c>
      <c r="V47" t="n">
        <v>148112.868995742</v>
      </c>
      <c r="W47" t="n">
        <v>71067.208090132</v>
      </c>
      <c r="X47" t="n">
        <v>190474.34677307</v>
      </c>
      <c r="Y47" t="n">
        <v>377756.516920164</v>
      </c>
      <c r="Z47" t="n">
        <v>447271.344652326</v>
      </c>
      <c r="AA47" t="n">
        <v>485487.302062706</v>
      </c>
      <c r="AB47" t="n">
        <v>435227.361368919</v>
      </c>
      <c r="AC47" t="n">
        <v>436474.889937708</v>
      </c>
      <c r="AD47" t="n">
        <v>472728.272786704</v>
      </c>
      <c r="AE47" t="n">
        <v>509788.316712082</v>
      </c>
      <c r="AF47"/>
    </row>
    <row r="48">
      <c r="A48" t="s">
        <v>28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605938.450184858</v>
      </c>
      <c r="H48" t="n">
        <v>631098.919130532</v>
      </c>
      <c r="I48" t="n">
        <v>364422.738411876</v>
      </c>
      <c r="J48" t="n">
        <v>542141.275009442</v>
      </c>
      <c r="K48" t="n">
        <v>568894.69836061</v>
      </c>
      <c r="L48" t="n">
        <v>321852.822150485</v>
      </c>
      <c r="M48" t="n">
        <v>394330.931387709</v>
      </c>
      <c r="N48" t="n">
        <v>360850.656217382</v>
      </c>
      <c r="O48" t="n">
        <v>296847.599407551</v>
      </c>
      <c r="P48" t="n">
        <v>281209.029379575</v>
      </c>
      <c r="Q48" t="n">
        <v>208117.93844029</v>
      </c>
      <c r="R48" t="n">
        <v>202689.165257497</v>
      </c>
      <c r="S48" t="n">
        <v>237452.936562208</v>
      </c>
      <c r="T48" t="n">
        <v>270411.220048861</v>
      </c>
      <c r="U48" t="n">
        <v>395833.98640106</v>
      </c>
      <c r="V48" t="n">
        <v>327316.087420692</v>
      </c>
      <c r="W48" t="n">
        <v>209686.531795724</v>
      </c>
      <c r="X48" t="n">
        <v>344442.147963021</v>
      </c>
      <c r="Y48" t="n">
        <v>530756.952020227</v>
      </c>
      <c r="Z48" t="n">
        <v>571948.502839499</v>
      </c>
      <c r="AA48" t="n">
        <v>600005.401452466</v>
      </c>
      <c r="AB48" t="n">
        <v>543689.043819949</v>
      </c>
      <c r="AC48" t="n">
        <v>530750.667495178</v>
      </c>
      <c r="AD48" t="n">
        <v>590323.110615442</v>
      </c>
      <c r="AE48" t="n">
        <v>622460.620473821</v>
      </c>
      <c r="AF48"/>
    </row>
    <row r="49">
      <c r="A49" t="s">
        <v>28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62289.9367936866</v>
      </c>
      <c r="H49" t="n">
        <v>60280.5833646064</v>
      </c>
      <c r="I49" t="n">
        <v>52425.8222547136</v>
      </c>
      <c r="J49" t="n">
        <v>54911.2802300607</v>
      </c>
      <c r="K49" t="n">
        <v>58949.503381537</v>
      </c>
      <c r="L49" t="n">
        <v>53537.9300531118</v>
      </c>
      <c r="M49" t="n">
        <v>63864.7100445437</v>
      </c>
      <c r="N49" t="n">
        <v>74062.1966932985</v>
      </c>
      <c r="O49" t="n">
        <v>87332.2241729982</v>
      </c>
      <c r="P49" t="n">
        <v>97108.9879492699</v>
      </c>
      <c r="Q49" t="n">
        <v>84457.4577176274</v>
      </c>
      <c r="R49" t="n">
        <v>90002.6957878231</v>
      </c>
      <c r="S49" t="n">
        <v>109264.968282514</v>
      </c>
      <c r="T49" t="n">
        <v>102305.506336951</v>
      </c>
      <c r="U49" t="n">
        <v>146435.739026833</v>
      </c>
      <c r="V49" t="n">
        <v>148232.236047045</v>
      </c>
      <c r="W49" t="n">
        <v>106345.463263631</v>
      </c>
      <c r="X49" t="n">
        <v>118105.925703423</v>
      </c>
      <c r="Y49" t="n">
        <v>114963.544161416</v>
      </c>
      <c r="Z49" t="n">
        <v>93592.0575027414</v>
      </c>
      <c r="AA49" t="n">
        <v>78171.1283562132</v>
      </c>
      <c r="AB49" t="n">
        <v>74353.9902689942</v>
      </c>
      <c r="AC49" t="n">
        <v>64861.2543932738</v>
      </c>
      <c r="AD49" t="n">
        <v>83626.6301851153</v>
      </c>
      <c r="AE49" t="n">
        <v>87711.8599143934</v>
      </c>
      <c r="AF49"/>
    </row>
    <row r="50">
      <c r="A50" t="s">
        <v>28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11136.9102475539</v>
      </c>
      <c r="H50" t="n">
        <v>11290.8494404555</v>
      </c>
      <c r="I50" t="n">
        <v>10759.9961887637</v>
      </c>
      <c r="J50" t="n">
        <v>12361.0380325492</v>
      </c>
      <c r="K50" t="n">
        <v>16335.399816995</v>
      </c>
      <c r="L50" t="n">
        <v>12769.0991456476</v>
      </c>
      <c r="M50" t="n">
        <v>19199.5245951858</v>
      </c>
      <c r="N50" t="n">
        <v>23486.4875508392</v>
      </c>
      <c r="O50" t="n">
        <v>31275.7622008475</v>
      </c>
      <c r="P50" t="n">
        <v>29312.200500253</v>
      </c>
      <c r="Q50" t="n">
        <v>22468.2226760731</v>
      </c>
      <c r="R50" t="n">
        <v>16550.0027781635</v>
      </c>
      <c r="S50" t="n">
        <v>20267.1377883073</v>
      </c>
      <c r="T50" t="n">
        <v>13766.9948939909</v>
      </c>
      <c r="U50" t="n">
        <v>26538.9692360575</v>
      </c>
      <c r="V50" t="n">
        <v>30970.9823779051</v>
      </c>
      <c r="W50" t="n">
        <v>32273.8604419606</v>
      </c>
      <c r="X50" t="n">
        <v>35861.875486528</v>
      </c>
      <c r="Y50" t="n">
        <v>38036.8909386469</v>
      </c>
      <c r="Z50" t="n">
        <v>31085.1006844319</v>
      </c>
      <c r="AA50" t="n">
        <v>36346.9710335467</v>
      </c>
      <c r="AB50" t="n">
        <v>34107.6921820361</v>
      </c>
      <c r="AC50" t="n">
        <v>29414.5231641964</v>
      </c>
      <c r="AD50" t="n">
        <v>33968.2076436229</v>
      </c>
      <c r="AE50" t="n">
        <v>24960.4438473456</v>
      </c>
      <c r="AF50"/>
    </row>
    <row r="51">
      <c r="A51" t="s">
        <v>28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28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28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32386.3371336721</v>
      </c>
      <c r="H53" t="n">
        <v>42168.2278939929</v>
      </c>
      <c r="I53" t="n">
        <v>33627.262590206</v>
      </c>
      <c r="J53" t="n">
        <v>40046.4391001472</v>
      </c>
      <c r="K53" t="n">
        <v>58164.0304125963</v>
      </c>
      <c r="L53" t="n">
        <v>66162.984572244</v>
      </c>
      <c r="M53" t="n">
        <v>56840.9222013885</v>
      </c>
      <c r="N53" t="n">
        <v>91102.435840757</v>
      </c>
      <c r="O53" t="n">
        <v>94201.5299521105</v>
      </c>
      <c r="P53" t="n">
        <v>70789.926440358</v>
      </c>
      <c r="Q53" t="n">
        <v>63426.2859285363</v>
      </c>
      <c r="R53" t="n">
        <v>33566.9607324085</v>
      </c>
      <c r="S53" t="n">
        <v>54396.7697682376</v>
      </c>
      <c r="T53" t="n">
        <v>27252.2065796693</v>
      </c>
      <c r="U53" t="n">
        <v>31476.3672668767</v>
      </c>
      <c r="V53" t="n">
        <v>30576.2312510629</v>
      </c>
      <c r="W53" t="n">
        <v>19329.950109744</v>
      </c>
      <c r="X53" t="n">
        <v>23339.7545394654</v>
      </c>
      <c r="Y53" t="n">
        <v>24466.8770405443</v>
      </c>
      <c r="Z53" t="n">
        <v>26264.9488809636</v>
      </c>
      <c r="AA53" t="n">
        <v>24201.2762505835</v>
      </c>
      <c r="AB53" t="n">
        <v>22634.6504627521</v>
      </c>
      <c r="AC53" t="n">
        <v>37071.4591136579</v>
      </c>
      <c r="AD53" t="n">
        <v>33480.7477696523</v>
      </c>
      <c r="AE53" t="n">
        <v>12731.6260347989</v>
      </c>
      <c r="AF53"/>
    </row>
    <row r="54">
      <c r="A54" t="s">
        <v>28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72899.2727052976</v>
      </c>
      <c r="H54" t="n">
        <v>97334.3017825385</v>
      </c>
      <c r="I54" t="n">
        <v>73486.3033419</v>
      </c>
      <c r="J54" t="n">
        <v>103662.554755688</v>
      </c>
      <c r="K54" t="n">
        <v>148942.45671397</v>
      </c>
      <c r="L54" t="n">
        <v>141144.729430601</v>
      </c>
      <c r="M54" t="n">
        <v>114432.18954266</v>
      </c>
      <c r="N54" t="n">
        <v>177850.661658631</v>
      </c>
      <c r="O54" t="n">
        <v>205463.448356063</v>
      </c>
      <c r="P54" t="n">
        <v>152891.202555155</v>
      </c>
      <c r="Q54" t="n">
        <v>133106.272025376</v>
      </c>
      <c r="R54" t="n">
        <v>98846.5731491089</v>
      </c>
      <c r="S54" t="n">
        <v>146156.3915364</v>
      </c>
      <c r="T54" t="n">
        <v>75445.6963947003</v>
      </c>
      <c r="U54" t="n">
        <v>101931.558128545</v>
      </c>
      <c r="V54" t="n">
        <v>94940.3723482519</v>
      </c>
      <c r="W54" t="n">
        <v>54356.5129658712</v>
      </c>
      <c r="X54" t="n">
        <v>80630.654417924</v>
      </c>
      <c r="Y54" t="n">
        <v>71630.2260515522</v>
      </c>
      <c r="Z54" t="n">
        <v>78769.9293360344</v>
      </c>
      <c r="AA54" t="n">
        <v>72797.8169571312</v>
      </c>
      <c r="AB54" t="n">
        <v>79389.8170516522</v>
      </c>
      <c r="AC54" t="n">
        <v>116751.042010074</v>
      </c>
      <c r="AD54" t="n">
        <v>111295.258561526</v>
      </c>
      <c r="AE54" t="n">
        <v>90819.5391475678</v>
      </c>
      <c r="AF54"/>
    </row>
    <row r="55">
      <c r="A55" t="s">
        <v>28</v>
      </c>
      <c r="B55" t="s">
        <v>380</v>
      </c>
      <c r="C55" t="s">
        <v>248</v>
      </c>
      <c r="D55" t="s">
        <v>381</v>
      </c>
      <c r="E55" t="s">
        <v>249</v>
      </c>
      <c r="F55"/>
      <c r="G55" t="n">
        <v>40512.9355716255</v>
      </c>
      <c r="H55" t="n">
        <v>55166.0738885456</v>
      </c>
      <c r="I55" t="n">
        <v>39859.040751694</v>
      </c>
      <c r="J55" t="n">
        <v>63616.1156555411</v>
      </c>
      <c r="K55" t="n">
        <v>90778.4263013733</v>
      </c>
      <c r="L55" t="n">
        <v>74981.7448583567</v>
      </c>
      <c r="M55" t="n">
        <v>57591.2673412716</v>
      </c>
      <c r="N55" t="n">
        <v>86748.225817874</v>
      </c>
      <c r="O55" t="n">
        <v>111261.918403952</v>
      </c>
      <c r="P55" t="n">
        <v>82101.2761147966</v>
      </c>
      <c r="Q55" t="n">
        <v>69679.9860968395</v>
      </c>
      <c r="R55" t="n">
        <v>65279.6124167005</v>
      </c>
      <c r="S55" t="n">
        <v>91759.6217681625</v>
      </c>
      <c r="T55" t="n">
        <v>48193.489815031</v>
      </c>
      <c r="U55" t="n">
        <v>70455.1908616686</v>
      </c>
      <c r="V55" t="n">
        <v>64364.141097189</v>
      </c>
      <c r="W55" t="n">
        <v>35026.5628561272</v>
      </c>
      <c r="X55" t="n">
        <v>57290.8998784586</v>
      </c>
      <c r="Y55" t="n">
        <v>47163.3490110079</v>
      </c>
      <c r="Z55" t="n">
        <v>52504.9804550708</v>
      </c>
      <c r="AA55" t="n">
        <v>48596.5407065478</v>
      </c>
      <c r="AB55" t="n">
        <v>56755.1665889001</v>
      </c>
      <c r="AC55" t="n">
        <v>79679.5828964163</v>
      </c>
      <c r="AD55" t="n">
        <v>77814.5107918741</v>
      </c>
      <c r="AE55" t="n">
        <v>78087.913112769</v>
      </c>
      <c r="AF55"/>
    </row>
    <row r="56">
      <c r="A56" t="s">
        <v>28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28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5100698.04024776</v>
      </c>
      <c r="H57" t="n">
        <v>5478074.22250556</v>
      </c>
      <c r="I57" t="n">
        <v>4856836.13786993</v>
      </c>
      <c r="J57" t="n">
        <v>5258848.70858046</v>
      </c>
      <c r="K57" t="n">
        <v>5667420.31246153</v>
      </c>
      <c r="L57" t="n">
        <v>4625359.41796567</v>
      </c>
      <c r="M57" t="n">
        <v>4624768.84581498</v>
      </c>
      <c r="N57" t="n">
        <v>4866751.7547024</v>
      </c>
      <c r="O57" t="n">
        <v>4860221.36391732</v>
      </c>
      <c r="P57" t="n">
        <v>5138077.0036709</v>
      </c>
      <c r="Q57" t="n">
        <v>5256903.10771619</v>
      </c>
      <c r="R57" t="n">
        <v>4995501.37079865</v>
      </c>
      <c r="S57" t="n">
        <v>5273227.05276331</v>
      </c>
      <c r="T57" t="n">
        <v>4019669.33246385</v>
      </c>
      <c r="U57" t="n">
        <v>4500774.38952944</v>
      </c>
      <c r="V57" t="n">
        <v>4552000.4907125</v>
      </c>
      <c r="W57" t="n">
        <v>4769350.85997959</v>
      </c>
      <c r="X57" t="n">
        <v>4493212.84936863</v>
      </c>
      <c r="Y57" t="n">
        <v>4504031.76229945</v>
      </c>
      <c r="Z57" t="n">
        <v>4314203.23377614</v>
      </c>
      <c r="AA57" t="n">
        <v>4615780.78898556</v>
      </c>
      <c r="AB57" t="n">
        <v>4515003.81182486</v>
      </c>
      <c r="AC57" t="n">
        <v>4502367.42039071</v>
      </c>
      <c r="AD57" t="n">
        <v>4899722.06376137</v>
      </c>
      <c r="AE57" t="n">
        <v>4806196.78227261</v>
      </c>
      <c r="AF57"/>
    </row>
    <row r="58">
      <c r="A58" t="s">
        <v>28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5100698.04024776</v>
      </c>
      <c r="H58" t="n">
        <v>5478074.22250556</v>
      </c>
      <c r="I58" t="n">
        <v>4856836.13786993</v>
      </c>
      <c r="J58" t="n">
        <v>5258848.70858046</v>
      </c>
      <c r="K58" t="n">
        <v>5667420.31246153</v>
      </c>
      <c r="L58" t="n">
        <v>4625359.41796567</v>
      </c>
      <c r="M58" t="n">
        <v>4624768.84581498</v>
      </c>
      <c r="N58" t="n">
        <v>4866751.7547024</v>
      </c>
      <c r="O58" t="n">
        <v>4860221.36391732</v>
      </c>
      <c r="P58" t="n">
        <v>5138077.0036709</v>
      </c>
      <c r="Q58" t="n">
        <v>5256903.10771619</v>
      </c>
      <c r="R58" t="n">
        <v>4995501.37079865</v>
      </c>
      <c r="S58" t="n">
        <v>5273227.05276331</v>
      </c>
      <c r="T58" t="n">
        <v>4019669.33246385</v>
      </c>
      <c r="U58" t="n">
        <v>4500774.38952944</v>
      </c>
      <c r="V58" t="n">
        <v>4552000.4907125</v>
      </c>
      <c r="W58" t="n">
        <v>4769350.85997959</v>
      </c>
      <c r="X58" t="n">
        <v>4493212.84936863</v>
      </c>
      <c r="Y58" t="n">
        <v>4504031.76229945</v>
      </c>
      <c r="Z58" t="n">
        <v>4314203.23377614</v>
      </c>
      <c r="AA58" t="n">
        <v>4615780.78898556</v>
      </c>
      <c r="AB58" t="n">
        <v>4515003.81182486</v>
      </c>
      <c r="AC58" t="n">
        <v>4502367.42039071</v>
      </c>
      <c r="AD58" t="n">
        <v>4899722.06376137</v>
      </c>
      <c r="AE58" t="n">
        <v>4806196.78227261</v>
      </c>
      <c r="AF58"/>
    </row>
    <row r="59">
      <c r="A59" t="s">
        <v>28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30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75937.7896423066</v>
      </c>
      <c r="H2" t="n">
        <v>77522.6450274953</v>
      </c>
      <c r="I2" t="n">
        <v>87212.8509225749</v>
      </c>
      <c r="J2" t="n">
        <v>91498.2432924804</v>
      </c>
      <c r="K2" t="n">
        <v>84493.0886989085</v>
      </c>
      <c r="L2" t="n">
        <v>87410.5424590393</v>
      </c>
      <c r="M2" t="n">
        <v>91420.1637147431</v>
      </c>
      <c r="N2" t="n">
        <v>81028.5832712862</v>
      </c>
      <c r="O2" t="n">
        <v>70692.372678002</v>
      </c>
      <c r="P2" t="n">
        <v>66432.4232686151</v>
      </c>
      <c r="Q2" t="n">
        <v>56045.7606299717</v>
      </c>
      <c r="R2" t="n">
        <v>54174.3041969409</v>
      </c>
      <c r="S2" t="n">
        <v>52212.6820332516</v>
      </c>
      <c r="T2" t="n">
        <v>53294.789104191</v>
      </c>
      <c r="U2" t="n">
        <v>49990.5589217094</v>
      </c>
      <c r="V2" t="n">
        <v>46477.6774032579</v>
      </c>
      <c r="W2" t="n">
        <v>48906.8408285546</v>
      </c>
      <c r="X2" t="n">
        <v>49018.1854994167</v>
      </c>
      <c r="Y2" t="n">
        <v>45692.8327597477</v>
      </c>
      <c r="Z2" t="n">
        <v>46972.8331374368</v>
      </c>
      <c r="AA2" t="n">
        <v>46296.2516351055</v>
      </c>
      <c r="AB2" t="n">
        <v>51274.5695936551</v>
      </c>
      <c r="AC2" t="n">
        <v>46627.7667182005</v>
      </c>
      <c r="AD2" t="n">
        <v>46943.6148860536</v>
      </c>
      <c r="AE2" t="n">
        <v>43865.1174823777</v>
      </c>
      <c r="AF2" t="n">
        <v>48419.330428005</v>
      </c>
    </row>
    <row r="3">
      <c r="A3" t="s">
        <v>30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2207.24303478391</v>
      </c>
      <c r="H3" t="n">
        <v>2440.22685000502</v>
      </c>
      <c r="I3" t="n">
        <v>2545.06151468007</v>
      </c>
      <c r="J3" t="n">
        <v>2782.7999932088</v>
      </c>
      <c r="K3" t="n">
        <v>2993.41353360328</v>
      </c>
      <c r="L3" t="n">
        <v>3345.33388174771</v>
      </c>
      <c r="M3" t="n">
        <v>3253.33648206808</v>
      </c>
      <c r="N3" t="n">
        <v>3122.45079903102</v>
      </c>
      <c r="O3" t="n">
        <v>3019.37500146829</v>
      </c>
      <c r="P3" t="n">
        <v>3108.42865627449</v>
      </c>
      <c r="Q3" t="n">
        <v>3461.88831074084</v>
      </c>
      <c r="R3" t="n">
        <v>3575.07734199655</v>
      </c>
      <c r="S3" t="n">
        <v>3657.45254924469</v>
      </c>
      <c r="T3" t="n">
        <v>3387.73251589799</v>
      </c>
      <c r="U3" t="n">
        <v>3335.22457671024</v>
      </c>
      <c r="V3" t="n">
        <v>3534.19132341867</v>
      </c>
      <c r="W3" t="n">
        <v>3618.56871598591</v>
      </c>
      <c r="X3" t="n">
        <v>3818.49531635094</v>
      </c>
      <c r="Y3" t="n">
        <v>3824.12704818766</v>
      </c>
      <c r="Z3" t="n">
        <v>2484.19943820225</v>
      </c>
      <c r="AA3" t="n">
        <v>2458.49249271964</v>
      </c>
      <c r="AB3" t="n">
        <v>2478.86125576094</v>
      </c>
      <c r="AC3" t="n">
        <v>2462.68246412552</v>
      </c>
      <c r="AD3" t="n">
        <v>2572.50442524004</v>
      </c>
      <c r="AE3" t="n">
        <v>2460.87732030653</v>
      </c>
      <c r="AF3" t="n">
        <v>2584.28623551852</v>
      </c>
    </row>
    <row r="4">
      <c r="A4" t="s">
        <v>30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1253413.05607471</v>
      </c>
      <c r="H4" t="n">
        <v>1447347.34927498</v>
      </c>
      <c r="I4" t="n">
        <v>1708323.59823931</v>
      </c>
      <c r="J4" t="n">
        <v>1975390.45232407</v>
      </c>
      <c r="K4" t="n">
        <v>2231889.1306566</v>
      </c>
      <c r="L4" t="n">
        <v>2468957.77848279</v>
      </c>
      <c r="M4" t="n">
        <v>2580810.83116456</v>
      </c>
      <c r="N4" t="n">
        <v>2624523.97827888</v>
      </c>
      <c r="O4" t="n">
        <v>2579351.41791997</v>
      </c>
      <c r="P4" t="n">
        <v>2750558.27323437</v>
      </c>
      <c r="Q4" t="n">
        <v>2788600.48984805</v>
      </c>
      <c r="R4" t="n">
        <v>2804250.94398052</v>
      </c>
      <c r="S4" t="n">
        <v>2804178.75451279</v>
      </c>
      <c r="T4" t="n">
        <v>2485877.05674356</v>
      </c>
      <c r="U4" t="n">
        <v>2375690.57273285</v>
      </c>
      <c r="V4" t="n">
        <v>2313885.54788867</v>
      </c>
      <c r="W4" t="n">
        <v>2407855.93309562</v>
      </c>
      <c r="X4" t="n">
        <v>2465843.59389405</v>
      </c>
      <c r="Y4" t="n">
        <v>2433027.29350364</v>
      </c>
      <c r="Z4" t="n">
        <v>2433621.13763647</v>
      </c>
      <c r="AA4" t="n">
        <v>2407355.84887107</v>
      </c>
      <c r="AB4" t="n">
        <v>2397752.91547343</v>
      </c>
      <c r="AC4" t="n">
        <v>2359348.30792785</v>
      </c>
      <c r="AD4" t="n">
        <v>2480784.74823442</v>
      </c>
      <c r="AE4" t="n">
        <v>2358701.69396937</v>
      </c>
      <c r="AF4" t="n">
        <v>2438969.83258382</v>
      </c>
    </row>
    <row r="5">
      <c r="A5" t="s">
        <v>30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59093.9157938933</v>
      </c>
      <c r="H5" t="n">
        <v>69985.7060591201</v>
      </c>
      <c r="I5" t="n">
        <v>81344.0814864706</v>
      </c>
      <c r="J5" t="n">
        <v>95310.8997693892</v>
      </c>
      <c r="K5" t="n">
        <v>108960.252624157</v>
      </c>
      <c r="L5" t="n">
        <v>122053.999806795</v>
      </c>
      <c r="M5" t="n">
        <v>124236.786908975</v>
      </c>
      <c r="N5" t="n">
        <v>125314.358733404</v>
      </c>
      <c r="O5" t="n">
        <v>123693.729225811</v>
      </c>
      <c r="P5" t="n">
        <v>133963.247897219</v>
      </c>
      <c r="Q5" t="n">
        <v>140750.487604274</v>
      </c>
      <c r="R5" t="n">
        <v>144889.940055798</v>
      </c>
      <c r="S5" t="n">
        <v>146495.802108573</v>
      </c>
      <c r="T5" t="n">
        <v>132326.885242197</v>
      </c>
      <c r="U5" t="n">
        <v>127951.342852985</v>
      </c>
      <c r="V5" t="n">
        <v>129654.333120978</v>
      </c>
      <c r="W5" t="n">
        <v>132881.884514816</v>
      </c>
      <c r="X5" t="n">
        <v>135154.636855053</v>
      </c>
      <c r="Y5" t="n">
        <v>135217.210243308</v>
      </c>
      <c r="Z5" t="n">
        <v>113180.126402507</v>
      </c>
      <c r="AA5" t="n">
        <v>112008.917968307</v>
      </c>
      <c r="AB5" t="n">
        <v>111846.219859933</v>
      </c>
      <c r="AC5" t="n">
        <v>111313.247378473</v>
      </c>
      <c r="AD5" t="n">
        <v>117345.778782103</v>
      </c>
      <c r="AE5" t="n">
        <v>111723.830342901</v>
      </c>
      <c r="AF5" t="n">
        <v>116392.27622377</v>
      </c>
    </row>
    <row r="6">
      <c r="A6" t="s">
        <v>30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23789.1525308337</v>
      </c>
      <c r="H6" t="n">
        <v>26362.6427127605</v>
      </c>
      <c r="I6" t="n">
        <v>28630.3097708216</v>
      </c>
      <c r="J6" t="n">
        <v>32056.4686989504</v>
      </c>
      <c r="K6" t="n">
        <v>33901.4032857004</v>
      </c>
      <c r="L6" t="n">
        <v>37586.7785844566</v>
      </c>
      <c r="M6" t="n">
        <v>37258.752318987</v>
      </c>
      <c r="N6" t="n">
        <v>35976.2345547543</v>
      </c>
      <c r="O6" t="n">
        <v>35066.6815742811</v>
      </c>
      <c r="P6" t="n">
        <v>37876.4903624227</v>
      </c>
      <c r="Q6" t="n">
        <v>38708.3373738958</v>
      </c>
      <c r="R6" t="n">
        <v>40028.8014287723</v>
      </c>
      <c r="S6" t="n">
        <v>40428.7011879131</v>
      </c>
      <c r="T6" t="n">
        <v>35448.6446762656</v>
      </c>
      <c r="U6" t="n">
        <v>33529.764480832</v>
      </c>
      <c r="V6" t="n">
        <v>34531.88086226</v>
      </c>
      <c r="W6" t="n">
        <v>33975.1153358385</v>
      </c>
      <c r="X6" t="n">
        <v>33471.5143073394</v>
      </c>
      <c r="Y6" t="n">
        <v>32644.4826180667</v>
      </c>
      <c r="Z6" t="n">
        <v>24562.647829547</v>
      </c>
      <c r="AA6" t="n">
        <v>24123.1636215447</v>
      </c>
      <c r="AB6" t="n">
        <v>24215.5930949956</v>
      </c>
      <c r="AC6" t="n">
        <v>24101.6510737614</v>
      </c>
      <c r="AD6" t="n">
        <v>25401.3567162543</v>
      </c>
      <c r="AE6" t="n">
        <v>24097.9019933254</v>
      </c>
      <c r="AF6" t="n">
        <v>24619.1067309533</v>
      </c>
    </row>
    <row r="7">
      <c r="A7" t="s">
        <v>30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60628.4922634719</v>
      </c>
      <c r="H7" t="n">
        <v>69211.364039306</v>
      </c>
      <c r="I7" t="n">
        <v>78502.0390498598</v>
      </c>
      <c r="J7" t="n">
        <v>89713.7822285396</v>
      </c>
      <c r="K7" t="n">
        <v>98276.2893836235</v>
      </c>
      <c r="L7" t="n">
        <v>108557.872739324</v>
      </c>
      <c r="M7" t="n">
        <v>115775.292338036</v>
      </c>
      <c r="N7" t="n">
        <v>120638.984501838</v>
      </c>
      <c r="O7" t="n">
        <v>118540.475619081</v>
      </c>
      <c r="P7" t="n">
        <v>124505.814541295</v>
      </c>
      <c r="Q7" t="n">
        <v>125029.764139876</v>
      </c>
      <c r="R7" t="n">
        <v>123240.845840791</v>
      </c>
      <c r="S7" t="n">
        <v>122332.774431183</v>
      </c>
      <c r="T7" t="n">
        <v>109868.079154189</v>
      </c>
      <c r="U7" t="n">
        <v>105416.654633148</v>
      </c>
      <c r="V7" t="n">
        <v>96995.3823725296</v>
      </c>
      <c r="W7" t="n">
        <v>98659.8161524318</v>
      </c>
      <c r="X7" t="n">
        <v>101631.984829359</v>
      </c>
      <c r="Y7" t="n">
        <v>97879.0560096988</v>
      </c>
      <c r="Z7" t="n">
        <v>68028.48132875</v>
      </c>
      <c r="AA7" t="n">
        <v>67212.6172695564</v>
      </c>
      <c r="AB7" t="n">
        <v>66215.0449518342</v>
      </c>
      <c r="AC7" t="n">
        <v>64109.4265058191</v>
      </c>
      <c r="AD7" t="n">
        <v>67466.6423630239</v>
      </c>
      <c r="AE7" t="n">
        <v>63454.670266001</v>
      </c>
      <c r="AF7" t="n">
        <v>64272.1485267816</v>
      </c>
    </row>
    <row r="8">
      <c r="A8" t="s">
        <v>30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24881.6487557459</v>
      </c>
      <c r="H8" t="n">
        <v>31430.1218280647</v>
      </c>
      <c r="I8" t="n">
        <v>37686.4878135318</v>
      </c>
      <c r="J8" t="n">
        <v>46214.3570300748</v>
      </c>
      <c r="K8" t="n">
        <v>54879.2481160602</v>
      </c>
      <c r="L8" t="n">
        <v>62750.3537212676</v>
      </c>
      <c r="M8" t="n">
        <v>63745.0616955215</v>
      </c>
      <c r="N8" t="n">
        <v>63802.0779935339</v>
      </c>
      <c r="O8" t="n">
        <v>63406.8750308341</v>
      </c>
      <c r="P8" t="n">
        <v>69688.9650358312</v>
      </c>
      <c r="Q8" t="n">
        <v>72798.5656201502</v>
      </c>
      <c r="R8" t="n">
        <v>74083.5471424841</v>
      </c>
      <c r="S8" t="n">
        <v>73643.3013293862</v>
      </c>
      <c r="T8" t="n">
        <v>65085.5277296765</v>
      </c>
      <c r="U8" t="n">
        <v>60135.1097921998</v>
      </c>
      <c r="V8" t="n">
        <v>60586.1369728916</v>
      </c>
      <c r="W8" t="n">
        <v>61415.1523740941</v>
      </c>
      <c r="X8" t="n">
        <v>62201.2789689798</v>
      </c>
      <c r="Y8" t="n">
        <v>62754.9054061564</v>
      </c>
      <c r="Z8" t="n">
        <v>21165.3792134831</v>
      </c>
      <c r="AA8" t="n">
        <v>20946.3560379713</v>
      </c>
      <c r="AB8" t="n">
        <v>20921.5889986223</v>
      </c>
      <c r="AC8" t="n">
        <v>20883.5472957844</v>
      </c>
      <c r="AD8" t="n">
        <v>22064.172570328</v>
      </c>
      <c r="AE8" t="n">
        <v>21065.1098618239</v>
      </c>
      <c r="AF8" t="n">
        <v>21966.4330019074</v>
      </c>
    </row>
    <row r="9">
      <c r="A9" t="s">
        <v>30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101610.811723705</v>
      </c>
      <c r="H9" t="n">
        <v>118108.343124365</v>
      </c>
      <c r="I9" t="n">
        <v>130876.296523975</v>
      </c>
      <c r="J9" t="n">
        <v>149787.238993518</v>
      </c>
      <c r="K9" t="n">
        <v>159128.772815088</v>
      </c>
      <c r="L9" t="n">
        <v>183228.47036265</v>
      </c>
      <c r="M9" t="n">
        <v>187854.068537658</v>
      </c>
      <c r="N9" t="n">
        <v>191581.898780634</v>
      </c>
      <c r="O9" t="n">
        <v>193414.227398663</v>
      </c>
      <c r="P9" t="n">
        <v>214927.924378912</v>
      </c>
      <c r="Q9" t="n">
        <v>218353.435824278</v>
      </c>
      <c r="R9" t="n">
        <v>232074.440844325</v>
      </c>
      <c r="S9" t="n">
        <v>228758.790122363</v>
      </c>
      <c r="T9" t="n">
        <v>189103.052162884</v>
      </c>
      <c r="U9" t="n">
        <v>171955.310267266</v>
      </c>
      <c r="V9" t="n">
        <v>175541.201083497</v>
      </c>
      <c r="W9" t="n">
        <v>180826.281386059</v>
      </c>
      <c r="X9" t="n">
        <v>185339.85743461</v>
      </c>
      <c r="Y9" t="n">
        <v>189504.007698482</v>
      </c>
      <c r="Z9" t="n">
        <v>109694.825999933</v>
      </c>
      <c r="AA9" t="n">
        <v>107462.438824417</v>
      </c>
      <c r="AB9" t="n">
        <v>108221.3295815</v>
      </c>
      <c r="AC9" t="n">
        <v>107331.338586583</v>
      </c>
      <c r="AD9" t="n">
        <v>116302.209054998</v>
      </c>
      <c r="AE9" t="n">
        <v>106768.119030652</v>
      </c>
      <c r="AF9" t="n">
        <v>112674.352787526</v>
      </c>
    </row>
    <row r="10">
      <c r="A10" t="s">
        <v>30</v>
      </c>
      <c r="B10" t="s">
        <v>290</v>
      </c>
      <c r="C10" t="s">
        <v>248</v>
      </c>
      <c r="D10" t="s">
        <v>291</v>
      </c>
      <c r="E10" t="s">
        <v>249</v>
      </c>
      <c r="F10"/>
      <c r="G10" t="n">
        <v>158111.386330541</v>
      </c>
      <c r="H10" t="n">
        <v>190345.375481511</v>
      </c>
      <c r="I10" t="n">
        <v>220682.981463897</v>
      </c>
      <c r="J10" t="n">
        <v>260061.693910398</v>
      </c>
      <c r="K10" t="n">
        <v>299737.658305799</v>
      </c>
      <c r="L10" t="n">
        <v>339747.231364203</v>
      </c>
      <c r="M10" t="n">
        <v>346594.492511971</v>
      </c>
      <c r="N10" t="n">
        <v>347894.251451503</v>
      </c>
      <c r="O10" t="n">
        <v>344720.15503186</v>
      </c>
      <c r="P10" t="n">
        <v>376226.081648315</v>
      </c>
      <c r="Q10" t="n">
        <v>392022.065159286</v>
      </c>
      <c r="R10" t="n">
        <v>397408.222520594</v>
      </c>
      <c r="S10" t="n">
        <v>394435.221784529</v>
      </c>
      <c r="T10" t="n">
        <v>349420.189869332</v>
      </c>
      <c r="U10" t="n">
        <v>324278.236661009</v>
      </c>
      <c r="V10" t="n">
        <v>324214.577532142</v>
      </c>
      <c r="W10" t="n">
        <v>331341.063980578</v>
      </c>
      <c r="X10" t="n">
        <v>337475.75978742</v>
      </c>
      <c r="Y10" t="n">
        <v>339883.625442906</v>
      </c>
      <c r="Z10" t="n">
        <v>194696.952293402</v>
      </c>
      <c r="AA10" t="n">
        <v>192686.74920938</v>
      </c>
      <c r="AB10" t="n">
        <v>192516.977626381</v>
      </c>
      <c r="AC10" t="n">
        <v>191818.128621323</v>
      </c>
      <c r="AD10" t="n">
        <v>202438.48407332</v>
      </c>
      <c r="AE10" t="n">
        <v>192650.221078217</v>
      </c>
      <c r="AF10" t="n">
        <v>201476.587874822</v>
      </c>
    </row>
    <row r="11">
      <c r="A11" t="s">
        <v>30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56500.5746068362</v>
      </c>
      <c r="H11" t="n">
        <v>72237.0323571453</v>
      </c>
      <c r="I11" t="n">
        <v>89806.6849399217</v>
      </c>
      <c r="J11" t="n">
        <v>110274.45491688</v>
      </c>
      <c r="K11" t="n">
        <v>140608.885490711</v>
      </c>
      <c r="L11" t="n">
        <v>156518.761001553</v>
      </c>
      <c r="M11" t="n">
        <v>158740.423974313</v>
      </c>
      <c r="N11" t="n">
        <v>156312.352670868</v>
      </c>
      <c r="O11" t="n">
        <v>151305.927633197</v>
      </c>
      <c r="P11" t="n">
        <v>161298.157269403</v>
      </c>
      <c r="Q11" t="n">
        <v>173668.629335008</v>
      </c>
      <c r="R11" t="n">
        <v>165333.78167627</v>
      </c>
      <c r="S11" t="n">
        <v>165676.431662166</v>
      </c>
      <c r="T11" t="n">
        <v>160317.137706448</v>
      </c>
      <c r="U11" t="n">
        <v>152322.926393743</v>
      </c>
      <c r="V11" t="n">
        <v>148673.376448644</v>
      </c>
      <c r="W11" t="n">
        <v>150514.782594519</v>
      </c>
      <c r="X11" t="n">
        <v>152135.90235281</v>
      </c>
      <c r="Y11" t="n">
        <v>150379.617744424</v>
      </c>
      <c r="Z11" t="n">
        <v>85002.1262934691</v>
      </c>
      <c r="AA11" t="n">
        <v>85224.3103849631</v>
      </c>
      <c r="AB11" t="n">
        <v>84295.6480448811</v>
      </c>
      <c r="AC11" t="n">
        <v>84486.7900347398</v>
      </c>
      <c r="AD11" t="n">
        <v>86136.2750183215</v>
      </c>
      <c r="AE11" t="n">
        <v>85882.1020475644</v>
      </c>
      <c r="AF11" t="n">
        <v>88802.2350872955</v>
      </c>
    </row>
    <row r="12">
      <c r="A12" t="s">
        <v>30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41609.5477534328</v>
      </c>
      <c r="H12" t="n">
        <v>47872.9698739485</v>
      </c>
      <c r="I12" t="n">
        <v>53934.4047581199</v>
      </c>
      <c r="J12" t="n">
        <v>63109.9990935768</v>
      </c>
      <c r="K12" t="n">
        <v>71901.4004680164</v>
      </c>
      <c r="L12" t="n">
        <v>79875.7778050726</v>
      </c>
      <c r="M12" t="n">
        <v>78786.2459311995</v>
      </c>
      <c r="N12" t="n">
        <v>79108.3611208296</v>
      </c>
      <c r="O12" t="n">
        <v>79993.5080596054</v>
      </c>
      <c r="P12" t="n">
        <v>82173.7372240077</v>
      </c>
      <c r="Q12" t="n">
        <v>85856.4856100472</v>
      </c>
      <c r="R12" t="n">
        <v>90233.3489658805</v>
      </c>
      <c r="S12" t="n">
        <v>87961.8718297319</v>
      </c>
      <c r="T12" t="n">
        <v>79039.777174737</v>
      </c>
      <c r="U12" t="n">
        <v>75426.1517416073</v>
      </c>
      <c r="V12" t="n">
        <v>76736.2418706266</v>
      </c>
      <c r="W12" t="n">
        <v>78822.8611901855</v>
      </c>
      <c r="X12" t="n">
        <v>80878.9055304796</v>
      </c>
      <c r="Y12" t="n">
        <v>83244.332602759</v>
      </c>
      <c r="Z12" t="n">
        <v>77422.0793183848</v>
      </c>
      <c r="AA12" t="n">
        <v>76617.730368804</v>
      </c>
      <c r="AB12" t="n">
        <v>77770.0912226511</v>
      </c>
      <c r="AC12" t="n">
        <v>77551.562140017</v>
      </c>
      <c r="AD12" t="n">
        <v>81088.7429494658</v>
      </c>
      <c r="AE12" t="n">
        <v>77747.1649719888</v>
      </c>
      <c r="AF12" t="n">
        <v>81973.5757670704</v>
      </c>
    </row>
    <row r="13">
      <c r="A13" t="s">
        <v>30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79552.3198758435</v>
      </c>
      <c r="H13" t="n">
        <v>87008.6072942655</v>
      </c>
      <c r="I13" t="n">
        <v>100287.467296136</v>
      </c>
      <c r="J13" t="n">
        <v>109486.189060183</v>
      </c>
      <c r="K13" t="n">
        <v>121269.538649151</v>
      </c>
      <c r="L13" t="n">
        <v>127883.245042571</v>
      </c>
      <c r="M13" t="n">
        <v>137947.490257983</v>
      </c>
      <c r="N13" t="n">
        <v>133053.107588149</v>
      </c>
      <c r="O13" t="n">
        <v>135417.682697974</v>
      </c>
      <c r="P13" t="n">
        <v>144752.401254035</v>
      </c>
      <c r="Q13" t="n">
        <v>145410.830191675</v>
      </c>
      <c r="R13" t="n">
        <v>143391.182108252</v>
      </c>
      <c r="S13" t="n">
        <v>148294.394607918</v>
      </c>
      <c r="T13" t="n">
        <v>135780.369437228</v>
      </c>
      <c r="U13" t="n">
        <v>128162.057847274</v>
      </c>
      <c r="V13" t="n">
        <v>122645.582861116</v>
      </c>
      <c r="W13" t="n">
        <v>130031.774935392</v>
      </c>
      <c r="X13" t="n">
        <v>133188.462237676</v>
      </c>
      <c r="Y13" t="n">
        <v>130285.879385284</v>
      </c>
      <c r="Z13" t="n">
        <v>209836.037102616</v>
      </c>
      <c r="AA13" t="n">
        <v>205879.678614457</v>
      </c>
      <c r="AB13" t="n">
        <v>204888.987859012</v>
      </c>
      <c r="AC13" t="n">
        <v>198464.996407314</v>
      </c>
      <c r="AD13" t="n">
        <v>213845.644178099</v>
      </c>
      <c r="AE13" t="n">
        <v>203395.779873805</v>
      </c>
      <c r="AF13" t="n">
        <v>211461.426153204</v>
      </c>
    </row>
    <row r="14">
      <c r="A14" t="s">
        <v>30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143287.373427406</v>
      </c>
      <c r="H14" t="n">
        <v>140872.130032231</v>
      </c>
      <c r="I14" t="n">
        <v>181130.5676983</v>
      </c>
      <c r="J14" t="n">
        <v>194138.535345312</v>
      </c>
      <c r="K14" t="n">
        <v>201393.60015512</v>
      </c>
      <c r="L14" t="n">
        <v>193217.806477685</v>
      </c>
      <c r="M14" t="n">
        <v>225974.376200933</v>
      </c>
      <c r="N14" t="n">
        <v>242968.629023102</v>
      </c>
      <c r="O14" t="n">
        <v>216901.20342102</v>
      </c>
      <c r="P14" t="n">
        <v>200689.999616819</v>
      </c>
      <c r="Q14" t="n">
        <v>184494.893659953</v>
      </c>
      <c r="R14" t="n">
        <v>173855.490916892</v>
      </c>
      <c r="S14" t="n">
        <v>182631.096555431</v>
      </c>
      <c r="T14" t="n">
        <v>162697.086851332</v>
      </c>
      <c r="U14" t="n">
        <v>183711.821676797</v>
      </c>
      <c r="V14" t="n">
        <v>148546.049264386</v>
      </c>
      <c r="W14" t="n">
        <v>166278.354257899</v>
      </c>
      <c r="X14" t="n">
        <v>173451.413187801</v>
      </c>
      <c r="Y14" t="n">
        <v>157844.107133727</v>
      </c>
      <c r="Z14" t="n">
        <v>188822.447241489</v>
      </c>
      <c r="AA14" t="n">
        <v>193183.207778151</v>
      </c>
      <c r="AB14" t="n">
        <v>191819.471445061</v>
      </c>
      <c r="AC14" t="n">
        <v>175134.365995265</v>
      </c>
      <c r="AD14" t="n">
        <v>178332.180760345</v>
      </c>
      <c r="AE14" t="n">
        <v>168146.947538421</v>
      </c>
      <c r="AF14" t="n">
        <v>164063.177645829</v>
      </c>
    </row>
    <row r="15">
      <c r="A15" t="s">
        <v>30</v>
      </c>
      <c r="B15" t="s">
        <v>300</v>
      </c>
      <c r="C15" t="s">
        <v>248</v>
      </c>
      <c r="D15" t="s">
        <v>301</v>
      </c>
      <c r="E15" t="s">
        <v>249</v>
      </c>
      <c r="F15"/>
      <c r="G15" t="n">
        <v>560155.319316008</v>
      </c>
      <c r="H15" t="n">
        <v>646487.133353272</v>
      </c>
      <c r="I15" t="n">
        <v>781765.085162796</v>
      </c>
      <c r="J15" t="n">
        <v>911206.462166794</v>
      </c>
      <c r="K15" t="n">
        <v>1035258.83016587</v>
      </c>
      <c r="L15" t="n">
        <v>1134473.11229771</v>
      </c>
      <c r="M15" t="n">
        <v>1194756.98050177</v>
      </c>
      <c r="N15" t="n">
        <v>1218734.5037203</v>
      </c>
      <c r="O15" t="n">
        <v>1183705.07889117</v>
      </c>
      <c r="P15" t="n">
        <v>1247929.64110491</v>
      </c>
      <c r="Q15" t="n">
        <v>1264109.49113714</v>
      </c>
      <c r="R15" t="n">
        <v>1266736.77282544</v>
      </c>
      <c r="S15" t="n">
        <v>1269586.45416339</v>
      </c>
      <c r="T15" t="n">
        <v>1121322.73028937</v>
      </c>
      <c r="U15" t="n">
        <v>1079876.5586977</v>
      </c>
      <c r="V15" t="n">
        <v>1041181.80066499</v>
      </c>
      <c r="W15" t="n">
        <v>1085495.32391498</v>
      </c>
      <c r="X15" t="n">
        <v>1109786.65944459</v>
      </c>
      <c r="Y15" t="n">
        <v>1088381.68885841</v>
      </c>
      <c r="Z15" t="n">
        <v>1092474.83488194</v>
      </c>
      <c r="AA15" t="n">
        <v>1088172.81482781</v>
      </c>
      <c r="AB15" t="n">
        <v>1083416.28791715</v>
      </c>
      <c r="AC15" t="n">
        <v>1066231.38881444</v>
      </c>
      <c r="AD15" t="n">
        <v>1116405.81367191</v>
      </c>
      <c r="AE15" t="n">
        <v>1060953.23934563</v>
      </c>
      <c r="AF15" t="n">
        <v>1094903.20055471</v>
      </c>
    </row>
    <row r="16">
      <c r="A16" t="s">
        <v>30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416867.945888601</v>
      </c>
      <c r="H16" t="n">
        <v>505615.003321041</v>
      </c>
      <c r="I16" t="n">
        <v>600634.517464496</v>
      </c>
      <c r="J16" t="n">
        <v>717067.926821483</v>
      </c>
      <c r="K16" t="n">
        <v>833865.230010754</v>
      </c>
      <c r="L16" t="n">
        <v>941255.305820028</v>
      </c>
      <c r="M16" t="n">
        <v>968782.604300837</v>
      </c>
      <c r="N16" t="n">
        <v>975765.874697195</v>
      </c>
      <c r="O16" t="n">
        <v>966803.875470147</v>
      </c>
      <c r="P16" t="n">
        <v>1047239.64148809</v>
      </c>
      <c r="Q16" t="n">
        <v>1079614.59747719</v>
      </c>
      <c r="R16" t="n">
        <v>1092881.28190855</v>
      </c>
      <c r="S16" t="n">
        <v>1086955.35760796</v>
      </c>
      <c r="T16" t="n">
        <v>958625.643438042</v>
      </c>
      <c r="U16" t="n">
        <v>896164.7370209</v>
      </c>
      <c r="V16" t="n">
        <v>892635.751400602</v>
      </c>
      <c r="W16" t="n">
        <v>919216.969657081</v>
      </c>
      <c r="X16" t="n">
        <v>936335.246256792</v>
      </c>
      <c r="Y16" t="n">
        <v>930537.581724682</v>
      </c>
      <c r="Z16" t="n">
        <v>903652.38764045</v>
      </c>
      <c r="AA16" t="n">
        <v>894989.607049658</v>
      </c>
      <c r="AB16" t="n">
        <v>891596.816472094</v>
      </c>
      <c r="AC16" t="n">
        <v>891097.022819177</v>
      </c>
      <c r="AD16" t="n">
        <v>938073.632911569</v>
      </c>
      <c r="AE16" t="n">
        <v>892806.29180721</v>
      </c>
      <c r="AF16" t="n">
        <v>930840.022908881</v>
      </c>
    </row>
    <row r="17">
      <c r="A17" t="s">
        <v>30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86978.9610369899</v>
      </c>
      <c r="H17" t="n">
        <v>98139.7436822878</v>
      </c>
      <c r="I17" t="n">
        <v>114230.515519095</v>
      </c>
      <c r="J17" t="n">
        <v>129949.353445527</v>
      </c>
      <c r="K17" t="n">
        <v>139866.164237823</v>
      </c>
      <c r="L17" t="n">
        <v>164572.57513183</v>
      </c>
      <c r="M17" t="n">
        <v>179113.723274434</v>
      </c>
      <c r="N17" t="n">
        <v>202028.122399075</v>
      </c>
      <c r="O17" t="n">
        <v>210123.03799864</v>
      </c>
      <c r="P17" t="n">
        <v>233581.377650437</v>
      </c>
      <c r="Q17" t="n">
        <v>221901.559869773</v>
      </c>
      <c r="R17" t="n">
        <v>223015.110861277</v>
      </c>
      <c r="S17" t="n">
        <v>214465.838142629</v>
      </c>
      <c r="T17" t="n">
        <v>186514.30129777</v>
      </c>
      <c r="U17" t="n">
        <v>180104.919578333</v>
      </c>
      <c r="V17" t="n">
        <v>171644.534367487</v>
      </c>
      <c r="W17" t="n">
        <v>184233.192541482</v>
      </c>
      <c r="X17" t="n">
        <v>191929.648681989</v>
      </c>
      <c r="Y17" t="n">
        <v>187558.778864827</v>
      </c>
      <c r="Z17" t="n">
        <v>247689.630873241</v>
      </c>
      <c r="AA17" t="n">
        <v>239370.232011077</v>
      </c>
      <c r="AB17" t="n">
        <v>237480.676288796</v>
      </c>
      <c r="AC17" t="n">
        <v>232754.530786746</v>
      </c>
      <c r="AD17" t="n">
        <v>242844.90283883</v>
      </c>
      <c r="AE17" t="n">
        <v>230922.571382429</v>
      </c>
      <c r="AF17" t="n">
        <v>236865.565910189</v>
      </c>
    </row>
    <row r="18">
      <c r="A18" t="s">
        <v>30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98021.6565901765</v>
      </c>
      <c r="H18" t="n">
        <v>110298.253620227</v>
      </c>
      <c r="I18" t="n">
        <v>129112.928379347</v>
      </c>
      <c r="J18" t="n">
        <v>145202.528217074</v>
      </c>
      <c r="K18" t="n">
        <v>161245.209010097</v>
      </c>
      <c r="L18" t="n">
        <v>176187.584437699</v>
      </c>
      <c r="M18" t="n">
        <v>188998.516256159</v>
      </c>
      <c r="N18" t="n">
        <v>193487.867846622</v>
      </c>
      <c r="O18" t="n">
        <v>192736.770926053</v>
      </c>
      <c r="P18" t="n">
        <v>203852.756716324</v>
      </c>
      <c r="Q18" t="n">
        <v>205438.343468821</v>
      </c>
      <c r="R18" t="n">
        <v>208248.255171299</v>
      </c>
      <c r="S18" t="n">
        <v>212824.198338481</v>
      </c>
      <c r="T18" t="n">
        <v>191971.509234219</v>
      </c>
      <c r="U18" t="n">
        <v>193443.025449194</v>
      </c>
      <c r="V18" t="n">
        <v>189028.747354412</v>
      </c>
      <c r="W18" t="n">
        <v>200327.984748886</v>
      </c>
      <c r="X18" t="n">
        <v>207103.127553618</v>
      </c>
      <c r="Y18" t="n">
        <v>202384.569935835</v>
      </c>
      <c r="Z18" t="n">
        <v>333180.828651685</v>
      </c>
      <c r="AA18" t="n">
        <v>329634.673423849</v>
      </c>
      <c r="AB18" t="n">
        <v>328300.384712978</v>
      </c>
      <c r="AC18" t="n">
        <v>323497.968486543</v>
      </c>
      <c r="AD18" t="n">
        <v>340263.181477931</v>
      </c>
      <c r="AE18" t="n">
        <v>323556.150073903</v>
      </c>
      <c r="AF18" t="n">
        <v>334863.858748534</v>
      </c>
    </row>
    <row r="19">
      <c r="A19" t="s">
        <v>30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60590.6558277779</v>
      </c>
      <c r="H19" t="n">
        <v>70205.4313302161</v>
      </c>
      <c r="I19" t="n">
        <v>82147.2975392337</v>
      </c>
      <c r="J19" t="n">
        <v>93078.718703559</v>
      </c>
      <c r="K19" t="n">
        <v>106593.136410301</v>
      </c>
      <c r="L19" t="n">
        <v>115269.247551855</v>
      </c>
      <c r="M19" t="n">
        <v>113597.48916952</v>
      </c>
      <c r="N19" t="n">
        <v>104486.108368869</v>
      </c>
      <c r="O19" t="n">
        <v>91947.4228646668</v>
      </c>
      <c r="P19" t="n">
        <v>96007.7597995753</v>
      </c>
      <c r="Q19" t="n">
        <v>96574.5596731117</v>
      </c>
      <c r="R19" t="n">
        <v>92974.9170599268</v>
      </c>
      <c r="S19" t="n">
        <v>93710.1965890532</v>
      </c>
      <c r="T19" t="n">
        <v>79099.0426385729</v>
      </c>
      <c r="U19" t="n">
        <v>67366.750998577</v>
      </c>
      <c r="V19" t="n">
        <v>66666.3299092435</v>
      </c>
      <c r="W19" t="n">
        <v>70671.7634069373</v>
      </c>
      <c r="X19" t="n">
        <v>73021.6156975462</v>
      </c>
      <c r="Y19" t="n">
        <v>72792.7641363927</v>
      </c>
      <c r="Z19" t="n">
        <v>51384.13974092</v>
      </c>
      <c r="AA19" t="n">
        <v>50702.915518316</v>
      </c>
      <c r="AB19" t="n">
        <v>50181.0629410712</v>
      </c>
      <c r="AC19" t="n">
        <v>48621.8604176318</v>
      </c>
      <c r="AD19" t="n">
        <v>51620.0286131512</v>
      </c>
      <c r="AE19" t="n">
        <v>49135.0547793497</v>
      </c>
      <c r="AF19" t="n">
        <v>50175.653091874</v>
      </c>
    </row>
    <row r="20">
      <c r="A20" t="s">
        <v>30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33668.4406831519</v>
      </c>
      <c r="H20" t="n">
        <v>35593.2874302735</v>
      </c>
      <c r="I20" t="n">
        <v>37169.3852220672</v>
      </c>
      <c r="J20" t="n">
        <v>38085.7555220057</v>
      </c>
      <c r="K20" t="n">
        <v>38766.3018581367</v>
      </c>
      <c r="L20" t="n">
        <v>42604.5807733171</v>
      </c>
      <c r="M20" t="n">
        <v>47656.1080588289</v>
      </c>
      <c r="N20" t="n">
        <v>51053.6444229927</v>
      </c>
      <c r="O20" t="n">
        <v>51652.5967194715</v>
      </c>
      <c r="P20" t="n">
        <v>59151.1013753131</v>
      </c>
      <c r="Q20" t="n">
        <v>59794.683416992</v>
      </c>
      <c r="R20" t="n">
        <v>60359.6233794583</v>
      </c>
      <c r="S20" t="n">
        <v>62219.2983979319</v>
      </c>
      <c r="T20" t="n">
        <v>55476.3788160101</v>
      </c>
      <c r="U20" t="n">
        <v>56623.2949342894</v>
      </c>
      <c r="V20" t="n">
        <v>55740.37666648</v>
      </c>
      <c r="W20" t="n">
        <v>61216.4928852461</v>
      </c>
      <c r="X20" t="n">
        <v>63430.4071410729</v>
      </c>
      <c r="Y20" t="n">
        <v>61713.8370820054</v>
      </c>
      <c r="Z20" t="n">
        <v>73113.8919478547</v>
      </c>
      <c r="AA20" t="n">
        <v>71278.6369900374</v>
      </c>
      <c r="AB20" t="n">
        <v>70536.0953621627</v>
      </c>
      <c r="AC20" t="n">
        <v>71496.87888259</v>
      </c>
      <c r="AD20" t="n">
        <v>76592.9978139893</v>
      </c>
      <c r="AE20" t="n">
        <v>70545.8312443897</v>
      </c>
      <c r="AF20" t="n">
        <v>73508.1171625109</v>
      </c>
    </row>
    <row r="21">
      <c r="A21" t="s">
        <v>30</v>
      </c>
      <c r="B21" t="s">
        <v>312</v>
      </c>
      <c r="C21" t="s">
        <v>248</v>
      </c>
      <c r="D21" t="s">
        <v>313</v>
      </c>
      <c r="E21" t="s">
        <v>249</v>
      </c>
      <c r="F21"/>
      <c r="G21" t="n">
        <v>45750.1283573393</v>
      </c>
      <c r="H21" t="n">
        <v>51147.1547751292</v>
      </c>
      <c r="I21" t="n">
        <v>55501.9184172711</v>
      </c>
      <c r="J21" t="n">
        <v>61022.8284225073</v>
      </c>
      <c r="K21" t="n">
        <v>64757.5127779488</v>
      </c>
      <c r="L21" t="n">
        <v>74611.0829373594</v>
      </c>
      <c r="M21" t="n">
        <v>79096.7432202803</v>
      </c>
      <c r="N21" t="n">
        <v>81391.8841614086</v>
      </c>
      <c r="O21" t="n">
        <v>79510.2083719983</v>
      </c>
      <c r="P21" t="n">
        <v>88339.5369734782</v>
      </c>
      <c r="Q21" t="n">
        <v>95053.561902495</v>
      </c>
      <c r="R21" t="n">
        <v>98413.9346088495</v>
      </c>
      <c r="S21" t="n">
        <v>100431.670000881</v>
      </c>
      <c r="T21" t="n">
        <v>90236.8751972184</v>
      </c>
      <c r="U21" t="n">
        <v>87322.2434619483</v>
      </c>
      <c r="V21" t="n">
        <v>88253.8061915218</v>
      </c>
      <c r="W21" t="n">
        <v>92172.9864599744</v>
      </c>
      <c r="X21" t="n">
        <v>94859.4625956655</v>
      </c>
      <c r="Y21" t="n">
        <v>93838.1944901432</v>
      </c>
      <c r="Z21" t="n">
        <v>108708.56741573</v>
      </c>
      <c r="AA21" t="n">
        <v>106993.593282175</v>
      </c>
      <c r="AB21" t="n">
        <v>107483.424049794</v>
      </c>
      <c r="AC21" t="n">
        <v>111608.769274168</v>
      </c>
      <c r="AD21" t="n">
        <v>118730.973471628</v>
      </c>
      <c r="AE21" t="n">
        <v>112905.051455664</v>
      </c>
      <c r="AF21" t="n">
        <v>119075.958082738</v>
      </c>
    </row>
    <row r="22">
      <c r="A22" t="s">
        <v>30</v>
      </c>
      <c r="B22" t="s">
        <v>314</v>
      </c>
      <c r="C22" t="s">
        <v>248</v>
      </c>
      <c r="D22" t="s">
        <v>315</v>
      </c>
      <c r="E22" t="s">
        <v>249</v>
      </c>
      <c r="F22"/>
      <c r="G22" t="n">
        <v>12081.6876741874</v>
      </c>
      <c r="H22" t="n">
        <v>15553.8673448557</v>
      </c>
      <c r="I22" t="n">
        <v>18332.533195204</v>
      </c>
      <c r="J22" t="n">
        <v>22937.0729005017</v>
      </c>
      <c r="K22" t="n">
        <v>25991.2109198121</v>
      </c>
      <c r="L22" t="n">
        <v>32006.5021640423</v>
      </c>
      <c r="M22" t="n">
        <v>31440.6351614514</v>
      </c>
      <c r="N22" t="n">
        <v>30338.239738416</v>
      </c>
      <c r="O22" t="n">
        <v>27857.6116525269</v>
      </c>
      <c r="P22" t="n">
        <v>29188.4355981651</v>
      </c>
      <c r="Q22" t="n">
        <v>35258.878485503</v>
      </c>
      <c r="R22" t="n">
        <v>38054.3112293913</v>
      </c>
      <c r="S22" t="n">
        <v>38212.3716029492</v>
      </c>
      <c r="T22" t="n">
        <v>34760.4963812083</v>
      </c>
      <c r="U22" t="n">
        <v>30698.9485276589</v>
      </c>
      <c r="V22" t="n">
        <v>32513.4295250418</v>
      </c>
      <c r="W22" t="n">
        <v>30956.4935747283</v>
      </c>
      <c r="X22" t="n">
        <v>31429.0554545926</v>
      </c>
      <c r="Y22" t="n">
        <v>32124.3574081378</v>
      </c>
      <c r="Z22" t="n">
        <v>35594.6754678757</v>
      </c>
      <c r="AA22" t="n">
        <v>35714.9562921379</v>
      </c>
      <c r="AB22" t="n">
        <v>36947.3286876315</v>
      </c>
      <c r="AC22" t="n">
        <v>40111.8903915784</v>
      </c>
      <c r="AD22" t="n">
        <v>42137.9756576384</v>
      </c>
      <c r="AE22" t="n">
        <v>42359.2202112741</v>
      </c>
      <c r="AF22" t="n">
        <v>45567.8409202269</v>
      </c>
    </row>
    <row r="23">
      <c r="A23" t="s">
        <v>30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63307.7434067568</v>
      </c>
      <c r="H23" t="n">
        <v>70961.796798146</v>
      </c>
      <c r="I23" t="n">
        <v>84965.8997977808</v>
      </c>
      <c r="J23" t="n">
        <v>96801.6854780491</v>
      </c>
      <c r="K23" t="n">
        <v>108361.569916439</v>
      </c>
      <c r="L23" t="n">
        <v>117390.807123147</v>
      </c>
      <c r="M23" t="n">
        <v>132776.795174404</v>
      </c>
      <c r="N23" t="n">
        <v>142800.083209019</v>
      </c>
      <c r="O23" t="n">
        <v>145735.166737536</v>
      </c>
      <c r="P23" t="n">
        <v>158329.317685723</v>
      </c>
      <c r="Q23" t="n">
        <v>158851.217915708</v>
      </c>
      <c r="R23" t="n">
        <v>161871.557429288</v>
      </c>
      <c r="S23" t="n">
        <v>166463.516025082</v>
      </c>
      <c r="T23" t="n">
        <v>151832.011848882</v>
      </c>
      <c r="U23" t="n">
        <v>154835.274288487</v>
      </c>
      <c r="V23" t="n">
        <v>151768.273117093</v>
      </c>
      <c r="W23" t="n">
        <v>159820.118289378</v>
      </c>
      <c r="X23" t="n">
        <v>163893.838446536</v>
      </c>
      <c r="Y23" t="n">
        <v>159436.681547516</v>
      </c>
      <c r="Z23" t="n">
        <v>186314.957865169</v>
      </c>
      <c r="AA23" t="n">
        <v>184386.936953973</v>
      </c>
      <c r="AB23" t="n">
        <v>184030.659627692</v>
      </c>
      <c r="AC23" t="n">
        <v>179972.834478293</v>
      </c>
      <c r="AD23" t="n">
        <v>188683.305343567</v>
      </c>
      <c r="AE23" t="n">
        <v>179348.73910394</v>
      </c>
      <c r="AF23" t="n">
        <v>185273.443961789</v>
      </c>
    </row>
    <row r="24">
      <c r="A24" t="s">
        <v>30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624169.297886821</v>
      </c>
      <c r="H24" t="n">
        <v>663474.464030227</v>
      </c>
      <c r="I24" t="n">
        <v>712458.635338714</v>
      </c>
      <c r="J24" t="n">
        <v>757123.074637393</v>
      </c>
      <c r="K24" t="n">
        <v>772589.881920676</v>
      </c>
      <c r="L24" t="n">
        <v>877210.521009636</v>
      </c>
      <c r="M24" t="n">
        <v>947363.482897469</v>
      </c>
      <c r="N24" t="n">
        <v>995876.04426445</v>
      </c>
      <c r="O24" t="n">
        <v>969497.832891344</v>
      </c>
      <c r="P24" t="n">
        <v>1079496.53732621</v>
      </c>
      <c r="Q24" t="n">
        <v>1165558.66068847</v>
      </c>
      <c r="R24" t="n">
        <v>1242538.0269672</v>
      </c>
      <c r="S24" t="n">
        <v>1289502.87741153</v>
      </c>
      <c r="T24" t="n">
        <v>1203710.60741265</v>
      </c>
      <c r="U24" t="n">
        <v>1248343.9282914</v>
      </c>
      <c r="V24" t="n">
        <v>1306182.48551488</v>
      </c>
      <c r="W24" t="n">
        <v>1340199.65388248</v>
      </c>
      <c r="X24" t="n">
        <v>1369311.13282171</v>
      </c>
      <c r="Y24" t="n">
        <v>1365108.01456466</v>
      </c>
      <c r="Z24" t="n">
        <v>1256570.92482055</v>
      </c>
      <c r="AA24" t="n">
        <v>1242699.73092659</v>
      </c>
      <c r="AB24" t="n">
        <v>1244275.7075623</v>
      </c>
      <c r="AC24" t="n">
        <v>1232816.10026535</v>
      </c>
      <c r="AD24" t="n">
        <v>1298071.17094577</v>
      </c>
      <c r="AE24" t="n">
        <v>1237438.6357598</v>
      </c>
      <c r="AF24" t="n">
        <v>1286986.36688694</v>
      </c>
    </row>
    <row r="25">
      <c r="A25" t="s">
        <v>30</v>
      </c>
      <c r="B25" t="s">
        <v>320</v>
      </c>
      <c r="C25" t="s">
        <v>248</v>
      </c>
      <c r="D25" t="s">
        <v>321</v>
      </c>
      <c r="E25" t="s">
        <v>249</v>
      </c>
      <c r="F25"/>
      <c r="G25" t="n">
        <v>47109.6068184396</v>
      </c>
      <c r="H25" t="n">
        <v>43352.6014925593</v>
      </c>
      <c r="I25" t="n">
        <v>39716.450108348</v>
      </c>
      <c r="J25" t="n">
        <v>34681.6318015912</v>
      </c>
      <c r="K25" t="n">
        <v>20061.9306831877</v>
      </c>
      <c r="L25" t="n">
        <v>20432.3158610895</v>
      </c>
      <c r="M25" t="n">
        <v>21722.7379203554</v>
      </c>
      <c r="N25" t="n">
        <v>17513.0783738189</v>
      </c>
      <c r="O25" t="n">
        <v>3469.9047157153</v>
      </c>
      <c r="P25" t="n">
        <v>4649.6581042744</v>
      </c>
      <c r="Q25" t="n">
        <v>4282.39801805537</v>
      </c>
      <c r="R25" t="n">
        <v>4230.53302786524</v>
      </c>
      <c r="S25" t="n">
        <v>3925.67628316215</v>
      </c>
      <c r="T25" t="n">
        <v>3113.99248442123</v>
      </c>
      <c r="U25" t="n">
        <v>2943.394027078</v>
      </c>
      <c r="V25" t="n">
        <v>2505.93976800105</v>
      </c>
      <c r="W25" t="n">
        <v>2980.88543784816</v>
      </c>
      <c r="X25" t="n">
        <v>3474.98288883984</v>
      </c>
      <c r="Y25" t="n">
        <v>3965.01810788702</v>
      </c>
      <c r="Z25" t="n">
        <v>5896.23941912219</v>
      </c>
      <c r="AA25" t="n">
        <v>6264.1702450902</v>
      </c>
      <c r="AB25" t="n">
        <v>7129.56006447716</v>
      </c>
      <c r="AC25" t="n">
        <v>8316.80494442022</v>
      </c>
      <c r="AD25" t="n">
        <v>9411.21713360571</v>
      </c>
      <c r="AE25" t="n">
        <v>10557.0681728575</v>
      </c>
      <c r="AF25" t="n">
        <v>9535.97688020265</v>
      </c>
    </row>
    <row r="26">
      <c r="A26" t="s">
        <v>30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427617.135915824</v>
      </c>
      <c r="H26" t="n">
        <v>436580.50525666</v>
      </c>
      <c r="I26" t="n">
        <v>453690.807369267</v>
      </c>
      <c r="J26" t="n">
        <v>470301.020137274</v>
      </c>
      <c r="K26" t="n">
        <v>473290.408783473</v>
      </c>
      <c r="L26" t="n">
        <v>516717.926158845</v>
      </c>
      <c r="M26" t="n">
        <v>597385.338725988</v>
      </c>
      <c r="N26" t="n">
        <v>662280.379348695</v>
      </c>
      <c r="O26" t="n">
        <v>661610.480629672</v>
      </c>
      <c r="P26" t="n">
        <v>795456.397882213</v>
      </c>
      <c r="Q26" t="n">
        <v>803316.725548078</v>
      </c>
      <c r="R26" t="n">
        <v>828039.350964789</v>
      </c>
      <c r="S26" t="n">
        <v>865940.803853598</v>
      </c>
      <c r="T26" t="n">
        <v>742757.339389026</v>
      </c>
      <c r="U26" t="n">
        <v>790353.851631625</v>
      </c>
      <c r="V26" t="n">
        <v>824629.152085838</v>
      </c>
      <c r="W26" t="n">
        <v>837740.800921776</v>
      </c>
      <c r="X26" t="n">
        <v>828988.927767446</v>
      </c>
      <c r="Y26" t="n">
        <v>777937.859703642</v>
      </c>
      <c r="Z26" t="n">
        <v>705096.313650414</v>
      </c>
      <c r="AA26" t="n">
        <v>704561.638000548</v>
      </c>
      <c r="AB26" t="n">
        <v>698328.117164641</v>
      </c>
      <c r="AC26" t="n">
        <v>666440.30134882</v>
      </c>
      <c r="AD26" t="n">
        <v>696590.009158259</v>
      </c>
      <c r="AE26" t="n">
        <v>627768.350770948</v>
      </c>
      <c r="AF26" t="n">
        <v>660572.824108919</v>
      </c>
    </row>
    <row r="27">
      <c r="A27" t="s">
        <v>30</v>
      </c>
      <c r="B27" t="s">
        <v>324</v>
      </c>
      <c r="C27" t="s">
        <v>248</v>
      </c>
      <c r="D27" t="s">
        <v>325</v>
      </c>
      <c r="E27" t="s">
        <v>249</v>
      </c>
      <c r="F27"/>
      <c r="G27" t="n">
        <v>149442.555152558</v>
      </c>
      <c r="H27" t="n">
        <v>183541.357281008</v>
      </c>
      <c r="I27" t="n">
        <v>219051.377861099</v>
      </c>
      <c r="J27" t="n">
        <v>252140.422698528</v>
      </c>
      <c r="K27" t="n">
        <v>279237.542454015</v>
      </c>
      <c r="L27" t="n">
        <v>340060.278989701</v>
      </c>
      <c r="M27" t="n">
        <v>328255.406251126</v>
      </c>
      <c r="N27" t="n">
        <v>316082.586541936</v>
      </c>
      <c r="O27" t="n">
        <v>304417.447545957</v>
      </c>
      <c r="P27" t="n">
        <v>279390.481339726</v>
      </c>
      <c r="Q27" t="n">
        <v>357959.537122341</v>
      </c>
      <c r="R27" t="n">
        <v>410268.142974541</v>
      </c>
      <c r="S27" t="n">
        <v>419636.397274768</v>
      </c>
      <c r="T27" t="n">
        <v>457839.275539204</v>
      </c>
      <c r="U27" t="n">
        <v>455046.682632701</v>
      </c>
      <c r="V27" t="n">
        <v>479047.393661041</v>
      </c>
      <c r="W27" t="n">
        <v>499477.967522856</v>
      </c>
      <c r="X27" t="n">
        <v>536847.222165419</v>
      </c>
      <c r="Y27" t="n">
        <v>583205.136753132</v>
      </c>
      <c r="Z27" t="n">
        <v>545578.371751011</v>
      </c>
      <c r="AA27" t="n">
        <v>531873.922680953</v>
      </c>
      <c r="AB27" t="n">
        <v>538818.030333184</v>
      </c>
      <c r="AC27" t="n">
        <v>558058.993972112</v>
      </c>
      <c r="AD27" t="n">
        <v>592069.944653904</v>
      </c>
      <c r="AE27" t="n">
        <v>599113.216815999</v>
      </c>
      <c r="AF27" t="n">
        <v>616877.565897814</v>
      </c>
    </row>
    <row r="28">
      <c r="A28" t="s">
        <v>30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209019.817001252</v>
      </c>
      <c r="H28" t="n">
        <v>231029.262743108</v>
      </c>
      <c r="I28" t="n">
        <v>257673.572348846</v>
      </c>
      <c r="J28" t="n">
        <v>291789.768974764</v>
      </c>
      <c r="K28" t="n">
        <v>327695.212588816</v>
      </c>
      <c r="L28" t="n">
        <v>353016.174996216</v>
      </c>
      <c r="M28" t="n">
        <v>352717.158945514</v>
      </c>
      <c r="N28" t="n">
        <v>346076.581366068</v>
      </c>
      <c r="O28" t="n">
        <v>338644.00995882</v>
      </c>
      <c r="P28" t="n">
        <v>347610.182646122</v>
      </c>
      <c r="Q28" t="n">
        <v>374021.747595846</v>
      </c>
      <c r="R28" t="n">
        <v>404738.467820912</v>
      </c>
      <c r="S28" t="n">
        <v>447165.65659254</v>
      </c>
      <c r="T28" t="n">
        <v>416994.332132515</v>
      </c>
      <c r="U28" t="n">
        <v>396742.766413086</v>
      </c>
      <c r="V28" t="n">
        <v>358807.052789265</v>
      </c>
      <c r="W28" t="n">
        <v>335866.683709512</v>
      </c>
      <c r="X28" t="n">
        <v>323044.13380262</v>
      </c>
      <c r="Y28" t="n">
        <v>315295.468743896</v>
      </c>
      <c r="Z28" t="n">
        <v>361570.749991833</v>
      </c>
      <c r="AA28" t="n">
        <v>349783.79562121</v>
      </c>
      <c r="AB28" t="n">
        <v>357455.721109062</v>
      </c>
      <c r="AC28" t="n">
        <v>401856.203986573</v>
      </c>
      <c r="AD28" t="n">
        <v>422055.488972462</v>
      </c>
      <c r="AE28" t="n">
        <v>411078.376809082</v>
      </c>
      <c r="AF28" t="n">
        <v>441795.725984182</v>
      </c>
    </row>
    <row r="29">
      <c r="A29" t="s">
        <v>30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71622.8896489483</v>
      </c>
      <c r="H29" t="n">
        <v>77596.6560673432</v>
      </c>
      <c r="I29" t="n">
        <v>85778.3535585212</v>
      </c>
      <c r="J29" t="n">
        <v>99146.6394579481</v>
      </c>
      <c r="K29" t="n">
        <v>113363.871930393</v>
      </c>
      <c r="L29" t="n">
        <v>122739.004216022</v>
      </c>
      <c r="M29" t="n">
        <v>128364.013441369</v>
      </c>
      <c r="N29" t="n">
        <v>134543.183340594</v>
      </c>
      <c r="O29" t="n">
        <v>136963.305083964</v>
      </c>
      <c r="P29" t="n">
        <v>143324.654978204</v>
      </c>
      <c r="Q29" t="n">
        <v>154146.218646631</v>
      </c>
      <c r="R29" t="n">
        <v>166992.303276914</v>
      </c>
      <c r="S29" t="n">
        <v>185978.721942907</v>
      </c>
      <c r="T29" t="n">
        <v>174793.951907771</v>
      </c>
      <c r="U29" t="n">
        <v>161518.331974421</v>
      </c>
      <c r="V29" t="n">
        <v>145593.11580858</v>
      </c>
      <c r="W29" t="n">
        <v>132022.552798844</v>
      </c>
      <c r="X29" t="n">
        <v>121037.958377324</v>
      </c>
      <c r="Y29" t="n">
        <v>116634.827059877</v>
      </c>
      <c r="Z29" t="n">
        <v>125000.909962718</v>
      </c>
      <c r="AA29" t="n">
        <v>122976.666377775</v>
      </c>
      <c r="AB29" t="n">
        <v>125484.737717568</v>
      </c>
      <c r="AC29" t="n">
        <v>140799.639110201</v>
      </c>
      <c r="AD29" t="n">
        <v>149290.517008896</v>
      </c>
      <c r="AE29" t="n">
        <v>146084.002185156</v>
      </c>
      <c r="AF29" t="n">
        <v>153723.768097702</v>
      </c>
    </row>
    <row r="30">
      <c r="A30" t="s">
        <v>30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13167.0952046555</v>
      </c>
      <c r="H30" t="n">
        <v>15828.6345309071</v>
      </c>
      <c r="I30" t="n">
        <v>18419.4120963625</v>
      </c>
      <c r="J30" t="n">
        <v>20000.8776161305</v>
      </c>
      <c r="K30" t="n">
        <v>23845.6936404822</v>
      </c>
      <c r="L30" t="n">
        <v>26687.058239197</v>
      </c>
      <c r="M30" t="n">
        <v>25240.635159878</v>
      </c>
      <c r="N30" t="n">
        <v>24342.3642620319</v>
      </c>
      <c r="O30" t="n">
        <v>22988.311264764</v>
      </c>
      <c r="P30" t="n">
        <v>24729.1990432315</v>
      </c>
      <c r="Q30" t="n">
        <v>27876.9933282447</v>
      </c>
      <c r="R30" t="n">
        <v>34275.6300916653</v>
      </c>
      <c r="S30" t="n">
        <v>36950.5073847148</v>
      </c>
      <c r="T30" t="n">
        <v>30989.0922688913</v>
      </c>
      <c r="U30" t="n">
        <v>31981.4086766152</v>
      </c>
      <c r="V30" t="n">
        <v>28162.3413658498</v>
      </c>
      <c r="W30" t="n">
        <v>23489.1297892754</v>
      </c>
      <c r="X30" t="n">
        <v>23433.4761619331</v>
      </c>
      <c r="Y30" t="n">
        <v>24223.7481363188</v>
      </c>
      <c r="Z30" t="n">
        <v>28252.4082020155</v>
      </c>
      <c r="AA30" t="n">
        <v>24506.6287641116</v>
      </c>
      <c r="AB30" t="n">
        <v>26244.4187079738</v>
      </c>
      <c r="AC30" t="n">
        <v>27731.2966055674</v>
      </c>
      <c r="AD30" t="n">
        <v>24184.4044582772</v>
      </c>
      <c r="AE30" t="n">
        <v>23998.8136714564</v>
      </c>
      <c r="AF30" t="n">
        <v>27922.049949343</v>
      </c>
    </row>
    <row r="31">
      <c r="A31" t="s">
        <v>30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28464.9328094141</v>
      </c>
      <c r="H31" t="n">
        <v>28702.8159173355</v>
      </c>
      <c r="I31" t="n">
        <v>30728.480046068</v>
      </c>
      <c r="J31" t="n">
        <v>31412.7416170162</v>
      </c>
      <c r="K31" t="n">
        <v>33481.0021046488</v>
      </c>
      <c r="L31" t="n">
        <v>30518.0819429917</v>
      </c>
      <c r="M31" t="n">
        <v>25995.8214946502</v>
      </c>
      <c r="N31" t="n">
        <v>18679.5766534509</v>
      </c>
      <c r="O31" t="n">
        <v>11350.906672363</v>
      </c>
      <c r="P31" t="n">
        <v>3904.70321868081</v>
      </c>
      <c r="Q31" t="n">
        <v>9124.8539294528</v>
      </c>
      <c r="R31" t="n">
        <v>14380.7272739071</v>
      </c>
      <c r="S31" t="n">
        <v>19734.5600736228</v>
      </c>
      <c r="T31" t="n">
        <v>22641.2727274891</v>
      </c>
      <c r="U31" t="n">
        <v>25591.025054916</v>
      </c>
      <c r="V31" t="n">
        <v>22115.092975546</v>
      </c>
      <c r="W31" t="n">
        <v>22407.719796748</v>
      </c>
      <c r="X31" t="n">
        <v>21662.2617042631</v>
      </c>
      <c r="Y31" t="n">
        <v>21007.2786688378</v>
      </c>
      <c r="Z31" t="n">
        <v>25131.7671225211</v>
      </c>
      <c r="AA31" t="n">
        <v>24467.0419006631</v>
      </c>
      <c r="AB31" t="n">
        <v>24672.7722755257</v>
      </c>
      <c r="AC31" t="n">
        <v>27585.4821117008</v>
      </c>
      <c r="AD31" t="n">
        <v>28872.7749049467</v>
      </c>
      <c r="AE31" t="n">
        <v>26698.5679890352</v>
      </c>
      <c r="AF31" t="n">
        <v>29578.1719259572</v>
      </c>
    </row>
    <row r="32">
      <c r="A32" t="s">
        <v>30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93901.2496267675</v>
      </c>
      <c r="H32" t="n">
        <v>106318.410614544</v>
      </c>
      <c r="I32" t="n">
        <v>119528.457805668</v>
      </c>
      <c r="J32" t="n">
        <v>136952.288876468</v>
      </c>
      <c r="K32" t="n">
        <v>151865.827065799</v>
      </c>
      <c r="L32" t="n">
        <v>165292.35911012</v>
      </c>
      <c r="M32" t="n">
        <v>164315.737592818</v>
      </c>
      <c r="N32" t="n">
        <v>156267.360362427</v>
      </c>
      <c r="O32" t="n">
        <v>153091.305468869</v>
      </c>
      <c r="P32" t="n">
        <v>156092.294896059</v>
      </c>
      <c r="Q32" t="n">
        <v>164783.959343178</v>
      </c>
      <c r="R32" t="n">
        <v>173062.393358083</v>
      </c>
      <c r="S32" t="n">
        <v>191065.291181431</v>
      </c>
      <c r="T32" t="n">
        <v>177977.714934302</v>
      </c>
      <c r="U32" t="n">
        <v>171065.930551438</v>
      </c>
      <c r="V32" t="n">
        <v>157184.791362181</v>
      </c>
      <c r="W32" t="n">
        <v>153866.041029536</v>
      </c>
      <c r="X32" t="n">
        <v>153675.261988279</v>
      </c>
      <c r="Y32" t="n">
        <v>150797.650268867</v>
      </c>
      <c r="Z32" t="n">
        <v>180949.056081805</v>
      </c>
      <c r="AA32" t="n">
        <v>175642.265931011</v>
      </c>
      <c r="AB32" t="n">
        <v>178634.621900242</v>
      </c>
      <c r="AC32" t="n">
        <v>202685.690555397</v>
      </c>
      <c r="AD32" t="n">
        <v>216556.360199018</v>
      </c>
      <c r="AE32" t="n">
        <v>211119.131664052</v>
      </c>
      <c r="AF32" t="n">
        <v>227057.9218893</v>
      </c>
    </row>
    <row r="33">
      <c r="A33" t="s">
        <v>30</v>
      </c>
      <c r="B33" t="s">
        <v>336</v>
      </c>
      <c r="C33" t="s">
        <v>248</v>
      </c>
      <c r="D33" t="s">
        <v>337</v>
      </c>
      <c r="E33" t="s">
        <v>249</v>
      </c>
      <c r="F33"/>
      <c r="G33" t="n">
        <v>1863.64971146698</v>
      </c>
      <c r="H33" t="n">
        <v>2582.74561297785</v>
      </c>
      <c r="I33" t="n">
        <v>3218.86884222585</v>
      </c>
      <c r="J33" t="n">
        <v>4277.22140720107</v>
      </c>
      <c r="K33" t="n">
        <v>5138.81784749323</v>
      </c>
      <c r="L33" t="n">
        <v>7779.67148788534</v>
      </c>
      <c r="M33" t="n">
        <v>8800.9512567985</v>
      </c>
      <c r="N33" t="n">
        <v>12244.0967475642</v>
      </c>
      <c r="O33" t="n">
        <v>14250.1814688593</v>
      </c>
      <c r="P33" t="n">
        <v>19559.3305099455</v>
      </c>
      <c r="Q33" t="n">
        <v>18089.7223483393</v>
      </c>
      <c r="R33" t="n">
        <v>16027.4138203422</v>
      </c>
      <c r="S33" t="n">
        <v>13436.5760098644</v>
      </c>
      <c r="T33" t="n">
        <v>10592.3002940604</v>
      </c>
      <c r="U33" t="n">
        <v>6586.07015569647</v>
      </c>
      <c r="V33" t="n">
        <v>5751.71127710798</v>
      </c>
      <c r="W33" t="n">
        <v>4081.24029510924</v>
      </c>
      <c r="X33" t="n">
        <v>3235.17557082118</v>
      </c>
      <c r="Y33" t="n">
        <v>2631.96460999516</v>
      </c>
      <c r="Z33" t="n">
        <v>2236.60862277388</v>
      </c>
      <c r="AA33" t="n">
        <v>2191.19264764926</v>
      </c>
      <c r="AB33" t="n">
        <v>2419.17050775208</v>
      </c>
      <c r="AC33" t="n">
        <v>3054.09560370624</v>
      </c>
      <c r="AD33" t="n">
        <v>3151.43240132367</v>
      </c>
      <c r="AE33" t="n">
        <v>3177.86129938194</v>
      </c>
      <c r="AF33" t="n">
        <v>3513.81412187978</v>
      </c>
    </row>
    <row r="34">
      <c r="A34" t="s">
        <v>30</v>
      </c>
      <c r="B34" t="s">
        <v>338</v>
      </c>
      <c r="C34" t="s">
        <v>248</v>
      </c>
      <c r="D34" t="s">
        <v>339</v>
      </c>
      <c r="E34" t="s">
        <v>249</v>
      </c>
      <c r="F34"/>
      <c r="G34" t="n">
        <v>82269.9676601277</v>
      </c>
      <c r="H34" t="n">
        <v>101806.264182209</v>
      </c>
      <c r="I34" t="n">
        <v>124903.788181991</v>
      </c>
      <c r="J34" t="n">
        <v>152159.528200096</v>
      </c>
      <c r="K34" t="n">
        <v>176312.057129233</v>
      </c>
      <c r="L34" t="n">
        <v>199300.800348969</v>
      </c>
      <c r="M34" t="n">
        <v>204553.531310031</v>
      </c>
      <c r="N34" t="n">
        <v>200253.17791119</v>
      </c>
      <c r="O34" t="n">
        <v>196259.375095439</v>
      </c>
      <c r="P34" t="n">
        <v>211874.508087354</v>
      </c>
      <c r="Q34" t="n">
        <v>216021.830590228</v>
      </c>
      <c r="R34" t="n">
        <v>218973.487197289</v>
      </c>
      <c r="S34" t="n">
        <v>217074.751301117</v>
      </c>
      <c r="T34" t="n">
        <v>195564.558872293</v>
      </c>
      <c r="U34" t="n">
        <v>181416.003490754</v>
      </c>
      <c r="V34" t="n">
        <v>180950.595759036</v>
      </c>
      <c r="W34" t="n">
        <v>184144.941324616</v>
      </c>
      <c r="X34" t="n">
        <v>186101.403312683</v>
      </c>
      <c r="Y34" t="n">
        <v>185813.352726041</v>
      </c>
      <c r="Z34" t="n">
        <v>164056.530898876</v>
      </c>
      <c r="AA34" t="n">
        <v>162162.164819787</v>
      </c>
      <c r="AB34" t="n">
        <v>164596.387382526</v>
      </c>
      <c r="AC34" t="n">
        <v>163226.593722239</v>
      </c>
      <c r="AD34" t="n">
        <v>171467.314190038</v>
      </c>
      <c r="AE34" t="n">
        <v>162910.078604293</v>
      </c>
      <c r="AF34" t="n">
        <v>172053.825910867</v>
      </c>
    </row>
    <row r="35">
      <c r="A35" t="s">
        <v>30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1001988.00856304</v>
      </c>
      <c r="H35" t="n">
        <v>1110400.82582628</v>
      </c>
      <c r="I35" t="n">
        <v>1272041.32243337</v>
      </c>
      <c r="J35" t="n">
        <v>1348266.59670967</v>
      </c>
      <c r="K35" t="n">
        <v>1475253.96981082</v>
      </c>
      <c r="L35" t="n">
        <v>1623399.29643357</v>
      </c>
      <c r="M35" t="n">
        <v>1790656.73308329</v>
      </c>
      <c r="N35" t="n">
        <v>1816121.46640974</v>
      </c>
      <c r="O35" t="n">
        <v>1847454.91756607</v>
      </c>
      <c r="P35" t="n">
        <v>1927125.49499804</v>
      </c>
      <c r="Q35" t="n">
        <v>1870210.97655679</v>
      </c>
      <c r="R35" t="n">
        <v>1861920.14125359</v>
      </c>
      <c r="S35" t="n">
        <v>1903852.32698521</v>
      </c>
      <c r="T35" t="n">
        <v>1712652.77462806</v>
      </c>
      <c r="U35" t="n">
        <v>1771812.78952446</v>
      </c>
      <c r="V35" t="n">
        <v>1671066.63460831</v>
      </c>
      <c r="W35" t="n">
        <v>1826774.10678689</v>
      </c>
      <c r="X35" t="n">
        <v>1924521.63944087</v>
      </c>
      <c r="Y35" t="n">
        <v>1847641.6915138</v>
      </c>
      <c r="Z35" t="n">
        <v>2008823.03370787</v>
      </c>
      <c r="AA35" t="n">
        <v>1985576.87682107</v>
      </c>
      <c r="AB35" t="n">
        <v>1962564.03341204</v>
      </c>
      <c r="AC35" t="n">
        <v>1863955.10344732</v>
      </c>
      <c r="AD35" t="n">
        <v>1941251.41627729</v>
      </c>
      <c r="AE35" t="n">
        <v>1838570.66354643</v>
      </c>
      <c r="AF35" t="n">
        <v>1850945.31837792</v>
      </c>
    </row>
    <row r="36">
      <c r="A36" t="s">
        <v>30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53848.6061793725</v>
      </c>
      <c r="H36" t="n">
        <v>58549.0718991451</v>
      </c>
      <c r="I36" t="n">
        <v>64012.3831013884</v>
      </c>
      <c r="J36" t="n">
        <v>60599.4641212332</v>
      </c>
      <c r="K36" t="n">
        <v>67920.0448277702</v>
      </c>
      <c r="L36" t="n">
        <v>60775.982708674</v>
      </c>
      <c r="M36" t="n">
        <v>61547.0727616026</v>
      </c>
      <c r="N36" t="n">
        <v>53098.9763752277</v>
      </c>
      <c r="O36" t="n">
        <v>44936.6798684135</v>
      </c>
      <c r="P36" t="n">
        <v>41112.7739876966</v>
      </c>
      <c r="Q36" t="n">
        <v>40582.8984673166</v>
      </c>
      <c r="R36" t="n">
        <v>39707.5049300096</v>
      </c>
      <c r="S36" t="n">
        <v>41822.6580592891</v>
      </c>
      <c r="T36" t="n">
        <v>37378.7039593582</v>
      </c>
      <c r="U36" t="n">
        <v>36906.2977230882</v>
      </c>
      <c r="V36" t="n">
        <v>34861.4492409061</v>
      </c>
      <c r="W36" t="n">
        <v>42829.3551533856</v>
      </c>
      <c r="X36" t="n">
        <v>46431.5243931616</v>
      </c>
      <c r="Y36" t="n">
        <v>40944.4623654613</v>
      </c>
      <c r="Z36" t="n">
        <v>47438.1980005794</v>
      </c>
      <c r="AA36" t="n">
        <v>45945.5437552982</v>
      </c>
      <c r="AB36" t="n">
        <v>43817.0520314609</v>
      </c>
      <c r="AC36" t="n">
        <v>38514.4681329005</v>
      </c>
      <c r="AD36" t="n">
        <v>39868.234708168</v>
      </c>
      <c r="AE36" t="n">
        <v>35949.0111702651</v>
      </c>
      <c r="AF36" t="n">
        <v>33094.7161027255</v>
      </c>
    </row>
    <row r="37">
      <c r="A37" t="s">
        <v>30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75127.0307532197</v>
      </c>
      <c r="H37" t="n">
        <v>83656.0402510156</v>
      </c>
      <c r="I37" t="n">
        <v>102087.822232435</v>
      </c>
      <c r="J37" t="n">
        <v>112163.537908729</v>
      </c>
      <c r="K37" t="n">
        <v>131183.858561966</v>
      </c>
      <c r="L37" t="n">
        <v>115234.666845656</v>
      </c>
      <c r="M37" t="n">
        <v>138990.685070387</v>
      </c>
      <c r="N37" t="n">
        <v>159434.887985275</v>
      </c>
      <c r="O37" t="n">
        <v>152561.189012139</v>
      </c>
      <c r="P37" t="n">
        <v>129557.443750874</v>
      </c>
      <c r="Q37" t="n">
        <v>117812.820437535</v>
      </c>
      <c r="R37" t="n">
        <v>107589.152708106</v>
      </c>
      <c r="S37" t="n">
        <v>96405.1160905747</v>
      </c>
      <c r="T37" t="n">
        <v>67298.6799126011</v>
      </c>
      <c r="U37" t="n">
        <v>80133.7293269939</v>
      </c>
      <c r="V37" t="n">
        <v>81947.7915636681</v>
      </c>
      <c r="W37" t="n">
        <v>107005.419498622</v>
      </c>
      <c r="X37" t="n">
        <v>127044.207813573</v>
      </c>
      <c r="Y37" t="n">
        <v>126944.302355148</v>
      </c>
      <c r="Z37" t="n">
        <v>156356.018142244</v>
      </c>
      <c r="AA37" t="n">
        <v>156946.729134031</v>
      </c>
      <c r="AB37" t="n">
        <v>152767.641705538</v>
      </c>
      <c r="AC37" t="n">
        <v>151226.975905699</v>
      </c>
      <c r="AD37" t="n">
        <v>153841.432829208</v>
      </c>
      <c r="AE37" t="n">
        <v>148201.086567974</v>
      </c>
      <c r="AF37" t="n">
        <v>147302.321144783</v>
      </c>
    </row>
    <row r="38">
      <c r="A38" t="s">
        <v>30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873012.37163045</v>
      </c>
      <c r="H38" t="n">
        <v>968195.713676124</v>
      </c>
      <c r="I38" t="n">
        <v>1105941.11709954</v>
      </c>
      <c r="J38" t="n">
        <v>1175503.5946797</v>
      </c>
      <c r="K38" t="n">
        <v>1276150.06642108</v>
      </c>
      <c r="L38" t="n">
        <v>1447388.64687924</v>
      </c>
      <c r="M38" t="n">
        <v>1590118.9752513</v>
      </c>
      <c r="N38" t="n">
        <v>1603587.60204924</v>
      </c>
      <c r="O38" t="n">
        <v>1649957.04868552</v>
      </c>
      <c r="P38" t="n">
        <v>1756455.27725947</v>
      </c>
      <c r="Q38" t="n">
        <v>1711815.25765194</v>
      </c>
      <c r="R38" t="n">
        <v>1714623.48361547</v>
      </c>
      <c r="S38" t="n">
        <v>1765624.55283534</v>
      </c>
      <c r="T38" t="n">
        <v>1607975.3907561</v>
      </c>
      <c r="U38" t="n">
        <v>1654772.76247438</v>
      </c>
      <c r="V38" t="n">
        <v>1554257.39380374</v>
      </c>
      <c r="W38" t="n">
        <v>1676939.33213488</v>
      </c>
      <c r="X38" t="n">
        <v>1751045.90723414</v>
      </c>
      <c r="Y38" t="n">
        <v>1679752.92679319</v>
      </c>
      <c r="Z38" t="n">
        <v>1805028.81756504</v>
      </c>
      <c r="AA38" t="n">
        <v>1782684.60393174</v>
      </c>
      <c r="AB38" t="n">
        <v>1765979.33967504</v>
      </c>
      <c r="AC38" t="n">
        <v>1674213.65940872</v>
      </c>
      <c r="AD38" t="n">
        <v>1747541.74873991</v>
      </c>
      <c r="AE38" t="n">
        <v>1654420.56580819</v>
      </c>
      <c r="AF38" t="n">
        <v>1670548.28113041</v>
      </c>
    </row>
    <row r="39">
      <c r="A39" t="s">
        <v>30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912494.33642544</v>
      </c>
      <c r="H39" t="n">
        <v>967793.968711992</v>
      </c>
      <c r="I39" t="n">
        <v>1190697.24094494</v>
      </c>
      <c r="J39" t="n">
        <v>1212505.71132669</v>
      </c>
      <c r="K39" t="n">
        <v>1285770.89313373</v>
      </c>
      <c r="L39" t="n">
        <v>1622791.05390962</v>
      </c>
      <c r="M39" t="n">
        <v>1695801.64127799</v>
      </c>
      <c r="N39" t="n">
        <v>1834231.68104412</v>
      </c>
      <c r="O39" t="n">
        <v>1797735.87587422</v>
      </c>
      <c r="P39" t="n">
        <v>1529948.53023987</v>
      </c>
      <c r="Q39" t="n">
        <v>1493755.35053738</v>
      </c>
      <c r="R39" t="n">
        <v>1455354.40130443</v>
      </c>
      <c r="S39" t="n">
        <v>1534845.01978709</v>
      </c>
      <c r="T39" t="n">
        <v>1919304.45809784</v>
      </c>
      <c r="U39" t="n">
        <v>1744423.52103087</v>
      </c>
      <c r="V39" t="n">
        <v>1491529.71537764</v>
      </c>
      <c r="W39" t="n">
        <v>1518492.15534442</v>
      </c>
      <c r="X39" t="n">
        <v>1539255.55936483</v>
      </c>
      <c r="Y39" t="n">
        <v>1552595.58156419</v>
      </c>
      <c r="Z39" t="n">
        <v>1657358.49719101</v>
      </c>
      <c r="AA39" t="n">
        <v>1640109.51174313</v>
      </c>
      <c r="AB39" t="n">
        <v>1648740.19843171</v>
      </c>
      <c r="AC39" t="n">
        <v>1643988.30575163</v>
      </c>
      <c r="AD39" t="n">
        <v>1734362.69500125</v>
      </c>
      <c r="AE39" t="n">
        <v>1657942.26823692</v>
      </c>
      <c r="AF39" t="n">
        <v>1733956.66840848</v>
      </c>
    </row>
    <row r="40">
      <c r="A40" t="s">
        <v>30</v>
      </c>
      <c r="B40" t="s">
        <v>350</v>
      </c>
      <c r="C40" t="s">
        <v>248</v>
      </c>
      <c r="D40" t="s">
        <v>351</v>
      </c>
      <c r="E40" t="s">
        <v>249</v>
      </c>
      <c r="F40"/>
      <c r="G40" t="n">
        <v>61802.8049739495</v>
      </c>
      <c r="H40" t="n">
        <v>62274.5892121282</v>
      </c>
      <c r="I40" t="n">
        <v>65780.0514563464</v>
      </c>
      <c r="J40" t="n">
        <v>68178.5998336157</v>
      </c>
      <c r="K40" t="n">
        <v>80522.8240539283</v>
      </c>
      <c r="L40" t="n">
        <v>80896.2556858991</v>
      </c>
      <c r="M40" t="n">
        <v>80113.4108709266</v>
      </c>
      <c r="N40" t="n">
        <v>84306.1715738376</v>
      </c>
      <c r="O40" t="n">
        <v>83234.1042071426</v>
      </c>
      <c r="P40" t="n">
        <v>89141.7121105812</v>
      </c>
      <c r="Q40" t="n">
        <v>95745.9395656323</v>
      </c>
      <c r="R40" t="n">
        <v>107550.24337173</v>
      </c>
      <c r="S40" t="n">
        <v>105176.473308009</v>
      </c>
      <c r="T40" t="n">
        <v>86027.8741915913</v>
      </c>
      <c r="U40" t="n">
        <v>76508.0304415046</v>
      </c>
      <c r="V40" t="n">
        <v>78459.0473798945</v>
      </c>
      <c r="W40" t="n">
        <v>78603.3537750272</v>
      </c>
      <c r="X40" t="n">
        <v>75465.5258573568</v>
      </c>
      <c r="Y40" t="n">
        <v>57558.0148022091</v>
      </c>
      <c r="Z40" t="n">
        <v>71942.4157303371</v>
      </c>
      <c r="AA40" t="n">
        <v>71099.602889452</v>
      </c>
      <c r="AB40" t="n">
        <v>73473.4476207541</v>
      </c>
      <c r="AC40" t="n">
        <v>87770.0030214334</v>
      </c>
      <c r="AD40" t="n">
        <v>87267.2655023736</v>
      </c>
      <c r="AE40" t="n">
        <v>82882.348147924</v>
      </c>
      <c r="AF40" t="n">
        <v>81106.8295455042</v>
      </c>
    </row>
    <row r="41">
      <c r="A41" t="s">
        <v>30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30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30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363203.245049835</v>
      </c>
      <c r="H43" t="n">
        <v>380459.130181447</v>
      </c>
      <c r="I43" t="n">
        <v>409661.466328042</v>
      </c>
      <c r="J43" t="n">
        <v>435444.812564415</v>
      </c>
      <c r="K43" t="n">
        <v>433267.672164337</v>
      </c>
      <c r="L43" t="n">
        <v>486364.905137689</v>
      </c>
      <c r="M43" t="n">
        <v>550707.124433445</v>
      </c>
      <c r="N43" t="n">
        <v>532949.325511514</v>
      </c>
      <c r="O43" t="n">
        <v>536000.710948347</v>
      </c>
      <c r="P43" t="n">
        <v>557860.377181867</v>
      </c>
      <c r="Q43" t="n">
        <v>541377.250710293</v>
      </c>
      <c r="R43" t="n">
        <v>529655.687291885</v>
      </c>
      <c r="S43" t="n">
        <v>533968.226533895</v>
      </c>
      <c r="T43" t="n">
        <v>515946.932128785</v>
      </c>
      <c r="U43" t="n">
        <v>485868.856403069</v>
      </c>
      <c r="V43" t="n">
        <v>512732.366857541</v>
      </c>
      <c r="W43" t="n">
        <v>597610.769760927</v>
      </c>
      <c r="X43" t="n">
        <v>664738.978501656</v>
      </c>
      <c r="Y43" t="n">
        <v>630197.109372496</v>
      </c>
      <c r="Z43" t="n">
        <v>847338.964614378</v>
      </c>
      <c r="AA43" t="n">
        <v>805423.887542687</v>
      </c>
      <c r="AB43" t="n">
        <v>784994.063649854</v>
      </c>
      <c r="AC43" t="n">
        <v>779749.960943757</v>
      </c>
      <c r="AD43" t="n">
        <v>822266.053411398</v>
      </c>
      <c r="AE43" t="n">
        <v>753754.439574391</v>
      </c>
      <c r="AF43" t="n">
        <v>824075.460933818</v>
      </c>
    </row>
    <row r="44">
      <c r="A44" t="s">
        <v>30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4708431.88014325</v>
      </c>
      <c r="H44" t="n">
        <v>5186217.0719506</v>
      </c>
      <c r="I44" t="n">
        <v>6006441.32701711</v>
      </c>
      <c r="J44" t="n">
        <v>6540828.14721439</v>
      </c>
      <c r="K44" t="n">
        <v>7087234.34175493</v>
      </c>
      <c r="L44" t="n">
        <v>8044773.64981432</v>
      </c>
      <c r="M44" t="n">
        <v>8572114.94776335</v>
      </c>
      <c r="N44" t="n">
        <v>8803373.01966031</v>
      </c>
      <c r="O44" t="n">
        <v>8717232.70375889</v>
      </c>
      <c r="P44" t="n">
        <v>8882177.20543668</v>
      </c>
      <c r="Q44" t="n">
        <v>8912018.42670448</v>
      </c>
      <c r="R44" t="n">
        <v>8979109.69774149</v>
      </c>
      <c r="S44" t="n">
        <v>9193845.01312068</v>
      </c>
      <c r="T44" t="n">
        <v>8874348.15433274</v>
      </c>
      <c r="U44" t="n">
        <v>8607490.25159872</v>
      </c>
      <c r="V44" t="n">
        <v>8222261.25822104</v>
      </c>
      <c r="W44" t="n">
        <v>8628217.43426068</v>
      </c>
      <c r="X44" t="n">
        <v>8903559.95121292</v>
      </c>
      <c r="Y44" t="n">
        <v>8745585.29125802</v>
      </c>
      <c r="Z44" t="n">
        <v>9228571.47932729</v>
      </c>
      <c r="AA44" t="n">
        <v>9085190.33799504</v>
      </c>
      <c r="AB44" t="n">
        <v>9062747.09229202</v>
      </c>
      <c r="AC44" t="n">
        <v>8968440.94199494</v>
      </c>
      <c r="AD44" t="n">
        <v>9438272.29969217</v>
      </c>
      <c r="AE44" t="n">
        <v>8958738.30352341</v>
      </c>
      <c r="AF44" t="n">
        <v>9290625.34042107</v>
      </c>
    </row>
    <row r="45">
      <c r="A45" t="s">
        <v>30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30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30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249518.792159436</v>
      </c>
      <c r="H47" t="n">
        <v>288727.640892594</v>
      </c>
      <c r="I47" t="n">
        <v>342408.660705803</v>
      </c>
      <c r="J47" t="n">
        <v>337215.727748481</v>
      </c>
      <c r="K47" t="n">
        <v>416882.724779817</v>
      </c>
      <c r="L47" t="n">
        <v>488215.999227181</v>
      </c>
      <c r="M47" t="n">
        <v>429948.74945831</v>
      </c>
      <c r="N47" t="n">
        <v>479504.361037864</v>
      </c>
      <c r="O47" t="n">
        <v>464883.104392735</v>
      </c>
      <c r="P47" t="n">
        <v>393366.632856929</v>
      </c>
      <c r="Q47" t="n">
        <v>376059.981641048</v>
      </c>
      <c r="R47" t="n">
        <v>347874.886917053</v>
      </c>
      <c r="S47" t="n">
        <v>312761.61799487</v>
      </c>
      <c r="T47" t="n">
        <v>292166.264855929</v>
      </c>
      <c r="U47" t="n">
        <v>345448.412218048</v>
      </c>
      <c r="V47" t="n">
        <v>314139.120204443</v>
      </c>
      <c r="W47" t="n">
        <v>221938.881247136</v>
      </c>
      <c r="X47" t="n">
        <v>153543.706404848</v>
      </c>
      <c r="Y47" t="n">
        <v>298870.23699682</v>
      </c>
      <c r="Z47" t="n">
        <v>408899.22752809</v>
      </c>
      <c r="AA47" t="n">
        <v>478127.619984116</v>
      </c>
      <c r="AB47" t="n">
        <v>538805.282552197</v>
      </c>
      <c r="AC47" t="n">
        <v>316503.950289411</v>
      </c>
      <c r="AD47" t="n">
        <v>352927.818647354</v>
      </c>
      <c r="AE47" t="n">
        <v>346097.786327911</v>
      </c>
      <c r="AF47" t="n">
        <v>357128.47862377</v>
      </c>
    </row>
    <row r="48">
      <c r="A48" t="s">
        <v>30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625522.08522109</v>
      </c>
      <c r="H48" t="n">
        <v>707197.303674617</v>
      </c>
      <c r="I48" t="n">
        <v>810809.109326722</v>
      </c>
      <c r="J48" t="n">
        <v>928442.752949318</v>
      </c>
      <c r="K48" t="n">
        <v>956667.131275446</v>
      </c>
      <c r="L48" t="n">
        <v>1104391.21458481</v>
      </c>
      <c r="M48" t="n">
        <v>1109249.12017377</v>
      </c>
      <c r="N48" t="n">
        <v>1124656.28439682</v>
      </c>
      <c r="O48" t="n">
        <v>1075673.09223148</v>
      </c>
      <c r="P48" t="n">
        <v>1053528.17035957</v>
      </c>
      <c r="Q48" t="n">
        <v>1028492.14393559</v>
      </c>
      <c r="R48" t="n">
        <v>1004295.20981283</v>
      </c>
      <c r="S48" t="n">
        <v>968800.433363869</v>
      </c>
      <c r="T48" t="n">
        <v>956794.004270505</v>
      </c>
      <c r="U48" t="n">
        <v>946579.478008928</v>
      </c>
      <c r="V48" t="n">
        <v>934490.364032133</v>
      </c>
      <c r="W48" t="n">
        <v>946772.098519004</v>
      </c>
      <c r="X48" t="n">
        <v>947478.293909421</v>
      </c>
      <c r="Y48" t="n">
        <v>1024965.87877065</v>
      </c>
      <c r="Z48" t="n">
        <v>1184332.24222013</v>
      </c>
      <c r="AA48" t="n">
        <v>1220187.09722933</v>
      </c>
      <c r="AB48" t="n">
        <v>1249883.40595169</v>
      </c>
      <c r="AC48" t="n">
        <v>1097317.33862236</v>
      </c>
      <c r="AD48" t="n">
        <v>1134909.58060975</v>
      </c>
      <c r="AE48" t="n">
        <v>1112141.13700316</v>
      </c>
      <c r="AF48" t="n">
        <v>1149314.60646784</v>
      </c>
    </row>
    <row r="49">
      <c r="A49" t="s">
        <v>30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73911.9849828192</v>
      </c>
      <c r="H49" t="n">
        <v>81132.7030373292</v>
      </c>
      <c r="I49" t="n">
        <v>92514.440298939</v>
      </c>
      <c r="J49" t="n">
        <v>114175.597793613</v>
      </c>
      <c r="K49" t="n">
        <v>100351.299762666</v>
      </c>
      <c r="L49" t="n">
        <v>120863.053350985</v>
      </c>
      <c r="M49" t="n">
        <v>156733.198283274</v>
      </c>
      <c r="N49" t="n">
        <v>144727.141967581</v>
      </c>
      <c r="O49" t="n">
        <v>149731.425115538</v>
      </c>
      <c r="P49" t="n">
        <v>183468.962278128</v>
      </c>
      <c r="Q49" t="n">
        <v>218904.8346952</v>
      </c>
      <c r="R49" t="n">
        <v>246279.505605614</v>
      </c>
      <c r="S49" t="n">
        <v>264493.692462021</v>
      </c>
      <c r="T49" t="n">
        <v>281095.355190488</v>
      </c>
      <c r="U49" t="n">
        <v>259624.282618034</v>
      </c>
      <c r="V49" t="n">
        <v>265720.388746365</v>
      </c>
      <c r="W49" t="n">
        <v>298545.719369195</v>
      </c>
      <c r="X49" t="n">
        <v>317326.079992664</v>
      </c>
      <c r="Y49" t="n">
        <v>288282.122026194</v>
      </c>
      <c r="Z49" t="n">
        <v>228710.402332489</v>
      </c>
      <c r="AA49" t="n">
        <v>207386.529928549</v>
      </c>
      <c r="AB49" t="n">
        <v>186749.390580944</v>
      </c>
      <c r="AC49" t="n">
        <v>300294.785931796</v>
      </c>
      <c r="AD49" t="n">
        <v>297757.275149901</v>
      </c>
      <c r="AE49" t="n">
        <v>342181.841024664</v>
      </c>
      <c r="AF49" t="n">
        <v>363294.008372441</v>
      </c>
    </row>
    <row r="50">
      <c r="A50" t="s">
        <v>30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302091.308078835</v>
      </c>
      <c r="H50" t="n">
        <v>337336.959744694</v>
      </c>
      <c r="I50" t="n">
        <v>375886.008321979</v>
      </c>
      <c r="J50" t="n">
        <v>477051.427407223</v>
      </c>
      <c r="K50" t="n">
        <v>439433.106732962</v>
      </c>
      <c r="L50" t="n">
        <v>495312.162006645</v>
      </c>
      <c r="M50" t="n">
        <v>522567.172432186</v>
      </c>
      <c r="N50" t="n">
        <v>500424.781391372</v>
      </c>
      <c r="O50" t="n">
        <v>461058.562723202</v>
      </c>
      <c r="P50" t="n">
        <v>476692.575224516</v>
      </c>
      <c r="Q50" t="n">
        <v>433527.327599346</v>
      </c>
      <c r="R50" t="n">
        <v>410140.81729016</v>
      </c>
      <c r="S50" t="n">
        <v>391545.122906978</v>
      </c>
      <c r="T50" t="n">
        <v>383532.384224087</v>
      </c>
      <c r="U50" t="n">
        <v>341506.783172845</v>
      </c>
      <c r="V50" t="n">
        <v>354630.855081325</v>
      </c>
      <c r="W50" t="n">
        <v>426287.497902673</v>
      </c>
      <c r="X50" t="n">
        <v>476608.507511908</v>
      </c>
      <c r="Y50" t="n">
        <v>437813.519747638</v>
      </c>
      <c r="Z50" t="n">
        <v>546722.612359551</v>
      </c>
      <c r="AA50" t="n">
        <v>534672.947316667</v>
      </c>
      <c r="AB50" t="n">
        <v>524328.732818553</v>
      </c>
      <c r="AC50" t="n">
        <v>480518.602401156</v>
      </c>
      <c r="AD50" t="n">
        <v>484224.48681249</v>
      </c>
      <c r="AE50" t="n">
        <v>423861.509650582</v>
      </c>
      <c r="AF50" t="n">
        <v>428892.119471631</v>
      </c>
    </row>
    <row r="51">
      <c r="A51" t="s">
        <v>30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30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30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50508.1147821507</v>
      </c>
      <c r="H53" t="n">
        <v>52936.896857421</v>
      </c>
      <c r="I53" t="n">
        <v>61063.8446878856</v>
      </c>
      <c r="J53" t="n">
        <v>69553.8672210946</v>
      </c>
      <c r="K53" t="n">
        <v>75955.1224531773</v>
      </c>
      <c r="L53" t="n">
        <v>87231.3693181992</v>
      </c>
      <c r="M53" t="n">
        <v>94787.6100101188</v>
      </c>
      <c r="N53" t="n">
        <v>96575.5776502719</v>
      </c>
      <c r="O53" t="n">
        <v>105295.029096252</v>
      </c>
      <c r="P53" t="n">
        <v>107902.841680654</v>
      </c>
      <c r="Q53" t="n">
        <v>98861.5605108791</v>
      </c>
      <c r="R53" t="n">
        <v>89603.0511747413</v>
      </c>
      <c r="S53" t="n">
        <v>84865.8282421808</v>
      </c>
      <c r="T53" t="n">
        <v>75550.4058565677</v>
      </c>
      <c r="U53" t="n">
        <v>63392.2731415646</v>
      </c>
      <c r="V53" t="n">
        <v>53407.6136052118</v>
      </c>
      <c r="W53" t="n">
        <v>61148.6816593667</v>
      </c>
      <c r="X53" t="n">
        <v>62525.4325135396</v>
      </c>
      <c r="Y53" t="n">
        <v>60252.8625170572</v>
      </c>
      <c r="Z53" t="n">
        <v>84386.4224976861</v>
      </c>
      <c r="AA53" t="n">
        <v>83189.4386409952</v>
      </c>
      <c r="AB53" t="n">
        <v>83202.91396312</v>
      </c>
      <c r="AC53" t="n">
        <v>91072.2540763482</v>
      </c>
      <c r="AD53" t="n">
        <v>100675.75253524</v>
      </c>
      <c r="AE53" t="n">
        <v>86254.5716091382</v>
      </c>
      <c r="AF53" t="n">
        <v>82161.5716949561</v>
      </c>
    </row>
    <row r="54">
      <c r="A54" t="s">
        <v>30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75122.0506069447</v>
      </c>
      <c r="H54" t="n">
        <v>83910.0684605403</v>
      </c>
      <c r="I54" t="n">
        <v>103872.508569956</v>
      </c>
      <c r="J54" t="n">
        <v>120974.984031012</v>
      </c>
      <c r="K54" t="n">
        <v>128439.214647699</v>
      </c>
      <c r="L54" t="n">
        <v>137381.080512909</v>
      </c>
      <c r="M54" t="n">
        <v>153181.051437186</v>
      </c>
      <c r="N54" t="n">
        <v>154896.69914581</v>
      </c>
      <c r="O54" t="n">
        <v>165845.961990563</v>
      </c>
      <c r="P54" t="n">
        <v>176670.523215229</v>
      </c>
      <c r="Q54" t="n">
        <v>172753.878940904</v>
      </c>
      <c r="R54" t="n">
        <v>175718.626694673</v>
      </c>
      <c r="S54" t="n">
        <v>178284.09260815</v>
      </c>
      <c r="T54" t="n">
        <v>159994.246154132</v>
      </c>
      <c r="U54" t="n">
        <v>142005.171249971</v>
      </c>
      <c r="V54" t="n">
        <v>135378.320621057</v>
      </c>
      <c r="W54" t="n">
        <v>145366.631617216</v>
      </c>
      <c r="X54" t="n">
        <v>146763.639932778</v>
      </c>
      <c r="Y54" t="n">
        <v>135957.034723239</v>
      </c>
      <c r="Z54" t="n">
        <v>179956.560496573</v>
      </c>
      <c r="AA54" t="n">
        <v>176462.888571113</v>
      </c>
      <c r="AB54" t="n">
        <v>184593.585883167</v>
      </c>
      <c r="AC54" t="n">
        <v>215939.773982518</v>
      </c>
      <c r="AD54" t="n">
        <v>247700.92374618</v>
      </c>
      <c r="AE54" t="n">
        <v>235312.335264896</v>
      </c>
      <c r="AF54" t="n">
        <v>220462.497048736</v>
      </c>
    </row>
    <row r="55">
      <c r="A55" t="s">
        <v>30</v>
      </c>
      <c r="B55" t="s">
        <v>380</v>
      </c>
      <c r="C55" t="s">
        <v>248</v>
      </c>
      <c r="D55" t="s">
        <v>381</v>
      </c>
      <c r="E55" t="s">
        <v>249</v>
      </c>
      <c r="F55"/>
      <c r="G55" t="n">
        <v>24613.935824794</v>
      </c>
      <c r="H55" t="n">
        <v>30973.1716031194</v>
      </c>
      <c r="I55" t="n">
        <v>42808.6638820707</v>
      </c>
      <c r="J55" t="n">
        <v>51421.1168099178</v>
      </c>
      <c r="K55" t="n">
        <v>52484.0921945216</v>
      </c>
      <c r="L55" t="n">
        <v>50149.7111947095</v>
      </c>
      <c r="M55" t="n">
        <v>58393.4414270673</v>
      </c>
      <c r="N55" t="n">
        <v>58321.1214955378</v>
      </c>
      <c r="O55" t="n">
        <v>60550.9328943107</v>
      </c>
      <c r="P55" t="n">
        <v>68767.6815345754</v>
      </c>
      <c r="Q55" t="n">
        <v>73892.3184300248</v>
      </c>
      <c r="R55" t="n">
        <v>86115.5755199313</v>
      </c>
      <c r="S55" t="n">
        <v>93418.2643659689</v>
      </c>
      <c r="T55" t="n">
        <v>84443.8402975638</v>
      </c>
      <c r="U55" t="n">
        <v>78612.8981084065</v>
      </c>
      <c r="V55" t="n">
        <v>81970.7070158451</v>
      </c>
      <c r="W55" t="n">
        <v>84217.9499578493</v>
      </c>
      <c r="X55" t="n">
        <v>84238.2074192389</v>
      </c>
      <c r="Y55" t="n">
        <v>75704.1722061821</v>
      </c>
      <c r="Z55" t="n">
        <v>95570.137998887</v>
      </c>
      <c r="AA55" t="n">
        <v>93273.4499301178</v>
      </c>
      <c r="AB55" t="n">
        <v>101390.671920047</v>
      </c>
      <c r="AC55" t="n">
        <v>124867.51990617</v>
      </c>
      <c r="AD55" t="n">
        <v>147025.17121094</v>
      </c>
      <c r="AE55" t="n">
        <v>149057.763655758</v>
      </c>
      <c r="AF55" t="n">
        <v>138300.92535378</v>
      </c>
    </row>
    <row r="56">
      <c r="A56" t="s">
        <v>30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30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5396207.57390441</v>
      </c>
      <c r="H57" t="n">
        <v>5957765.0497483</v>
      </c>
      <c r="I57" t="n">
        <v>6886447.02382054</v>
      </c>
      <c r="J57" t="n">
        <v>7542381.83873728</v>
      </c>
      <c r="K57" t="n">
        <v>8129013.57230819</v>
      </c>
      <c r="L57" t="n">
        <v>9236466.84750339</v>
      </c>
      <c r="M57" t="n">
        <v>9771701.12418567</v>
      </c>
      <c r="N57" t="n">
        <v>10022234.4113432</v>
      </c>
      <c r="O57" t="n">
        <v>9888654.4214724</v>
      </c>
      <c r="P57" t="n">
        <v>10040024.0159833</v>
      </c>
      <c r="Q57" t="n">
        <v>10059950.6977281</v>
      </c>
      <c r="R57" t="n">
        <v>10123030.1092721</v>
      </c>
      <c r="S57" t="n">
        <v>10305613.9330127</v>
      </c>
      <c r="T57" t="n">
        <v>9951618.25329812</v>
      </c>
      <c r="U57" t="n">
        <v>9664874.41883576</v>
      </c>
      <c r="V57" t="n">
        <v>9273516.07886373</v>
      </c>
      <c r="W57" t="n">
        <v>9686204.8421096</v>
      </c>
      <c r="X57" t="n">
        <v>9954113.88269596</v>
      </c>
      <c r="Y57" t="n">
        <v>9850951.27613042</v>
      </c>
      <c r="Z57" t="n">
        <v>10510051.6151646</v>
      </c>
      <c r="AA57" t="n">
        <v>10400996.6793994</v>
      </c>
      <c r="AB57" t="n">
        <v>10413596.9810034</v>
      </c>
      <c r="AC57" t="n">
        <v>10186639.7446058</v>
      </c>
      <c r="AD57" t="n">
        <v>10697067.0550174</v>
      </c>
      <c r="AE57" t="n">
        <v>10189311.7622786</v>
      </c>
      <c r="AF57" t="n">
        <v>10555020.1508561</v>
      </c>
    </row>
    <row r="58">
      <c r="A58" t="s">
        <v>30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5395756.77033829</v>
      </c>
      <c r="H58" t="n">
        <v>5955688.96483735</v>
      </c>
      <c r="I58" t="n">
        <v>6883030.48780018</v>
      </c>
      <c r="J58" t="n">
        <v>7537449.49999732</v>
      </c>
      <c r="K58" t="n">
        <v>8124424.2970843</v>
      </c>
      <c r="L58" t="n">
        <v>9230061.12008503</v>
      </c>
      <c r="M58" t="n">
        <v>9761477.47880805</v>
      </c>
      <c r="N58" t="n">
        <v>10012335.475631</v>
      </c>
      <c r="O58" t="n">
        <v>9876139.90019751</v>
      </c>
      <c r="P58" t="n">
        <v>10024847.0879068</v>
      </c>
      <c r="Q58" t="n">
        <v>10036256.5102057</v>
      </c>
      <c r="R58" t="n">
        <v>10090955.150926</v>
      </c>
      <c r="S58" t="n">
        <v>10267821.9197926</v>
      </c>
      <c r="T58" t="n">
        <v>9917170.03279484</v>
      </c>
      <c r="U58" t="n">
        <v>9630577.76004915</v>
      </c>
      <c r="V58" t="n">
        <v>9235210.66963307</v>
      </c>
      <c r="W58" t="n">
        <v>9653592.88655472</v>
      </c>
      <c r="X58" t="n">
        <v>9926503.7709797</v>
      </c>
      <c r="Y58" t="n">
        <v>9828109.18483088</v>
      </c>
      <c r="Z58" t="n">
        <v>10484846.1372778</v>
      </c>
      <c r="AA58" t="n">
        <v>10376477.0381138</v>
      </c>
      <c r="AB58" t="n">
        <v>10386103.9458645</v>
      </c>
      <c r="AC58" t="n">
        <v>10153528.2836387</v>
      </c>
      <c r="AD58" t="n">
        <v>10660449.1458043</v>
      </c>
      <c r="AE58" t="n">
        <v>10153761.7886745</v>
      </c>
      <c r="AF58" t="n">
        <v>10521046.7764344</v>
      </c>
    </row>
    <row r="59">
      <c r="A59" t="s">
        <v>30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32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177016.041830493</v>
      </c>
      <c r="H2" t="n">
        <v>177637.674156251</v>
      </c>
      <c r="I2" t="n">
        <v>188473.077494146</v>
      </c>
      <c r="J2" t="n">
        <v>176840.499575563</v>
      </c>
      <c r="K2" t="n">
        <v>135011.603651474</v>
      </c>
      <c r="L2" t="n">
        <v>159611.207730991</v>
      </c>
      <c r="M2" t="n">
        <v>164145.2716771</v>
      </c>
      <c r="N2" t="n">
        <v>188347.028798517</v>
      </c>
      <c r="O2" t="n">
        <v>216108.439908155</v>
      </c>
      <c r="P2" t="n">
        <v>213972.548036993</v>
      </c>
      <c r="Q2" t="n">
        <v>149731.946958727</v>
      </c>
      <c r="R2" t="n">
        <v>146852.357460084</v>
      </c>
      <c r="S2" t="n">
        <v>152807.473285791</v>
      </c>
      <c r="T2" t="n">
        <v>125013.435999831</v>
      </c>
      <c r="U2" t="n">
        <v>162580.526877962</v>
      </c>
      <c r="V2" t="n">
        <v>169435.707648159</v>
      </c>
      <c r="W2" t="n">
        <v>148769.51466751</v>
      </c>
      <c r="X2" t="n">
        <v>165628.705545052</v>
      </c>
      <c r="Y2" t="n">
        <v>117222.365061468</v>
      </c>
      <c r="Z2" t="n">
        <v>178443.468973136</v>
      </c>
      <c r="AA2" t="n">
        <v>105134.746091852</v>
      </c>
      <c r="AB2" t="n">
        <v>198939.282223469</v>
      </c>
      <c r="AC2" t="n">
        <v>108641.19049296</v>
      </c>
      <c r="AD2" t="n">
        <v>76347.8476619508</v>
      </c>
      <c r="AE2" t="n">
        <v>70399.1900383071</v>
      </c>
      <c r="AF2"/>
    </row>
    <row r="3">
      <c r="A3" t="s">
        <v>32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8780.80281854436</v>
      </c>
      <c r="H3" t="n">
        <v>9464.17132657799</v>
      </c>
      <c r="I3" t="n">
        <v>10549.42613933</v>
      </c>
      <c r="J3" t="n">
        <v>7851.77953986656</v>
      </c>
      <c r="K3" t="n">
        <v>11275.1687500399</v>
      </c>
      <c r="L3" t="n">
        <v>11189.3858223917</v>
      </c>
      <c r="M3" t="n">
        <v>22151.3279816999</v>
      </c>
      <c r="N3" t="n">
        <v>16162.9820512852</v>
      </c>
      <c r="O3" t="n">
        <v>14742.3102414717</v>
      </c>
      <c r="P3" t="n">
        <v>16395.0813996962</v>
      </c>
      <c r="Q3" t="n">
        <v>20406.3495175949</v>
      </c>
      <c r="R3" t="n">
        <v>24498.0968935382</v>
      </c>
      <c r="S3" t="n">
        <v>21340.7596371684</v>
      </c>
      <c r="T3" t="n">
        <v>13222.2494967755</v>
      </c>
      <c r="U3" t="n">
        <v>10606.4482911393</v>
      </c>
      <c r="V3" t="n">
        <v>7388.4965749314</v>
      </c>
      <c r="W3" t="n">
        <v>8585.02928053897</v>
      </c>
      <c r="X3" t="n">
        <v>10748.9506543396</v>
      </c>
      <c r="Y3" t="n">
        <v>12121.1295604535</v>
      </c>
      <c r="Z3" t="n">
        <v>9583.33530501991</v>
      </c>
      <c r="AA3" t="n">
        <v>8946.12953977551</v>
      </c>
      <c r="AB3" t="n">
        <v>12111.8469744297</v>
      </c>
      <c r="AC3" t="n">
        <v>6522.35280113574</v>
      </c>
      <c r="AD3" t="n">
        <v>5302.08265862593</v>
      </c>
      <c r="AE3" t="n">
        <v>3682.55252459719</v>
      </c>
      <c r="AF3"/>
    </row>
    <row r="4">
      <c r="A4" t="s">
        <v>32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615354.67024958</v>
      </c>
      <c r="H4" t="n">
        <v>576617.090928772</v>
      </c>
      <c r="I4" t="n">
        <v>569769.482248958</v>
      </c>
      <c r="J4" t="n">
        <v>515872.112885518</v>
      </c>
      <c r="K4" t="n">
        <v>605784.066479417</v>
      </c>
      <c r="L4" t="n">
        <v>723681.088459007</v>
      </c>
      <c r="M4" t="n">
        <v>653766.239023535</v>
      </c>
      <c r="N4" t="n">
        <v>745835.215787922</v>
      </c>
      <c r="O4" t="n">
        <v>709650.386144269</v>
      </c>
      <c r="P4" t="n">
        <v>865640.303902254</v>
      </c>
      <c r="Q4" t="n">
        <v>782843.584924987</v>
      </c>
      <c r="R4" t="n">
        <v>868132.56012122</v>
      </c>
      <c r="S4" t="n">
        <v>844455.853306273</v>
      </c>
      <c r="T4" t="n">
        <v>528492.318232017</v>
      </c>
      <c r="U4" t="n">
        <v>575449.850210777</v>
      </c>
      <c r="V4" t="n">
        <v>648871.938929934</v>
      </c>
      <c r="W4" t="n">
        <v>812583.0039952</v>
      </c>
      <c r="X4" t="n">
        <v>648748.030856005</v>
      </c>
      <c r="Y4" t="n">
        <v>685090.184587583</v>
      </c>
      <c r="Z4" t="n">
        <v>750661.666469498</v>
      </c>
      <c r="AA4" t="n">
        <v>859641.720322065</v>
      </c>
      <c r="AB4" t="n">
        <v>770153.310919521</v>
      </c>
      <c r="AC4" t="n">
        <v>882524.50593829</v>
      </c>
      <c r="AD4" t="n">
        <v>826324.580382079</v>
      </c>
      <c r="AE4" t="n">
        <v>684158.542002191</v>
      </c>
      <c r="AF4"/>
    </row>
    <row r="5">
      <c r="A5" t="s">
        <v>32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67751.8762930866</v>
      </c>
      <c r="H5" t="n">
        <v>62563.1536114839</v>
      </c>
      <c r="I5" t="n">
        <v>58072.0791288834</v>
      </c>
      <c r="J5" t="n">
        <v>56797.9377104633</v>
      </c>
      <c r="K5" t="n">
        <v>62218.431193402</v>
      </c>
      <c r="L5" t="n">
        <v>75301.5424263656</v>
      </c>
      <c r="M5" t="n">
        <v>84376.4220393843</v>
      </c>
      <c r="N5" t="n">
        <v>82238.0659087405</v>
      </c>
      <c r="O5" t="n">
        <v>87646.0636273798</v>
      </c>
      <c r="P5" t="n">
        <v>108967.309302859</v>
      </c>
      <c r="Q5" t="n">
        <v>102331.840963233</v>
      </c>
      <c r="R5" t="n">
        <v>97692.4108774974</v>
      </c>
      <c r="S5" t="n">
        <v>83169.1286794322</v>
      </c>
      <c r="T5" t="n">
        <v>72672.6645273899</v>
      </c>
      <c r="U5" t="n">
        <v>86752.742154885</v>
      </c>
      <c r="V5" t="n">
        <v>114673.515334209</v>
      </c>
      <c r="W5" t="n">
        <v>121488.146911813</v>
      </c>
      <c r="X5" t="n">
        <v>94004.4593588607</v>
      </c>
      <c r="Y5" t="n">
        <v>110075.623731923</v>
      </c>
      <c r="Z5" t="n">
        <v>106207.066524705</v>
      </c>
      <c r="AA5" t="n">
        <v>139274.971244232</v>
      </c>
      <c r="AB5" t="n">
        <v>142339.226426769</v>
      </c>
      <c r="AC5" t="n">
        <v>152322.023878832</v>
      </c>
      <c r="AD5" t="n">
        <v>133852.577306443</v>
      </c>
      <c r="AE5" t="n">
        <v>108087.893019258</v>
      </c>
      <c r="AF5"/>
    </row>
    <row r="6">
      <c r="A6" t="s">
        <v>32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14239.2828417388</v>
      </c>
      <c r="H6" t="n">
        <v>12870.4173603381</v>
      </c>
      <c r="I6" t="n">
        <v>12058.6409769937</v>
      </c>
      <c r="J6" t="n">
        <v>9262.64530447665</v>
      </c>
      <c r="K6" t="n">
        <v>10270.9976680534</v>
      </c>
      <c r="L6" t="n">
        <v>11136.3441093297</v>
      </c>
      <c r="M6" t="n">
        <v>8483.37736168581</v>
      </c>
      <c r="N6" t="n">
        <v>5348.24186722429</v>
      </c>
      <c r="O6" t="n">
        <v>4977.47712387972</v>
      </c>
      <c r="P6" t="n">
        <v>6346.85923477207</v>
      </c>
      <c r="Q6" t="n">
        <v>6149.6636151746</v>
      </c>
      <c r="R6" t="n">
        <v>10447.7016800681</v>
      </c>
      <c r="S6" t="n">
        <v>13087.6984847762</v>
      </c>
      <c r="T6" t="n">
        <v>7101.10763929278</v>
      </c>
      <c r="U6" t="n">
        <v>11697.8961669759</v>
      </c>
      <c r="V6" t="n">
        <v>16241.6375366498</v>
      </c>
      <c r="W6" t="n">
        <v>15521.9430903342</v>
      </c>
      <c r="X6" t="n">
        <v>14839.1351963861</v>
      </c>
      <c r="Y6" t="n">
        <v>10945.191143896</v>
      </c>
      <c r="Z6" t="n">
        <v>10251.4255666447</v>
      </c>
      <c r="AA6" t="n">
        <v>10482.563266937</v>
      </c>
      <c r="AB6" t="n">
        <v>8969.59126326653</v>
      </c>
      <c r="AC6" t="n">
        <v>8896.90826585183</v>
      </c>
      <c r="AD6" t="n">
        <v>14253.0929288956</v>
      </c>
      <c r="AE6" t="n">
        <v>8542.95904414026</v>
      </c>
      <c r="AF6"/>
    </row>
    <row r="7">
      <c r="A7" t="s">
        <v>32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63288.7584438486</v>
      </c>
      <c r="H7" t="n">
        <v>56969.5146758327</v>
      </c>
      <c r="I7" t="n">
        <v>52111.237386162</v>
      </c>
      <c r="J7" t="n">
        <v>44116.6538332004</v>
      </c>
      <c r="K7" t="n">
        <v>51129.1598142766</v>
      </c>
      <c r="L7" t="n">
        <v>55461.3246685681</v>
      </c>
      <c r="M7" t="n">
        <v>50097.874974253</v>
      </c>
      <c r="N7" t="n">
        <v>53252.9978108682</v>
      </c>
      <c r="O7" t="n">
        <v>44380.5440047816</v>
      </c>
      <c r="P7" t="n">
        <v>62241.7857452441</v>
      </c>
      <c r="Q7" t="n">
        <v>59612.503692204</v>
      </c>
      <c r="R7" t="n">
        <v>70951.5229146745</v>
      </c>
      <c r="S7" t="n">
        <v>58737.0997292939</v>
      </c>
      <c r="T7" t="n">
        <v>40846.2706198908</v>
      </c>
      <c r="U7" t="n">
        <v>54113.6394215966</v>
      </c>
      <c r="V7" t="n">
        <v>51666.4837513323</v>
      </c>
      <c r="W7" t="n">
        <v>63133.9414637198</v>
      </c>
      <c r="X7" t="n">
        <v>62366.74499101</v>
      </c>
      <c r="Y7" t="n">
        <v>60595.7960157247</v>
      </c>
      <c r="Z7" t="n">
        <v>64819.8854023739</v>
      </c>
      <c r="AA7" t="n">
        <v>72447.612622553</v>
      </c>
      <c r="AB7" t="n">
        <v>55085.4000919502</v>
      </c>
      <c r="AC7" t="n">
        <v>62060.645793354</v>
      </c>
      <c r="AD7" t="n">
        <v>59020.9480759354</v>
      </c>
      <c r="AE7" t="n">
        <v>59211.0928731473</v>
      </c>
      <c r="AF7"/>
    </row>
    <row r="8">
      <c r="A8" t="s">
        <v>32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8980.36651896582</v>
      </c>
      <c r="H8" t="n">
        <v>4483.02852311589</v>
      </c>
      <c r="I8" t="n">
        <v>4320.24118086849</v>
      </c>
      <c r="J8" t="n">
        <v>4690.67349134885</v>
      </c>
      <c r="K8" t="n">
        <v>3382.55062501197</v>
      </c>
      <c r="L8" t="n">
        <v>3225.76888573454</v>
      </c>
      <c r="M8" t="n">
        <v>5336.45628650044</v>
      </c>
      <c r="N8" t="n">
        <v>4777.73683276984</v>
      </c>
      <c r="O8" t="n">
        <v>4644.8374733404</v>
      </c>
      <c r="P8" t="n">
        <v>3998.80034138932</v>
      </c>
      <c r="Q8" t="n">
        <v>5401.68075465746</v>
      </c>
      <c r="R8" t="n">
        <v>4799.62714648912</v>
      </c>
      <c r="S8" t="n">
        <v>5983.39055247713</v>
      </c>
      <c r="T8" t="n">
        <v>3777.78557050727</v>
      </c>
      <c r="U8" t="n">
        <v>3101.88582099358</v>
      </c>
      <c r="V8" t="n">
        <v>1821.82107327076</v>
      </c>
      <c r="W8" t="n">
        <v>3294.25542160216</v>
      </c>
      <c r="X8" t="n">
        <v>3517.83839596568</v>
      </c>
      <c r="Y8" t="n">
        <v>3547.64767623029</v>
      </c>
      <c r="Z8" t="n">
        <v>5137.45810166016</v>
      </c>
      <c r="AA8" t="n">
        <v>3558.1197033198</v>
      </c>
      <c r="AB8" t="n">
        <v>3303.23099302628</v>
      </c>
      <c r="AC8" t="n">
        <v>2909.97278819902</v>
      </c>
      <c r="AD8" t="n">
        <v>2300.90379525276</v>
      </c>
      <c r="AE8" t="n">
        <v>2985.85339832204</v>
      </c>
      <c r="AF8"/>
    </row>
    <row r="9">
      <c r="A9" t="s">
        <v>32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44852.1713868947</v>
      </c>
      <c r="H9" t="n">
        <v>44082.5127231915</v>
      </c>
      <c r="I9" t="n">
        <v>47471.0661647614</v>
      </c>
      <c r="J9" t="n">
        <v>41332.1172018376</v>
      </c>
      <c r="K9" t="n">
        <v>40070.1852663057</v>
      </c>
      <c r="L9" t="n">
        <v>55319.477702793</v>
      </c>
      <c r="M9" t="n">
        <v>57410.3148605057</v>
      </c>
      <c r="N9" t="n">
        <v>64629.8509677825</v>
      </c>
      <c r="O9" t="n">
        <v>53635.627859441</v>
      </c>
      <c r="P9" t="n">
        <v>73343.2713158328</v>
      </c>
      <c r="Q9" t="n">
        <v>56617.01667214</v>
      </c>
      <c r="R9" t="n">
        <v>65050.8821029609</v>
      </c>
      <c r="S9" t="n">
        <v>79779.3675714626</v>
      </c>
      <c r="T9" t="n">
        <v>43357.548132728</v>
      </c>
      <c r="U9" t="n">
        <v>49922.0496541399</v>
      </c>
      <c r="V9" t="n">
        <v>48531.1698359097</v>
      </c>
      <c r="W9" t="n">
        <v>48730.124357813</v>
      </c>
      <c r="X9" t="n">
        <v>34489.3906493444</v>
      </c>
      <c r="Y9" t="n">
        <v>33316.0290495453</v>
      </c>
      <c r="Z9" t="n">
        <v>33831.0815600028</v>
      </c>
      <c r="AA9" t="n">
        <v>34727.7416684881</v>
      </c>
      <c r="AB9" t="n">
        <v>30149.3701659032</v>
      </c>
      <c r="AC9" t="n">
        <v>43797.3891392252</v>
      </c>
      <c r="AD9" t="n">
        <v>50545.731325104</v>
      </c>
      <c r="AE9" t="n">
        <v>39816.7493667836</v>
      </c>
      <c r="AF9"/>
    </row>
    <row r="10">
      <c r="A10" t="s">
        <v>32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32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27257.3587218793</v>
      </c>
      <c r="H11" t="n">
        <v>29057.3849978706</v>
      </c>
      <c r="I11" t="n">
        <v>27930.5400420555</v>
      </c>
      <c r="J11" t="n">
        <v>26949.8161037165</v>
      </c>
      <c r="K11" t="n">
        <v>32422.7878151957</v>
      </c>
      <c r="L11" t="n">
        <v>40048.0086004487</v>
      </c>
      <c r="M11" t="n">
        <v>43925.0588509283</v>
      </c>
      <c r="N11" t="n">
        <v>45375.8085863895</v>
      </c>
      <c r="O11" t="n">
        <v>38729.776288796</v>
      </c>
      <c r="P11" t="n">
        <v>39109.4307912478</v>
      </c>
      <c r="Q11" t="n">
        <v>34534.96888585</v>
      </c>
      <c r="R11" t="n">
        <v>32630.2542160181</v>
      </c>
      <c r="S11" t="n">
        <v>29479.8207551892</v>
      </c>
      <c r="T11" t="n">
        <v>23462.1654919786</v>
      </c>
      <c r="U11" t="n">
        <v>20974.7882437107</v>
      </c>
      <c r="V11" t="n">
        <v>24253.4184930758</v>
      </c>
      <c r="W11" t="n">
        <v>48992.0115464652</v>
      </c>
      <c r="X11" t="n">
        <v>40819.5675632301</v>
      </c>
      <c r="Y11" t="n">
        <v>36422.1092296859</v>
      </c>
      <c r="Z11" t="n">
        <v>32119.7763739181</v>
      </c>
      <c r="AA11" t="n">
        <v>48341.8230768356</v>
      </c>
      <c r="AB11" t="n">
        <v>37300.4543739372</v>
      </c>
      <c r="AC11" t="n">
        <v>38750.1627056002</v>
      </c>
      <c r="AD11" t="n">
        <v>35249.0141559783</v>
      </c>
      <c r="AE11" t="n">
        <v>33814.4843009081</v>
      </c>
      <c r="AF11"/>
    </row>
    <row r="12">
      <c r="A12" t="s">
        <v>32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108050.301204484</v>
      </c>
      <c r="H12" t="n">
        <v>106051.065670128</v>
      </c>
      <c r="I12" t="n">
        <v>104503.579866848</v>
      </c>
      <c r="J12" t="n">
        <v>86764.5237249986</v>
      </c>
      <c r="K12" t="n">
        <v>108137.848906301</v>
      </c>
      <c r="L12" t="n">
        <v>124646.007813277</v>
      </c>
      <c r="M12" t="n">
        <v>99854.7559725563</v>
      </c>
      <c r="N12" t="n">
        <v>134842.510303904</v>
      </c>
      <c r="O12" t="n">
        <v>126333.544768685</v>
      </c>
      <c r="P12" t="n">
        <v>139701.241387949</v>
      </c>
      <c r="Q12" t="n">
        <v>148528.990062047</v>
      </c>
      <c r="R12" t="n">
        <v>144414.325165773</v>
      </c>
      <c r="S12" t="n">
        <v>130932.88453501</v>
      </c>
      <c r="T12" t="n">
        <v>82181.2307318978</v>
      </c>
      <c r="U12" t="n">
        <v>80369.564321495</v>
      </c>
      <c r="V12" t="n">
        <v>95397.7096237763</v>
      </c>
      <c r="W12" t="n">
        <v>107327.533303197</v>
      </c>
      <c r="X12" t="n">
        <v>90314.9486692972</v>
      </c>
      <c r="Y12" t="n">
        <v>101548.90519559</v>
      </c>
      <c r="Z12" t="n">
        <v>107794.595563635</v>
      </c>
      <c r="AA12" t="n">
        <v>108318.317283604</v>
      </c>
      <c r="AB12" t="n">
        <v>108818.170995064</v>
      </c>
      <c r="AC12" t="n">
        <v>134646.997102516</v>
      </c>
      <c r="AD12" t="n">
        <v>112954.983660329</v>
      </c>
      <c r="AE12" t="n">
        <v>106756.909826074</v>
      </c>
      <c r="AF12"/>
    </row>
    <row r="13">
      <c r="A13" t="s">
        <v>32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103652.02729137</v>
      </c>
      <c r="H13" t="n">
        <v>91623.0941662208</v>
      </c>
      <c r="I13" t="n">
        <v>72998.1756232269</v>
      </c>
      <c r="J13" t="n">
        <v>75166.3239591603</v>
      </c>
      <c r="K13" t="n">
        <v>97967.2429285828</v>
      </c>
      <c r="L13" t="n">
        <v>119162.037270353</v>
      </c>
      <c r="M13" t="n">
        <v>101059.772316565</v>
      </c>
      <c r="N13" t="n">
        <v>97861.0286843683</v>
      </c>
      <c r="O13" t="n">
        <v>107484.197298644</v>
      </c>
      <c r="P13" t="n">
        <v>135040.787027943</v>
      </c>
      <c r="Q13" t="n">
        <v>133094.281754569</v>
      </c>
      <c r="R13" t="n">
        <v>164175.093603105</v>
      </c>
      <c r="S13" t="n">
        <v>153637.414136311</v>
      </c>
      <c r="T13" t="n">
        <v>88123.4705768893</v>
      </c>
      <c r="U13" t="n">
        <v>94507.5134547103</v>
      </c>
      <c r="V13" t="n">
        <v>106347.742056059</v>
      </c>
      <c r="W13" t="n">
        <v>141082.074673734</v>
      </c>
      <c r="X13" t="n">
        <v>97118.1709901638</v>
      </c>
      <c r="Y13" t="n">
        <v>116963.725549517</v>
      </c>
      <c r="Z13" t="n">
        <v>122455.783260221</v>
      </c>
      <c r="AA13" t="n">
        <v>133781.441390058</v>
      </c>
      <c r="AB13" t="n">
        <v>151042.551587219</v>
      </c>
      <c r="AC13" t="n">
        <v>149228.205463994</v>
      </c>
      <c r="AD13" t="n">
        <v>147499.609561606</v>
      </c>
      <c r="AE13" t="n">
        <v>109250.730840833</v>
      </c>
      <c r="AF13"/>
    </row>
    <row r="14">
      <c r="A14" t="s">
        <v>32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42423.3553246464</v>
      </c>
      <c r="H14" t="n">
        <v>39477.7141482832</v>
      </c>
      <c r="I14" t="n">
        <v>51610.0332344895</v>
      </c>
      <c r="J14" t="n">
        <v>42221.1235442109</v>
      </c>
      <c r="K14" t="n">
        <v>56094.0690637433</v>
      </c>
      <c r="L14" t="n">
        <v>64543.0225971</v>
      </c>
      <c r="M14" t="n">
        <v>46046.8411571121</v>
      </c>
      <c r="N14" t="n">
        <v>57821.6557231382</v>
      </c>
      <c r="O14" t="n">
        <v>65572.3378396279</v>
      </c>
      <c r="P14" t="n">
        <v>70421.7825856013</v>
      </c>
      <c r="Q14" t="n">
        <v>53411.4197634718</v>
      </c>
      <c r="R14" t="n">
        <v>52059.534255024</v>
      </c>
      <c r="S14" t="n">
        <v>61668.8291208324</v>
      </c>
      <c r="T14" t="n">
        <v>32673.3541569625</v>
      </c>
      <c r="U14" t="n">
        <v>36923.2882706031</v>
      </c>
      <c r="V14" t="n">
        <v>34723.7571638721</v>
      </c>
      <c r="W14" t="n">
        <v>49712.7058112757</v>
      </c>
      <c r="X14" t="n">
        <v>33967.7969448136</v>
      </c>
      <c r="Y14" t="n">
        <v>39700.358969043</v>
      </c>
      <c r="Z14" t="n">
        <v>43838.8287894903</v>
      </c>
      <c r="AA14" t="n">
        <v>51625.6903285059</v>
      </c>
      <c r="AB14" t="n">
        <v>40909.3846347174</v>
      </c>
      <c r="AC14" t="n">
        <v>56934.1080442398</v>
      </c>
      <c r="AD14" t="n">
        <v>54173.3142779583</v>
      </c>
      <c r="AE14" t="n">
        <v>46205.1738615147</v>
      </c>
      <c r="AF14"/>
    </row>
    <row r="15">
      <c r="A15" t="s">
        <v>32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32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15565.9686328741</v>
      </c>
      <c r="H16" t="n">
        <v>14544.9369861093</v>
      </c>
      <c r="I16" t="n">
        <v>14065.9015191067</v>
      </c>
      <c r="J16" t="n">
        <v>13868.0781483357</v>
      </c>
      <c r="K16" t="n">
        <v>18655.2792046115</v>
      </c>
      <c r="L16" t="n">
        <v>19757.834425124</v>
      </c>
      <c r="M16" t="n">
        <v>16210.7445684259</v>
      </c>
      <c r="N16" t="n">
        <v>20635.7569585591</v>
      </c>
      <c r="O16" t="n">
        <v>20497.8697193066</v>
      </c>
      <c r="P16" t="n">
        <v>21293.6118178981</v>
      </c>
      <c r="Q16" t="n">
        <v>17605.4780151799</v>
      </c>
      <c r="R16" t="n">
        <v>18998.5241215194</v>
      </c>
      <c r="S16" t="n">
        <v>18249.3411850553</v>
      </c>
      <c r="T16" t="n">
        <v>10538.0334335203</v>
      </c>
      <c r="U16" t="n">
        <v>14608.8816085504</v>
      </c>
      <c r="V16" t="n">
        <v>14878.2054317112</v>
      </c>
      <c r="W16" t="n">
        <v>19066.7510765459</v>
      </c>
      <c r="X16" t="n">
        <v>13680.4826509777</v>
      </c>
      <c r="Y16" t="n">
        <v>13205.1330170794</v>
      </c>
      <c r="Z16" t="n">
        <v>12152.06435585</v>
      </c>
      <c r="AA16" t="n">
        <v>18400.561894311</v>
      </c>
      <c r="AB16" t="n">
        <v>16816.4486917702</v>
      </c>
      <c r="AC16" t="n">
        <v>16757.4295044564</v>
      </c>
      <c r="AD16" t="n">
        <v>13705.3834760708</v>
      </c>
      <c r="AE16" t="n">
        <v>10550.0153407379</v>
      </c>
      <c r="AF16"/>
    </row>
    <row r="17">
      <c r="A17" t="s">
        <v>32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39150.3760904506</v>
      </c>
      <c r="H17" t="n">
        <v>36318.2353534861</v>
      </c>
      <c r="I17" t="n">
        <v>40668.5820205947</v>
      </c>
      <c r="J17" t="n">
        <v>37732.9411249088</v>
      </c>
      <c r="K17" t="n">
        <v>47583.7428876507</v>
      </c>
      <c r="L17" t="n">
        <v>53311.2888172153</v>
      </c>
      <c r="M17" t="n">
        <v>50934.7942808477</v>
      </c>
      <c r="N17" t="n">
        <v>57095.2996585196</v>
      </c>
      <c r="O17" t="n">
        <v>65290.9597884304</v>
      </c>
      <c r="P17" t="n">
        <v>79692.1737367326</v>
      </c>
      <c r="Q17" t="n">
        <v>59114.07867304</v>
      </c>
      <c r="R17" t="n">
        <v>85004.6429975193</v>
      </c>
      <c r="S17" t="n">
        <v>96407.2727494201</v>
      </c>
      <c r="T17" t="n">
        <v>55124.1016244129</v>
      </c>
      <c r="U17" t="n">
        <v>47196.0696072137</v>
      </c>
      <c r="V17" t="n">
        <v>61444.500227204</v>
      </c>
      <c r="W17" t="n">
        <v>93053.5057659398</v>
      </c>
      <c r="X17" t="n">
        <v>68762.6076562744</v>
      </c>
      <c r="Y17" t="n">
        <v>69834.9771159902</v>
      </c>
      <c r="Z17" t="n">
        <v>93536.0555682634</v>
      </c>
      <c r="AA17" t="n">
        <v>96251.978269484</v>
      </c>
      <c r="AB17" t="n">
        <v>67454.4054526612</v>
      </c>
      <c r="AC17" t="n">
        <v>96907.5432540834</v>
      </c>
      <c r="AD17" t="n">
        <v>92180.6239953934</v>
      </c>
      <c r="AE17" t="n">
        <v>65600.743108937</v>
      </c>
      <c r="AF17"/>
    </row>
    <row r="18">
      <c r="A18" t="s">
        <v>32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48394.1973522047</v>
      </c>
      <c r="H18" t="n">
        <v>50508.7880271057</v>
      </c>
      <c r="I18" t="n">
        <v>54053.2501234244</v>
      </c>
      <c r="J18" t="n">
        <v>51393.4660791266</v>
      </c>
      <c r="K18" t="n">
        <v>55555.8314774694</v>
      </c>
      <c r="L18" t="n">
        <v>69152.4204879341</v>
      </c>
      <c r="M18" t="n">
        <v>66051.2325272507</v>
      </c>
      <c r="N18" t="n">
        <v>85287.6851636999</v>
      </c>
      <c r="O18" t="n">
        <v>63210.179528502</v>
      </c>
      <c r="P18" t="n">
        <v>87373.7874593567</v>
      </c>
      <c r="Q18" t="n">
        <v>68921.4451844258</v>
      </c>
      <c r="R18" t="n">
        <v>84093.4672957781</v>
      </c>
      <c r="S18" t="n">
        <v>83568.0213829306</v>
      </c>
      <c r="T18" t="n">
        <v>43444.5340608336</v>
      </c>
      <c r="U18" t="n">
        <v>41525.2456681398</v>
      </c>
      <c r="V18" t="n">
        <v>44735.8285769819</v>
      </c>
      <c r="W18" t="n">
        <v>61991.8974792408</v>
      </c>
      <c r="X18" t="n">
        <v>56969.4384679998</v>
      </c>
      <c r="Y18" t="n">
        <v>56663.8170509005</v>
      </c>
      <c r="Z18" t="n">
        <v>77259.4660672739</v>
      </c>
      <c r="AA18" t="n">
        <v>101863.884077898</v>
      </c>
      <c r="AB18" t="n">
        <v>79677.9354681491</v>
      </c>
      <c r="AC18" t="n">
        <v>89506.749209432</v>
      </c>
      <c r="AD18" t="n">
        <v>79631.2791748348</v>
      </c>
      <c r="AE18" t="n">
        <v>67281.2299088567</v>
      </c>
      <c r="AF18"/>
    </row>
    <row r="19">
      <c r="A19" t="s">
        <v>32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31748.6301471361</v>
      </c>
      <c r="H19" t="n">
        <v>28067.2446856066</v>
      </c>
      <c r="I19" t="n">
        <v>29906.1549815435</v>
      </c>
      <c r="J19" t="n">
        <v>25575.8126597342</v>
      </c>
      <c r="K19" t="n">
        <v>22295.9396288126</v>
      </c>
      <c r="L19" t="n">
        <v>32616.010654764</v>
      </c>
      <c r="M19" t="n">
        <v>23978.5938275196</v>
      </c>
      <c r="N19" t="n">
        <v>36668.5773219579</v>
      </c>
      <c r="O19" t="n">
        <v>27246.9708234544</v>
      </c>
      <c r="P19" t="n">
        <v>38109.4631554277</v>
      </c>
      <c r="Q19" t="n">
        <v>37520.2168889953</v>
      </c>
      <c r="R19" t="n">
        <v>37814.5737447931</v>
      </c>
      <c r="S19" t="n">
        <v>29755.584424082</v>
      </c>
      <c r="T19" t="n">
        <v>25190.0516657136</v>
      </c>
      <c r="U19" t="n">
        <v>33756.2858177626</v>
      </c>
      <c r="V19" t="n">
        <v>34156.1498258818</v>
      </c>
      <c r="W19" t="n">
        <v>39188.1130935204</v>
      </c>
      <c r="X19" t="n">
        <v>37897.4493216813</v>
      </c>
      <c r="Y19" t="n">
        <v>32270.8708424571</v>
      </c>
      <c r="Z19" t="n">
        <v>41258.1793354593</v>
      </c>
      <c r="AA19" t="n">
        <v>40567.0154958376</v>
      </c>
      <c r="AB19" t="n">
        <v>28287.1407750883</v>
      </c>
      <c r="AC19" t="n">
        <v>29806.3707885069</v>
      </c>
      <c r="AD19" t="n">
        <v>30957.1186482787</v>
      </c>
      <c r="AE19" t="n">
        <v>26054.7071126783</v>
      </c>
      <c r="AF19"/>
    </row>
    <row r="20">
      <c r="A20" t="s">
        <v>32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66041.8354074285</v>
      </c>
      <c r="H20" t="n">
        <v>56912.466193803</v>
      </c>
      <c r="I20" t="n">
        <v>64419.9908194481</v>
      </c>
      <c r="J20" t="n">
        <v>59991.3355834097</v>
      </c>
      <c r="K20" t="n">
        <v>52077.765424377</v>
      </c>
      <c r="L20" t="n">
        <v>58519.3244069861</v>
      </c>
      <c r="M20" t="n">
        <v>55037.7963289824</v>
      </c>
      <c r="N20" t="n">
        <v>64432.7910827096</v>
      </c>
      <c r="O20" t="n">
        <v>34440.9851933231</v>
      </c>
      <c r="P20" t="n">
        <v>46855.4387332307</v>
      </c>
      <c r="Q20" t="n">
        <v>21929.0182095701</v>
      </c>
      <c r="R20" t="n">
        <v>25850.3178608567</v>
      </c>
      <c r="S20" t="n">
        <v>37758.3232031074</v>
      </c>
      <c r="T20" t="n">
        <v>25254.8050736344</v>
      </c>
      <c r="U20" t="n">
        <v>23629.6202202974</v>
      </c>
      <c r="V20" t="n">
        <v>12369.6021839277</v>
      </c>
      <c r="W20" t="n">
        <v>14642.17073069</v>
      </c>
      <c r="X20" t="n">
        <v>12383.6662411181</v>
      </c>
      <c r="Y20" t="n">
        <v>11187.3391783527</v>
      </c>
      <c r="Z20" t="n">
        <v>13317.0891809956</v>
      </c>
      <c r="AA20" t="n">
        <v>17722.5034235442</v>
      </c>
      <c r="AB20" t="n">
        <v>15539.7631609436</v>
      </c>
      <c r="AC20" t="n">
        <v>19612.398804208</v>
      </c>
      <c r="AD20" t="n">
        <v>12262.4783530278</v>
      </c>
      <c r="AE20" t="n">
        <v>10587.9777093668</v>
      </c>
      <c r="AF20"/>
    </row>
    <row r="21">
      <c r="A21" t="s">
        <v>32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32</v>
      </c>
      <c r="B22" t="s">
        <v>314</v>
      </c>
      <c r="C22" t="s">
        <v>248</v>
      </c>
      <c r="D22" t="s">
        <v>315</v>
      </c>
      <c r="E22" t="s">
        <v>249</v>
      </c>
      <c r="F22"/>
      <c r="G22" t="n">
        <v>6898.69709661613</v>
      </c>
      <c r="H22" t="n">
        <v>4953.32742519622</v>
      </c>
      <c r="I22" t="n">
        <v>4301.98517390184</v>
      </c>
      <c r="J22" t="n">
        <v>3026.84306123359</v>
      </c>
      <c r="K22" t="n">
        <v>2145.54610990589</v>
      </c>
      <c r="L22" t="n">
        <v>3375.1160880453</v>
      </c>
      <c r="M22" t="n">
        <v>3864.59853144692</v>
      </c>
      <c r="N22" t="n">
        <v>3472.06432772127</v>
      </c>
      <c r="O22" t="n">
        <v>1707.96731658696</v>
      </c>
      <c r="P22" t="n">
        <v>2329.80546585801</v>
      </c>
      <c r="Q22" t="n">
        <v>2178.48293621593</v>
      </c>
      <c r="R22" t="n">
        <v>3547.39841138916</v>
      </c>
      <c r="S22" t="n">
        <v>8214.06087509194</v>
      </c>
      <c r="T22" t="n">
        <v>12125.3889924376</v>
      </c>
      <c r="U22" t="n">
        <v>22998.7279275416</v>
      </c>
      <c r="V22" t="n">
        <v>37528.0527673213</v>
      </c>
      <c r="W22" t="n">
        <v>43356.6898738815</v>
      </c>
      <c r="X22" t="n">
        <v>46051.5382252007</v>
      </c>
      <c r="Y22" t="n">
        <v>42421.5590402383</v>
      </c>
      <c r="Z22" t="n">
        <v>48628.7998524836</v>
      </c>
      <c r="AA22" t="n">
        <v>67164.0666413711</v>
      </c>
      <c r="AB22" t="n">
        <v>57531.710321153</v>
      </c>
      <c r="AC22" t="n">
        <v>73707.4181966573</v>
      </c>
      <c r="AD22" t="n">
        <v>59765.8143679282</v>
      </c>
      <c r="AE22" t="n">
        <v>62266.845209691</v>
      </c>
      <c r="AF22"/>
    </row>
    <row r="23">
      <c r="A23" t="s">
        <v>32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1038629.2788435</v>
      </c>
      <c r="H23" t="n">
        <v>858649.396460796</v>
      </c>
      <c r="I23" t="n">
        <v>722384.513731266</v>
      </c>
      <c r="J23" t="n">
        <v>751935.354895792</v>
      </c>
      <c r="K23" t="n">
        <v>884485.737673585</v>
      </c>
      <c r="L23" t="n">
        <v>794547.198667488</v>
      </c>
      <c r="M23" t="n">
        <v>760797.42831693</v>
      </c>
      <c r="N23" t="n">
        <v>624358.71546537</v>
      </c>
      <c r="O23" t="n">
        <v>623922.842342834</v>
      </c>
      <c r="P23" t="n">
        <v>664800.556755975</v>
      </c>
      <c r="Q23" t="n">
        <v>633897.239671562</v>
      </c>
      <c r="R23" t="n">
        <v>887731.03763605</v>
      </c>
      <c r="S23" t="n">
        <v>627258.776251353</v>
      </c>
      <c r="T23" t="n">
        <v>515468.899554742</v>
      </c>
      <c r="U23" t="n">
        <v>689819.382255798</v>
      </c>
      <c r="V23" t="n">
        <v>597658.524314656</v>
      </c>
      <c r="W23" t="n">
        <v>725335.148283677</v>
      </c>
      <c r="X23" t="n">
        <v>926266.393204409</v>
      </c>
      <c r="Y23" t="n">
        <v>1017879.24577174</v>
      </c>
      <c r="Z23" t="n">
        <v>1007139.38246776</v>
      </c>
      <c r="AA23" t="n">
        <v>1026568.36468924</v>
      </c>
      <c r="AB23" t="n">
        <v>1229903.00640345</v>
      </c>
      <c r="AC23" t="n">
        <v>1192185.74815837</v>
      </c>
      <c r="AD23" t="n">
        <v>1188766.94778211</v>
      </c>
      <c r="AE23" t="n">
        <v>1199914.95233902</v>
      </c>
      <c r="AF23"/>
    </row>
    <row r="24">
      <c r="A24" t="s">
        <v>32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1759781.17027385</v>
      </c>
      <c r="H24" t="n">
        <v>1556806.19612944</v>
      </c>
      <c r="I24" t="n">
        <v>1212640.72812535</v>
      </c>
      <c r="J24" t="n">
        <v>1236146.60963177</v>
      </c>
      <c r="K24" t="n">
        <v>1507791.64641372</v>
      </c>
      <c r="L24" t="n">
        <v>1407833.07228643</v>
      </c>
      <c r="M24" t="n">
        <v>1420502.18153849</v>
      </c>
      <c r="N24" t="n">
        <v>1501757.7859394</v>
      </c>
      <c r="O24" t="n">
        <v>1765325.78500105</v>
      </c>
      <c r="P24" t="n">
        <v>1869973.92832907</v>
      </c>
      <c r="Q24" t="n">
        <v>1896280.65828703</v>
      </c>
      <c r="R24" t="n">
        <v>1532582.2146605</v>
      </c>
      <c r="S24" t="n">
        <v>1625431.52709511</v>
      </c>
      <c r="T24" t="n">
        <v>1384500.18365073</v>
      </c>
      <c r="U24" t="n">
        <v>1427163.51139149</v>
      </c>
      <c r="V24" t="n">
        <v>1503811.13056159</v>
      </c>
      <c r="W24" t="n">
        <v>1748883.88085454</v>
      </c>
      <c r="X24" t="n">
        <v>1656915.75399185</v>
      </c>
      <c r="Y24" t="n">
        <v>1840278.25315705</v>
      </c>
      <c r="Z24" t="n">
        <v>1824704.49064853</v>
      </c>
      <c r="AA24" t="n">
        <v>1833862.69520474</v>
      </c>
      <c r="AB24" t="n">
        <v>1710410.49211794</v>
      </c>
      <c r="AC24" t="n">
        <v>1602394.52659471</v>
      </c>
      <c r="AD24" t="n">
        <v>1775944.64580701</v>
      </c>
      <c r="AE24" t="n">
        <v>1528337.69428098</v>
      </c>
      <c r="AF24"/>
    </row>
    <row r="25">
      <c r="A25" t="s">
        <v>32</v>
      </c>
      <c r="B25" t="s">
        <v>320</v>
      </c>
      <c r="C25" t="s">
        <v>248</v>
      </c>
      <c r="D25" t="s">
        <v>321</v>
      </c>
      <c r="E25" t="s">
        <v>249</v>
      </c>
      <c r="F25"/>
      <c r="G25" t="n">
        <v>76860.4846196575</v>
      </c>
      <c r="H25" t="n">
        <v>76012.063516226</v>
      </c>
      <c r="I25" t="n">
        <v>31205.4712455266</v>
      </c>
      <c r="J25" t="n">
        <v>63172.3233059921</v>
      </c>
      <c r="K25" t="n">
        <v>93065.4728859869</v>
      </c>
      <c r="L25" t="n">
        <v>107747.406057737</v>
      </c>
      <c r="M25" t="n">
        <v>80246.1507911798</v>
      </c>
      <c r="N25" t="n">
        <v>108691.710273912</v>
      </c>
      <c r="O25" t="n">
        <v>145489.203537422</v>
      </c>
      <c r="P25" t="n">
        <v>163385.912632641</v>
      </c>
      <c r="Q25" t="n">
        <v>156539.330786982</v>
      </c>
      <c r="R25" t="n">
        <v>93793.9852681623</v>
      </c>
      <c r="S25" t="n">
        <v>183833.296651621</v>
      </c>
      <c r="T25" t="n">
        <v>113573.585404288</v>
      </c>
      <c r="U25" t="n">
        <v>43022.0093978018</v>
      </c>
      <c r="V25" t="n">
        <v>32589.4016136099</v>
      </c>
      <c r="W25" t="n">
        <v>29482.2026219431</v>
      </c>
      <c r="X25" t="n">
        <v>42911.9543761495</v>
      </c>
      <c r="Y25" t="n">
        <v>68425.3304175904</v>
      </c>
      <c r="Z25" t="n">
        <v>59888.8354570841</v>
      </c>
      <c r="AA25" t="n">
        <v>48093.2463900034</v>
      </c>
      <c r="AB25" t="n">
        <v>57293.5269716082</v>
      </c>
      <c r="AC25" t="n">
        <v>39337.7637748412</v>
      </c>
      <c r="AD25" t="n">
        <v>104388.058203599</v>
      </c>
      <c r="AE25" t="n">
        <v>48051.1078395222</v>
      </c>
      <c r="AF25"/>
    </row>
    <row r="26">
      <c r="A26" t="s">
        <v>32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629452.720122048</v>
      </c>
      <c r="H26" t="n">
        <v>628628.892274015</v>
      </c>
      <c r="I26" t="n">
        <v>428706.172478009</v>
      </c>
      <c r="J26" t="n">
        <v>410161.788566225</v>
      </c>
      <c r="K26" t="n">
        <v>428801.260673435</v>
      </c>
      <c r="L26" t="n">
        <v>391825.220823336</v>
      </c>
      <c r="M26" t="n">
        <v>443698.514120921</v>
      </c>
      <c r="N26" t="n">
        <v>434937.114095073</v>
      </c>
      <c r="O26" t="n">
        <v>462571.058780539</v>
      </c>
      <c r="P26" t="n">
        <v>511210.966754524</v>
      </c>
      <c r="Q26" t="n">
        <v>585001.950723059</v>
      </c>
      <c r="R26" t="n">
        <v>531537.156795247</v>
      </c>
      <c r="S26" t="n">
        <v>589267.465268939</v>
      </c>
      <c r="T26" t="n">
        <v>523867.520673401</v>
      </c>
      <c r="U26" t="n">
        <v>545847.762553895</v>
      </c>
      <c r="V26" t="n">
        <v>573882.036643481</v>
      </c>
      <c r="W26" t="n">
        <v>658237.388106155</v>
      </c>
      <c r="X26" t="n">
        <v>595277.167727732</v>
      </c>
      <c r="Y26" t="n">
        <v>643333.253051686</v>
      </c>
      <c r="Z26" t="n">
        <v>642175.495586789</v>
      </c>
      <c r="AA26" t="n">
        <v>625996.677086156</v>
      </c>
      <c r="AB26" t="n">
        <v>608486.381860945</v>
      </c>
      <c r="AC26" t="n">
        <v>524697.685920424</v>
      </c>
      <c r="AD26" t="n">
        <v>523576.304443143</v>
      </c>
      <c r="AE26" t="n">
        <v>494123.927113231</v>
      </c>
      <c r="AF26"/>
    </row>
    <row r="27">
      <c r="A27" t="s">
        <v>32</v>
      </c>
      <c r="B27" t="s">
        <v>324</v>
      </c>
      <c r="C27" t="s">
        <v>248</v>
      </c>
      <c r="D27" t="s">
        <v>325</v>
      </c>
      <c r="E27" t="s">
        <v>249</v>
      </c>
      <c r="F27"/>
      <c r="G27" t="n">
        <v>1053467.96553215</v>
      </c>
      <c r="H27" t="n">
        <v>852165.240339198</v>
      </c>
      <c r="I27" t="n">
        <v>752729.084401819</v>
      </c>
      <c r="J27" t="n">
        <v>762812.497759555</v>
      </c>
      <c r="K27" t="n">
        <v>985924.9128543</v>
      </c>
      <c r="L27" t="n">
        <v>908260.445405361</v>
      </c>
      <c r="M27" t="n">
        <v>896557.516626387</v>
      </c>
      <c r="N27" t="n">
        <v>958128.961570414</v>
      </c>
      <c r="O27" t="n">
        <v>1157265.52268309</v>
      </c>
      <c r="P27" t="n">
        <v>1195377.0489419</v>
      </c>
      <c r="Q27" t="n">
        <v>1154739.37677699</v>
      </c>
      <c r="R27" t="n">
        <v>907251.072597085</v>
      </c>
      <c r="S27" t="n">
        <v>852330.765174551</v>
      </c>
      <c r="T27" t="n">
        <v>747059.077573045</v>
      </c>
      <c r="U27" t="n">
        <v>838293.739439788</v>
      </c>
      <c r="V27" t="n">
        <v>897339.692304502</v>
      </c>
      <c r="W27" t="n">
        <v>1061164.29012644</v>
      </c>
      <c r="X27" t="n">
        <v>1018726.63188797</v>
      </c>
      <c r="Y27" t="n">
        <v>1128519.66968777</v>
      </c>
      <c r="Z27" t="n">
        <v>1122640.15960466</v>
      </c>
      <c r="AA27" t="n">
        <v>1159772.77172858</v>
      </c>
      <c r="AB27" t="n">
        <v>1044630.58328539</v>
      </c>
      <c r="AC27" t="n">
        <v>1038359.07689945</v>
      </c>
      <c r="AD27" t="n">
        <v>1147980.28316027</v>
      </c>
      <c r="AE27" t="n">
        <v>986162.659328227</v>
      </c>
      <c r="AF27"/>
    </row>
    <row r="28">
      <c r="A28" t="s">
        <v>32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1439652.53484043</v>
      </c>
      <c r="H28" t="n">
        <v>1659517.53640143</v>
      </c>
      <c r="I28" t="n">
        <v>1236091.33135407</v>
      </c>
      <c r="J28" t="n">
        <v>1337963.62782583</v>
      </c>
      <c r="K28" t="n">
        <v>1182252.69420873</v>
      </c>
      <c r="L28" t="n">
        <v>1068636.74867724</v>
      </c>
      <c r="M28" t="n">
        <v>1082293.74761497</v>
      </c>
      <c r="N28" t="n">
        <v>1469001.59511398</v>
      </c>
      <c r="O28" t="n">
        <v>1319941.64025012</v>
      </c>
      <c r="P28" t="n">
        <v>1585124.45532673</v>
      </c>
      <c r="Q28" t="n">
        <v>1462154.95538571</v>
      </c>
      <c r="R28" t="n">
        <v>1882553.75597814</v>
      </c>
      <c r="S28" t="n">
        <v>1871804.0111666</v>
      </c>
      <c r="T28" t="n">
        <v>1577921.38355504</v>
      </c>
      <c r="U28" t="n">
        <v>1674117.79584012</v>
      </c>
      <c r="V28" t="n">
        <v>1371932.48045473</v>
      </c>
      <c r="W28" t="n">
        <v>1844583.38425348</v>
      </c>
      <c r="X28" t="n">
        <v>1705565.31564403</v>
      </c>
      <c r="Y28" t="n">
        <v>1939183.63813499</v>
      </c>
      <c r="Z28" t="n">
        <v>1947096.6205292</v>
      </c>
      <c r="AA28" t="n">
        <v>1812709.49799701</v>
      </c>
      <c r="AB28" t="n">
        <v>1808769.21345409</v>
      </c>
      <c r="AC28" t="n">
        <v>2013600.82554448</v>
      </c>
      <c r="AD28" t="n">
        <v>2070613.3371366</v>
      </c>
      <c r="AE28" t="n">
        <v>1512135.68935689</v>
      </c>
      <c r="AF28"/>
    </row>
    <row r="29">
      <c r="A29" t="s">
        <v>32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1033597.32803498</v>
      </c>
      <c r="H29" t="n">
        <v>1204070.23203937</v>
      </c>
      <c r="I29" t="n">
        <v>842531.413813653</v>
      </c>
      <c r="J29" t="n">
        <v>877955.918897493</v>
      </c>
      <c r="K29" t="n">
        <v>831947.022534868</v>
      </c>
      <c r="L29" t="n">
        <v>650194.413329953</v>
      </c>
      <c r="M29" t="n">
        <v>643259.47675532</v>
      </c>
      <c r="N29" t="n">
        <v>821054.466774545</v>
      </c>
      <c r="O29" t="n">
        <v>742432.521331084</v>
      </c>
      <c r="P29" t="n">
        <v>909503.160404523</v>
      </c>
      <c r="Q29" t="n">
        <v>820637.595100198</v>
      </c>
      <c r="R29" t="n">
        <v>812890.688656675</v>
      </c>
      <c r="S29" t="n">
        <v>795457.302420547</v>
      </c>
      <c r="T29" t="n">
        <v>637054.991969755</v>
      </c>
      <c r="U29" t="n">
        <v>740137.033073715</v>
      </c>
      <c r="V29" t="n">
        <v>666399.958894419</v>
      </c>
      <c r="W29" t="n">
        <v>839105.727153563</v>
      </c>
      <c r="X29" t="n">
        <v>743056.107958765</v>
      </c>
      <c r="Y29" t="n">
        <v>960374.463462671</v>
      </c>
      <c r="Z29" t="n">
        <v>903649.857739563</v>
      </c>
      <c r="AA29" t="n">
        <v>742603.466923932</v>
      </c>
      <c r="AB29" t="n">
        <v>683070.247290879</v>
      </c>
      <c r="AC29" t="n">
        <v>985146.535817912</v>
      </c>
      <c r="AD29" t="n">
        <v>1094858.59011369</v>
      </c>
      <c r="AE29" t="n">
        <v>628587.996840779</v>
      </c>
      <c r="AF29"/>
    </row>
    <row r="30">
      <c r="A30" t="s">
        <v>32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127239.155579836</v>
      </c>
      <c r="H30" t="n">
        <v>74796.1183310937</v>
      </c>
      <c r="I30" t="n">
        <v>97773.0698148903</v>
      </c>
      <c r="J30" t="n">
        <v>119492.213793355</v>
      </c>
      <c r="K30" t="n">
        <v>76425.7095454064</v>
      </c>
      <c r="L30" t="n">
        <v>130163.188931612</v>
      </c>
      <c r="M30" t="n">
        <v>186442.194269018</v>
      </c>
      <c r="N30" t="n">
        <v>256882.960744108</v>
      </c>
      <c r="O30" t="n">
        <v>212526.816473</v>
      </c>
      <c r="P30" t="n">
        <v>129731.470738171</v>
      </c>
      <c r="Q30" t="n">
        <v>121304.571503214</v>
      </c>
      <c r="R30" t="n">
        <v>120044.79833532</v>
      </c>
      <c r="S30" t="n">
        <v>158649.24657009</v>
      </c>
      <c r="T30" t="n">
        <v>207711.935844143</v>
      </c>
      <c r="U30" t="n">
        <v>188759.444841872</v>
      </c>
      <c r="V30" t="n">
        <v>253803.675011175</v>
      </c>
      <c r="W30" t="n">
        <v>252862.684569635</v>
      </c>
      <c r="X30" t="n">
        <v>250984.743314666</v>
      </c>
      <c r="Y30" t="n">
        <v>249519.964253511</v>
      </c>
      <c r="Z30" t="n">
        <v>301456.023007848</v>
      </c>
      <c r="AA30" t="n">
        <v>370891.214797282</v>
      </c>
      <c r="AB30" t="n">
        <v>370525.683752247</v>
      </c>
      <c r="AC30" t="n">
        <v>341946.225646737</v>
      </c>
      <c r="AD30" t="n">
        <v>281599.265701685</v>
      </c>
      <c r="AE30" t="n">
        <v>145599.121330592</v>
      </c>
      <c r="AF30"/>
    </row>
    <row r="31">
      <c r="A31" t="s">
        <v>32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186915.387159393</v>
      </c>
      <c r="H31" t="n">
        <v>311089.261067908</v>
      </c>
      <c r="I31" t="n">
        <v>220342.132494881</v>
      </c>
      <c r="J31" t="n">
        <v>205368.581367426</v>
      </c>
      <c r="K31" t="n">
        <v>195165.092868314</v>
      </c>
      <c r="L31" t="n">
        <v>196592.482169554</v>
      </c>
      <c r="M31" t="n">
        <v>180820.279979536</v>
      </c>
      <c r="N31" t="n">
        <v>297893.901946821</v>
      </c>
      <c r="O31" t="n">
        <v>294312.040541399</v>
      </c>
      <c r="P31" t="n">
        <v>456172.49064657</v>
      </c>
      <c r="Q31" t="n">
        <v>416392.459525209</v>
      </c>
      <c r="R31" t="n">
        <v>671979.585214468</v>
      </c>
      <c r="S31" t="n">
        <v>840524.114336199</v>
      </c>
      <c r="T31" t="n">
        <v>647823.044688189</v>
      </c>
      <c r="U31" t="n">
        <v>607531.707335813</v>
      </c>
      <c r="V31" t="n">
        <v>326445.968879818</v>
      </c>
      <c r="W31" t="n">
        <v>564715.15332879</v>
      </c>
      <c r="X31" t="n">
        <v>595877.98502748</v>
      </c>
      <c r="Y31" t="n">
        <v>559734.493790076</v>
      </c>
      <c r="Z31" t="n">
        <v>541326.922741204</v>
      </c>
      <c r="AA31" t="n">
        <v>563687.955761264</v>
      </c>
      <c r="AB31" t="n">
        <v>636692.922266687</v>
      </c>
      <c r="AC31" t="n">
        <v>568107.88294184</v>
      </c>
      <c r="AD31" t="n">
        <v>571572.337578293</v>
      </c>
      <c r="AE31" t="n">
        <v>674060.03161353</v>
      </c>
      <c r="AF31"/>
    </row>
    <row r="32">
      <c r="A32" t="s">
        <v>32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82258.9076255327</v>
      </c>
      <c r="H32" t="n">
        <v>58960.0185083335</v>
      </c>
      <c r="I32" t="n">
        <v>67549.750465883</v>
      </c>
      <c r="J32" t="n">
        <v>120085.541916239</v>
      </c>
      <c r="K32" t="n">
        <v>71739.8676030747</v>
      </c>
      <c r="L32" t="n">
        <v>78452.9518219691</v>
      </c>
      <c r="M32" t="n">
        <v>60893.7779065608</v>
      </c>
      <c r="N32" t="n">
        <v>84660.0329537331</v>
      </c>
      <c r="O32" t="n">
        <v>64573.7920409704</v>
      </c>
      <c r="P32" t="n">
        <v>78349.3669688453</v>
      </c>
      <c r="Q32" t="n">
        <v>61002.5267578931</v>
      </c>
      <c r="R32" t="n">
        <v>85698.7171555167</v>
      </c>
      <c r="S32" t="n">
        <v>64455.3228550601</v>
      </c>
      <c r="T32" t="n">
        <v>70748.6345772997</v>
      </c>
      <c r="U32" t="n">
        <v>109436.883214971</v>
      </c>
      <c r="V32" t="n">
        <v>108537.847909059</v>
      </c>
      <c r="W32" t="n">
        <v>135305.632848478</v>
      </c>
      <c r="X32" t="n">
        <v>94297.1686555163</v>
      </c>
      <c r="Y32" t="n">
        <v>139404.586784216</v>
      </c>
      <c r="Z32" t="n">
        <v>129690.914913649</v>
      </c>
      <c r="AA32" t="n">
        <v>95421.1799596941</v>
      </c>
      <c r="AB32" t="n">
        <v>90497.8448185234</v>
      </c>
      <c r="AC32" t="n">
        <v>105905.152447226</v>
      </c>
      <c r="AD32" t="n">
        <v>112077.856362693</v>
      </c>
      <c r="AE32" t="n">
        <v>59588.2248761852</v>
      </c>
      <c r="AF32"/>
    </row>
    <row r="33">
      <c r="A33" t="s">
        <v>32</v>
      </c>
      <c r="B33" t="s">
        <v>336</v>
      </c>
      <c r="C33" t="s">
        <v>248</v>
      </c>
      <c r="D33" t="s">
        <v>337</v>
      </c>
      <c r="E33" t="s">
        <v>249</v>
      </c>
      <c r="F33"/>
      <c r="G33" t="n">
        <v>9641.75644069166</v>
      </c>
      <c r="H33" t="n">
        <v>10601.9064547274</v>
      </c>
      <c r="I33" t="n">
        <v>7894.96476476356</v>
      </c>
      <c r="J33" t="n">
        <v>15061.3718513189</v>
      </c>
      <c r="K33" t="n">
        <v>6975.00165706633</v>
      </c>
      <c r="L33" t="n">
        <v>13233.7124241562</v>
      </c>
      <c r="M33" t="n">
        <v>10878.018704531</v>
      </c>
      <c r="N33" t="n">
        <v>8510.23269477046</v>
      </c>
      <c r="O33" t="n">
        <v>6096.46986367226</v>
      </c>
      <c r="P33" t="n">
        <v>11367.9665686175</v>
      </c>
      <c r="Q33" t="n">
        <v>42817.8024991925</v>
      </c>
      <c r="R33" t="n">
        <v>191939.966616159</v>
      </c>
      <c r="S33" t="n">
        <v>12718.0249847008</v>
      </c>
      <c r="T33" t="n">
        <v>14582.7764756507</v>
      </c>
      <c r="U33" t="n">
        <v>28252.7273737444</v>
      </c>
      <c r="V33" t="n">
        <v>16745.0297602564</v>
      </c>
      <c r="W33" t="n">
        <v>52594.1863530132</v>
      </c>
      <c r="X33" t="n">
        <v>21349.3106876013</v>
      </c>
      <c r="Y33" t="n">
        <v>30150.1298445163</v>
      </c>
      <c r="Z33" t="n">
        <v>70972.9021269363</v>
      </c>
      <c r="AA33" t="n">
        <v>40105.6805548402</v>
      </c>
      <c r="AB33" t="n">
        <v>27982.5153257508</v>
      </c>
      <c r="AC33" t="n">
        <v>12495.0286907619</v>
      </c>
      <c r="AD33" t="n">
        <v>10505.2873802377</v>
      </c>
      <c r="AE33" t="n">
        <v>4300.31469580625</v>
      </c>
      <c r="AF33"/>
    </row>
    <row r="34">
      <c r="A34" t="s">
        <v>32</v>
      </c>
      <c r="B34" t="s">
        <v>338</v>
      </c>
      <c r="C34" t="s">
        <v>248</v>
      </c>
      <c r="D34" t="s">
        <v>339</v>
      </c>
      <c r="E34" t="s">
        <v>249</v>
      </c>
      <c r="F34"/>
      <c r="G34" t="n">
        <v>364103.971418959</v>
      </c>
      <c r="H34" t="n">
        <v>309328.968094996</v>
      </c>
      <c r="I34" t="n">
        <v>250071.63486469</v>
      </c>
      <c r="J34" t="n">
        <v>293982.862512147</v>
      </c>
      <c r="K34" t="n">
        <v>295204.418182863</v>
      </c>
      <c r="L34" t="n">
        <v>313101.192471608</v>
      </c>
      <c r="M34" t="n">
        <v>288470.70303441</v>
      </c>
      <c r="N34" t="n">
        <v>196903.749895217</v>
      </c>
      <c r="O34" t="n">
        <v>187913.968214924</v>
      </c>
      <c r="P34" t="n">
        <v>138558.43182914</v>
      </c>
      <c r="Q34" t="n">
        <v>260080.925224248</v>
      </c>
      <c r="R34" t="n">
        <v>252680.370816209</v>
      </c>
      <c r="S34" t="n">
        <v>206127.804532837</v>
      </c>
      <c r="T34" t="n">
        <v>162345.364122063</v>
      </c>
      <c r="U34" t="n">
        <v>165300.496009077</v>
      </c>
      <c r="V34" t="n">
        <v>147871.143780476</v>
      </c>
      <c r="W34" t="n">
        <v>198254.28082733</v>
      </c>
      <c r="X34" t="n">
        <v>115306.925201097</v>
      </c>
      <c r="Y34" t="n">
        <v>155997.951985349</v>
      </c>
      <c r="Z34" t="n">
        <v>139304.152371939</v>
      </c>
      <c r="AA34" t="n">
        <v>127482.345941801</v>
      </c>
      <c r="AB34" t="n">
        <v>132729.827174329</v>
      </c>
      <c r="AC34" t="n">
        <v>112886.875404273</v>
      </c>
      <c r="AD34" t="n">
        <v>108042.439081434</v>
      </c>
      <c r="AE34" t="n">
        <v>70764.7255402324</v>
      </c>
      <c r="AF34"/>
    </row>
    <row r="35">
      <c r="A35" t="s">
        <v>32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198066.972668302</v>
      </c>
      <c r="H35" t="n">
        <v>187988.32940266</v>
      </c>
      <c r="I35" t="n">
        <v>201343.333173499</v>
      </c>
      <c r="J35" t="n">
        <v>235961.270847418</v>
      </c>
      <c r="K35" t="n">
        <v>264966.465625938</v>
      </c>
      <c r="L35" t="n">
        <v>302415.833037613</v>
      </c>
      <c r="M35" t="n">
        <v>279006.044714957</v>
      </c>
      <c r="N35" t="n">
        <v>261149.062199696</v>
      </c>
      <c r="O35" t="n">
        <v>178725.267995924</v>
      </c>
      <c r="P35" t="n">
        <v>132660.201325591</v>
      </c>
      <c r="Q35" t="n">
        <v>152747.528006703</v>
      </c>
      <c r="R35" t="n">
        <v>93792.7138209749</v>
      </c>
      <c r="S35" t="n">
        <v>67911.4827706154</v>
      </c>
      <c r="T35" t="n">
        <v>75456.2960003952</v>
      </c>
      <c r="U35" t="n">
        <v>58035.2831024605</v>
      </c>
      <c r="V35" t="n">
        <v>42306.7338126209</v>
      </c>
      <c r="W35" t="n">
        <v>57599.5569171045</v>
      </c>
      <c r="X35" t="n">
        <v>41236.8834193755</v>
      </c>
      <c r="Y35" t="n">
        <v>39713.9448200224</v>
      </c>
      <c r="Z35" t="n">
        <v>43075.6102369967</v>
      </c>
      <c r="AA35" t="n">
        <v>45238.9505136375</v>
      </c>
      <c r="AB35" t="n">
        <v>49248.1711687555</v>
      </c>
      <c r="AC35" t="n">
        <v>38933.429028318</v>
      </c>
      <c r="AD35" t="n">
        <v>40816.0325418751</v>
      </c>
      <c r="AE35" t="n">
        <v>38617.0372849651</v>
      </c>
      <c r="AF35"/>
    </row>
    <row r="36">
      <c r="A36" t="s">
        <v>32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107721.943734179</v>
      </c>
      <c r="H36" t="n">
        <v>83350.989809317</v>
      </c>
      <c r="I36" t="n">
        <v>72531.3312858569</v>
      </c>
      <c r="J36" t="n">
        <v>96542.6568869616</v>
      </c>
      <c r="K36" t="n">
        <v>70148.0213827886</v>
      </c>
      <c r="L36" t="n">
        <v>93175.3375155923</v>
      </c>
      <c r="M36" t="n">
        <v>86705.0327402775</v>
      </c>
      <c r="N36" t="n">
        <v>105950.035682384</v>
      </c>
      <c r="O36" t="n">
        <v>62893.9066732762</v>
      </c>
      <c r="P36" t="n">
        <v>69518.3037024573</v>
      </c>
      <c r="Q36" t="n">
        <v>79181.7084325982</v>
      </c>
      <c r="R36" t="n">
        <v>53800.0793834853</v>
      </c>
      <c r="S36" t="n">
        <v>32366.0257063752</v>
      </c>
      <c r="T36" t="n">
        <v>40476.2239470847</v>
      </c>
      <c r="U36" t="n">
        <v>33853.7315560869</v>
      </c>
      <c r="V36" t="n">
        <v>27144.5794382028</v>
      </c>
      <c r="W36" t="n">
        <v>41510.7841049787</v>
      </c>
      <c r="X36" t="n">
        <v>28864.293252986</v>
      </c>
      <c r="Y36" t="n">
        <v>28135.6484097245</v>
      </c>
      <c r="Z36" t="n">
        <v>23691.5953637244</v>
      </c>
      <c r="AA36" t="n">
        <v>27185.0202701204</v>
      </c>
      <c r="AB36" t="n">
        <v>27056.8427507963</v>
      </c>
      <c r="AC36" t="n">
        <v>16200.4553826786</v>
      </c>
      <c r="AD36" t="n">
        <v>23258.1526948286</v>
      </c>
      <c r="AE36" t="n">
        <v>20498.4968677319</v>
      </c>
      <c r="AF36"/>
    </row>
    <row r="37">
      <c r="A37" t="s">
        <v>32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16417.1939667885</v>
      </c>
      <c r="H37" t="n">
        <v>18653.3553365875</v>
      </c>
      <c r="I37" t="n">
        <v>23270.8765356117</v>
      </c>
      <c r="J37" t="n">
        <v>29215.829640359</v>
      </c>
      <c r="K37" t="n">
        <v>28010.2921646805</v>
      </c>
      <c r="L37" t="n">
        <v>30132.2058433875</v>
      </c>
      <c r="M37" t="n">
        <v>20338.9707914577</v>
      </c>
      <c r="N37" t="n">
        <v>14801.717636117</v>
      </c>
      <c r="O37" t="n">
        <v>8358.2611324839</v>
      </c>
      <c r="P37" t="n">
        <v>7201.68909402244</v>
      </c>
      <c r="Q37" t="n">
        <v>11691.1266445673</v>
      </c>
      <c r="R37" t="n">
        <v>9560.64281487588</v>
      </c>
      <c r="S37" t="n">
        <v>7465.43670455156</v>
      </c>
      <c r="T37" t="n">
        <v>11026.9636811672</v>
      </c>
      <c r="U37" t="n">
        <v>5135.69110348211</v>
      </c>
      <c r="V37" t="n">
        <v>4197.63483928568</v>
      </c>
      <c r="W37" t="n">
        <v>6281.52712422606</v>
      </c>
      <c r="X37" t="n">
        <v>4090.06725717294</v>
      </c>
      <c r="Y37" t="n">
        <v>3055.89268328516</v>
      </c>
      <c r="Z37" t="n">
        <v>3643.52374841036</v>
      </c>
      <c r="AA37" t="n">
        <v>4665.21522688103</v>
      </c>
      <c r="AB37" t="n">
        <v>6054.23887934947</v>
      </c>
      <c r="AC37" t="n">
        <v>2920.52681266859</v>
      </c>
      <c r="AD37" t="n">
        <v>3323.79685435155</v>
      </c>
      <c r="AE37" t="n">
        <v>4321.07434628587</v>
      </c>
      <c r="AF37"/>
    </row>
    <row r="38">
      <c r="A38" t="s">
        <v>32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73927.834967334</v>
      </c>
      <c r="H38" t="n">
        <v>85983.984256755</v>
      </c>
      <c r="I38" t="n">
        <v>105541.12535203</v>
      </c>
      <c r="J38" t="n">
        <v>110202.784320098</v>
      </c>
      <c r="K38" t="n">
        <v>166808.152078469</v>
      </c>
      <c r="L38" t="n">
        <v>179108.289678633</v>
      </c>
      <c r="M38" t="n">
        <v>171962.041183222</v>
      </c>
      <c r="N38" t="n">
        <v>140397.308881196</v>
      </c>
      <c r="O38" t="n">
        <v>107473.100190164</v>
      </c>
      <c r="P38" t="n">
        <v>55940.208529111</v>
      </c>
      <c r="Q38" t="n">
        <v>61874.6929295372</v>
      </c>
      <c r="R38" t="n">
        <v>30431.9916226137</v>
      </c>
      <c r="S38" t="n">
        <v>28080.0203596887</v>
      </c>
      <c r="T38" t="n">
        <v>23953.1083721433</v>
      </c>
      <c r="U38" t="n">
        <v>19045.8604428915</v>
      </c>
      <c r="V38" t="n">
        <v>10964.5195351324</v>
      </c>
      <c r="W38" t="n">
        <v>9807.24568789977</v>
      </c>
      <c r="X38" t="n">
        <v>8282.52290921662</v>
      </c>
      <c r="Y38" t="n">
        <v>8522.40372701272</v>
      </c>
      <c r="Z38" t="n">
        <v>15740.491124862</v>
      </c>
      <c r="AA38" t="n">
        <v>13388.7150166361</v>
      </c>
      <c r="AB38" t="n">
        <v>16137.0895386098</v>
      </c>
      <c r="AC38" t="n">
        <v>19812.4468329708</v>
      </c>
      <c r="AD38" t="n">
        <v>14234.0829926949</v>
      </c>
      <c r="AE38" t="n">
        <v>13797.4660709473</v>
      </c>
      <c r="AF38"/>
    </row>
    <row r="39">
      <c r="A39" t="s">
        <v>32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48992.8884534691</v>
      </c>
      <c r="H39" t="n">
        <v>40646.1252762507</v>
      </c>
      <c r="I39" t="n">
        <v>43905.7068846402</v>
      </c>
      <c r="J39" t="n">
        <v>39564.811187899</v>
      </c>
      <c r="K39" t="n">
        <v>44588.1673297033</v>
      </c>
      <c r="L39" t="n">
        <v>51511.4968940734</v>
      </c>
      <c r="M39" t="n">
        <v>53666.6264283912</v>
      </c>
      <c r="N39" t="n">
        <v>62822.1566521651</v>
      </c>
      <c r="O39" t="n">
        <v>56646.8222292167</v>
      </c>
      <c r="P39" t="n">
        <v>50084.9742759013</v>
      </c>
      <c r="Q39" t="n">
        <v>49415.3757926072</v>
      </c>
      <c r="R39" t="n">
        <v>43296.6365506206</v>
      </c>
      <c r="S39" t="n">
        <v>45174.5986712024</v>
      </c>
      <c r="T39" t="n">
        <v>54976.7215918558</v>
      </c>
      <c r="U39" t="n">
        <v>54032.8497850495</v>
      </c>
      <c r="V39" t="n">
        <v>44229.76716774</v>
      </c>
      <c r="W39" t="n">
        <v>60993.6382605734</v>
      </c>
      <c r="X39" t="n">
        <v>56774.0030015573</v>
      </c>
      <c r="Y39" t="n">
        <v>71445.6823685267</v>
      </c>
      <c r="Z39" t="n">
        <v>60760.32177925</v>
      </c>
      <c r="AA39" t="n">
        <v>66181.0264817483</v>
      </c>
      <c r="AB39" t="n">
        <v>65764.3261338868</v>
      </c>
      <c r="AC39" t="n">
        <v>63015.9624478961</v>
      </c>
      <c r="AD39" t="n">
        <v>56022.0054496325</v>
      </c>
      <c r="AE39" t="n">
        <v>50859.0362180855</v>
      </c>
      <c r="AF39"/>
    </row>
    <row r="40">
      <c r="A40" t="s">
        <v>32</v>
      </c>
      <c r="B40" t="s">
        <v>350</v>
      </c>
      <c r="C40" t="s">
        <v>248</v>
      </c>
      <c r="D40" t="s">
        <v>351</v>
      </c>
      <c r="E40" t="s">
        <v>249</v>
      </c>
      <c r="F40"/>
      <c r="G40" t="n">
        <v>198765.445619777</v>
      </c>
      <c r="H40" t="n">
        <v>135586.707110238</v>
      </c>
      <c r="I40" t="n">
        <v>101073.549487295</v>
      </c>
      <c r="J40" t="n">
        <v>117980.635423709</v>
      </c>
      <c r="K40" t="n">
        <v>104449.063239006</v>
      </c>
      <c r="L40" t="n">
        <v>118547.006550744</v>
      </c>
      <c r="M40" t="n">
        <v>111260.079180811</v>
      </c>
      <c r="N40" t="n">
        <v>105618.480196763</v>
      </c>
      <c r="O40" t="n">
        <v>87343.1394443359</v>
      </c>
      <c r="P40" t="n">
        <v>153254.023083746</v>
      </c>
      <c r="Q40" t="n">
        <v>108833.864093839</v>
      </c>
      <c r="R40" t="n">
        <v>88293.1410489561</v>
      </c>
      <c r="S40" t="n">
        <v>96432.3110707564</v>
      </c>
      <c r="T40" t="n">
        <v>92456.331067678</v>
      </c>
      <c r="U40" t="n">
        <v>102062.049593982</v>
      </c>
      <c r="V40" t="n">
        <v>56982.5146806353</v>
      </c>
      <c r="W40" t="n">
        <v>87946.6371645911</v>
      </c>
      <c r="X40" t="n">
        <v>87848.2421659208</v>
      </c>
      <c r="Y40" t="n">
        <v>144763.734343953</v>
      </c>
      <c r="Z40" t="n">
        <v>139205.355100753</v>
      </c>
      <c r="AA40" t="n">
        <v>120569.427661065</v>
      </c>
      <c r="AB40" t="n">
        <v>120317.68647326</v>
      </c>
      <c r="AC40" t="n">
        <v>176906.276744651</v>
      </c>
      <c r="AD40" t="n">
        <v>223087.628844072</v>
      </c>
      <c r="AE40" t="n">
        <v>211995.591280865</v>
      </c>
      <c r="AF40"/>
    </row>
    <row r="41">
      <c r="A41" t="s">
        <v>32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32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32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252644.605176916</v>
      </c>
      <c r="H43" t="n">
        <v>399776.399621075</v>
      </c>
      <c r="I43" t="n">
        <v>256109.881234762</v>
      </c>
      <c r="J43" t="n">
        <v>146102.17318752</v>
      </c>
      <c r="K43" t="n">
        <v>132312.397258563</v>
      </c>
      <c r="L43" t="n">
        <v>154598.842795088</v>
      </c>
      <c r="M43" t="n">
        <v>307375.950769722</v>
      </c>
      <c r="N43" t="n">
        <v>332222.978023065</v>
      </c>
      <c r="O43" t="n">
        <v>317341.046432222</v>
      </c>
      <c r="P43" t="n">
        <v>292575.4852085</v>
      </c>
      <c r="Q43" t="n">
        <v>656518.921236443</v>
      </c>
      <c r="R43" t="n">
        <v>385506.286871334</v>
      </c>
      <c r="S43" t="n">
        <v>250473.049951168</v>
      </c>
      <c r="T43" t="n">
        <v>265987.370547672</v>
      </c>
      <c r="U43" t="n">
        <v>313608.977061021</v>
      </c>
      <c r="V43" t="n">
        <v>375390.005541645</v>
      </c>
      <c r="W43" t="n">
        <v>429122.747019003</v>
      </c>
      <c r="X43" t="n">
        <v>472468.092389834</v>
      </c>
      <c r="Y43" t="n">
        <v>475037.705331422</v>
      </c>
      <c r="Z43" t="n">
        <v>563721.632174385</v>
      </c>
      <c r="AA43" t="n">
        <v>717502.529315687</v>
      </c>
      <c r="AB43" t="n">
        <v>759698.39111631</v>
      </c>
      <c r="AC43" t="n">
        <v>787229.052715346</v>
      </c>
      <c r="AD43" t="n">
        <v>839311.823553203</v>
      </c>
      <c r="AE43" t="n">
        <v>620825.871673246</v>
      </c>
      <c r="AF43"/>
    </row>
    <row r="44">
      <c r="A44" t="s">
        <v>32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6372168.73630751</v>
      </c>
      <c r="H44" t="n">
        <v>6268170.48102063</v>
      </c>
      <c r="I44" t="n">
        <v>5089746.46468877</v>
      </c>
      <c r="J44" t="n">
        <v>5237034.98192814</v>
      </c>
      <c r="K44" t="n">
        <v>5650807.07291773</v>
      </c>
      <c r="L44" t="n">
        <v>5703260.19525634</v>
      </c>
      <c r="M44" t="n">
        <v>5576294.75582957</v>
      </c>
      <c r="N44" t="n">
        <v>6043125.51562769</v>
      </c>
      <c r="O44" t="n">
        <v>6092815.06829043</v>
      </c>
      <c r="P44" t="n">
        <v>6450364.86068658</v>
      </c>
      <c r="Q44" t="n">
        <v>6620560.01383341</v>
      </c>
      <c r="R44" t="n">
        <v>6496195.3505408</v>
      </c>
      <c r="S44" t="n">
        <v>6230205.41276681</v>
      </c>
      <c r="T44" t="n">
        <v>5024554.22418442</v>
      </c>
      <c r="U44" t="n">
        <v>5440307.486691</v>
      </c>
      <c r="V44" t="n">
        <v>5164862.74272259</v>
      </c>
      <c r="W44" t="n">
        <v>6279948.91871426</v>
      </c>
      <c r="X44" t="n">
        <v>6117423.2528511</v>
      </c>
      <c r="Y44" t="n">
        <v>6649178.65717462</v>
      </c>
      <c r="Z44" t="n">
        <v>6879649.18175007</v>
      </c>
      <c r="AA44" t="n">
        <v>6963951.88333752</v>
      </c>
      <c r="AB44" t="n">
        <v>7100445.16637331</v>
      </c>
      <c r="AC44" t="n">
        <v>7237001.98036172</v>
      </c>
      <c r="AD44" t="n">
        <v>7332780.31687967</v>
      </c>
      <c r="AE44" t="n">
        <v>6057301.26072932</v>
      </c>
      <c r="AF44"/>
    </row>
    <row r="45">
      <c r="A45" t="s">
        <v>32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32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32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323392.97653298</v>
      </c>
      <c r="H47" t="n">
        <v>314110.86518632</v>
      </c>
      <c r="I47" t="n">
        <v>217619.590645608</v>
      </c>
      <c r="J47" t="n">
        <v>281236.46715522</v>
      </c>
      <c r="K47" t="n">
        <v>253793.798409989</v>
      </c>
      <c r="L47" t="n">
        <v>219150.67367459</v>
      </c>
      <c r="M47" t="n">
        <v>279509.483987268</v>
      </c>
      <c r="N47" t="n">
        <v>307604.928850245</v>
      </c>
      <c r="O47" t="n">
        <v>262433.317243733</v>
      </c>
      <c r="P47" t="n">
        <v>271318.603163266</v>
      </c>
      <c r="Q47" t="n">
        <v>234272.894951996</v>
      </c>
      <c r="R47" t="n">
        <v>199284.518811517</v>
      </c>
      <c r="S47" t="n">
        <v>180698.394684809</v>
      </c>
      <c r="T47" t="n">
        <v>192965.310325121</v>
      </c>
      <c r="U47" t="n">
        <v>258657.25313769</v>
      </c>
      <c r="V47" t="n">
        <v>213254.277854527</v>
      </c>
      <c r="W47" t="n">
        <v>159022.693533704</v>
      </c>
      <c r="X47" t="n">
        <v>242828.567054854</v>
      </c>
      <c r="Y47" t="n">
        <v>258387.005752106</v>
      </c>
      <c r="Z47" t="n">
        <v>369402.996963603</v>
      </c>
      <c r="AA47" t="n">
        <v>293595.70580536</v>
      </c>
      <c r="AB47" t="n">
        <v>345938.373087843</v>
      </c>
      <c r="AC47" t="n">
        <v>309159.522773834</v>
      </c>
      <c r="AD47" t="n">
        <v>253399.535364141</v>
      </c>
      <c r="AE47" t="n">
        <v>321476.882552673</v>
      </c>
      <c r="AF47"/>
    </row>
    <row r="48">
      <c r="A48" t="s">
        <v>32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638603.84134868</v>
      </c>
      <c r="H48" t="n">
        <v>572034.439549587</v>
      </c>
      <c r="I48" t="n">
        <v>466385.106083524</v>
      </c>
      <c r="J48" t="n">
        <v>573995.675713102</v>
      </c>
      <c r="K48" t="n">
        <v>535468.014092805</v>
      </c>
      <c r="L48" t="n">
        <v>511284.368388924</v>
      </c>
      <c r="M48" t="n">
        <v>654168.990441384</v>
      </c>
      <c r="N48" t="n">
        <v>663088.880003355</v>
      </c>
      <c r="O48" t="n">
        <v>678651.144746105</v>
      </c>
      <c r="P48" t="n">
        <v>688693.388795776</v>
      </c>
      <c r="Q48" t="n">
        <v>564075.51436136</v>
      </c>
      <c r="R48" t="n">
        <v>463364.004100637</v>
      </c>
      <c r="S48" t="n">
        <v>411956.439538051</v>
      </c>
      <c r="T48" t="n">
        <v>388913.082942749</v>
      </c>
      <c r="U48" t="n">
        <v>540028.315351689</v>
      </c>
      <c r="V48" t="n">
        <v>468511.652676129</v>
      </c>
      <c r="W48" t="n">
        <v>475670.517694979</v>
      </c>
      <c r="X48" t="n">
        <v>552984.652299161</v>
      </c>
      <c r="Y48" t="n">
        <v>612856.136068783</v>
      </c>
      <c r="Z48" t="n">
        <v>674291.375842896</v>
      </c>
      <c r="AA48" t="n">
        <v>604372.046749607</v>
      </c>
      <c r="AB48" t="n">
        <v>650035.82026402</v>
      </c>
      <c r="AC48" t="n">
        <v>546874.19640292</v>
      </c>
      <c r="AD48" t="n">
        <v>512001.114091463</v>
      </c>
      <c r="AE48" t="n">
        <v>531083.791114881</v>
      </c>
      <c r="AF48"/>
    </row>
    <row r="49">
      <c r="A49" t="s">
        <v>32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73140.096204466</v>
      </c>
      <c r="H49" t="n">
        <v>62862.0221796917</v>
      </c>
      <c r="I49" t="n">
        <v>61789.4959589331</v>
      </c>
      <c r="J49" t="n">
        <v>65567.4577160285</v>
      </c>
      <c r="K49" t="n">
        <v>60783.4097161243</v>
      </c>
      <c r="L49" t="n">
        <v>84575.6279728523</v>
      </c>
      <c r="M49" t="n">
        <v>104916.744349688</v>
      </c>
      <c r="N49" t="n">
        <v>113547.490259658</v>
      </c>
      <c r="O49" t="n">
        <v>118443.35557018</v>
      </c>
      <c r="P49" t="n">
        <v>139058.281871814</v>
      </c>
      <c r="Q49" t="n">
        <v>134141.73874066</v>
      </c>
      <c r="R49" t="n">
        <v>116890.919463454</v>
      </c>
      <c r="S49" t="n">
        <v>109496.047110332</v>
      </c>
      <c r="T49" t="n">
        <v>92555.7464774282</v>
      </c>
      <c r="U49" t="n">
        <v>109666.672897063</v>
      </c>
      <c r="V49" t="n">
        <v>88560.7466173284</v>
      </c>
      <c r="W49" t="n">
        <v>95733.0590701963</v>
      </c>
      <c r="X49" t="n">
        <v>95567.9430904011</v>
      </c>
      <c r="Y49" t="n">
        <v>102881.782610678</v>
      </c>
      <c r="Z49" t="n">
        <v>96821.3257620568</v>
      </c>
      <c r="AA49" t="n">
        <v>97187.4981821067</v>
      </c>
      <c r="AB49" t="n">
        <v>78877.1521971124</v>
      </c>
      <c r="AC49" t="n">
        <v>68534.8763565494</v>
      </c>
      <c r="AD49" t="n">
        <v>79731.3184702805</v>
      </c>
      <c r="AE49" t="n">
        <v>61309.5231122126</v>
      </c>
      <c r="AF49"/>
    </row>
    <row r="50">
      <c r="A50" t="s">
        <v>32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242070.768611234</v>
      </c>
      <c r="H50" t="n">
        <v>195061.552183576</v>
      </c>
      <c r="I50" t="n">
        <v>186976.019478983</v>
      </c>
      <c r="J50" t="n">
        <v>227191.750841853</v>
      </c>
      <c r="K50" t="n">
        <v>220890.805966691</v>
      </c>
      <c r="L50" t="n">
        <v>207558.066741482</v>
      </c>
      <c r="M50" t="n">
        <v>269742.762104428</v>
      </c>
      <c r="N50" t="n">
        <v>241936.460893451</v>
      </c>
      <c r="O50" t="n">
        <v>297774.471932192</v>
      </c>
      <c r="P50" t="n">
        <v>278316.503760697</v>
      </c>
      <c r="Q50" t="n">
        <v>195660.880668704</v>
      </c>
      <c r="R50" t="n">
        <v>147188.565825666</v>
      </c>
      <c r="S50" t="n">
        <v>121761.99774291</v>
      </c>
      <c r="T50" t="n">
        <v>103392.026140199</v>
      </c>
      <c r="U50" t="n">
        <v>171704.389316935</v>
      </c>
      <c r="V50" t="n">
        <v>166696.628204274</v>
      </c>
      <c r="W50" t="n">
        <v>220914.765091079</v>
      </c>
      <c r="X50" t="n">
        <v>214588.142153907</v>
      </c>
      <c r="Y50" t="n">
        <v>251587.347705998</v>
      </c>
      <c r="Z50" t="n">
        <v>208067.053117236</v>
      </c>
      <c r="AA50" t="n">
        <v>213588.84276214</v>
      </c>
      <c r="AB50" t="n">
        <v>225220.294979065</v>
      </c>
      <c r="AC50" t="n">
        <v>169179.797272536</v>
      </c>
      <c r="AD50" t="n">
        <v>178870.260257041</v>
      </c>
      <c r="AE50" t="n">
        <v>148297.385449995</v>
      </c>
      <c r="AF50"/>
    </row>
    <row r="51">
      <c r="A51" t="s">
        <v>32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32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32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243260.364809986</v>
      </c>
      <c r="H53" t="n">
        <v>268511.287728535</v>
      </c>
      <c r="I53" t="n">
        <v>209075.526535348</v>
      </c>
      <c r="J53" t="n">
        <v>246195.555171765</v>
      </c>
      <c r="K53" t="n">
        <v>309553.656476955</v>
      </c>
      <c r="L53" t="n">
        <v>416912.634818923</v>
      </c>
      <c r="M53" t="n">
        <v>307675.336410843</v>
      </c>
      <c r="N53" t="n">
        <v>344798.836506489</v>
      </c>
      <c r="O53" t="n">
        <v>340046.669272319</v>
      </c>
      <c r="P53" t="n">
        <v>269805.822363326</v>
      </c>
      <c r="Q53" t="n">
        <v>289062.430132294</v>
      </c>
      <c r="R53" t="n">
        <v>171029.166705132</v>
      </c>
      <c r="S53" t="n">
        <v>260452.840619728</v>
      </c>
      <c r="T53" t="n">
        <v>171333.702236796</v>
      </c>
      <c r="U53" t="n">
        <v>152161.648338875</v>
      </c>
      <c r="V53" t="n">
        <v>130568.998049076</v>
      </c>
      <c r="W53" t="n">
        <v>120797.044986595</v>
      </c>
      <c r="X53" t="n">
        <v>151701.282422113</v>
      </c>
      <c r="Y53" t="n">
        <v>153347.238103344</v>
      </c>
      <c r="Z53" t="n">
        <v>186853.880527603</v>
      </c>
      <c r="AA53" t="n">
        <v>170814.236178875</v>
      </c>
      <c r="AB53" t="n">
        <v>168286.644365381</v>
      </c>
      <c r="AC53" t="n">
        <v>209425.823534474</v>
      </c>
      <c r="AD53" t="n">
        <v>166680.915258087</v>
      </c>
      <c r="AE53" t="n">
        <v>76832.162405878</v>
      </c>
      <c r="AF53"/>
    </row>
    <row r="54">
      <c r="A54" t="s">
        <v>32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396205.26722942</v>
      </c>
      <c r="H54" t="n">
        <v>429872.799603385</v>
      </c>
      <c r="I54" t="n">
        <v>329685.373444697</v>
      </c>
      <c r="J54" t="n">
        <v>431795.701194167</v>
      </c>
      <c r="K54" t="n">
        <v>532911.395809411</v>
      </c>
      <c r="L54" t="n">
        <v>654239.687919367</v>
      </c>
      <c r="M54" t="n">
        <v>485216.839868942</v>
      </c>
      <c r="N54" t="n">
        <v>576659.390290647</v>
      </c>
      <c r="O54" t="n">
        <v>666347.607020336</v>
      </c>
      <c r="P54" t="n">
        <v>571393.650097647</v>
      </c>
      <c r="Q54" t="n">
        <v>532375.027682018</v>
      </c>
      <c r="R54" t="n">
        <v>349171.603459896</v>
      </c>
      <c r="S54" t="n">
        <v>471447.6920205</v>
      </c>
      <c r="T54" t="n">
        <v>283789.807367227</v>
      </c>
      <c r="U54" t="n">
        <v>262964.017718274</v>
      </c>
      <c r="V54" t="n">
        <v>206069.158984859</v>
      </c>
      <c r="W54" t="n">
        <v>187239.873750733</v>
      </c>
      <c r="X54" t="n">
        <v>259328.994477236</v>
      </c>
      <c r="Y54" t="n">
        <v>241599.658177423</v>
      </c>
      <c r="Z54" t="n">
        <v>293212.611760866</v>
      </c>
      <c r="AA54" t="n">
        <v>275797.307175051</v>
      </c>
      <c r="AB54" t="n">
        <v>289645.825205031</v>
      </c>
      <c r="AC54" t="n">
        <v>335747.694235088</v>
      </c>
      <c r="AD54" t="n">
        <v>273260.282104192</v>
      </c>
      <c r="AE54" t="n">
        <v>204751.146551744</v>
      </c>
      <c r="AF54"/>
    </row>
    <row r="55">
      <c r="A55" t="s">
        <v>32</v>
      </c>
      <c r="B55" t="s">
        <v>380</v>
      </c>
      <c r="C55" t="s">
        <v>248</v>
      </c>
      <c r="D55" t="s">
        <v>381</v>
      </c>
      <c r="E55" t="s">
        <v>249</v>
      </c>
      <c r="F55"/>
      <c r="G55" t="n">
        <v>152944.902419434</v>
      </c>
      <c r="H55" t="n">
        <v>161361.51187485</v>
      </c>
      <c r="I55" t="n">
        <v>120609.846909349</v>
      </c>
      <c r="J55" t="n">
        <v>185600.146022403</v>
      </c>
      <c r="K55" t="n">
        <v>223357.739332456</v>
      </c>
      <c r="L55" t="n">
        <v>237327.053100445</v>
      </c>
      <c r="M55" t="n">
        <v>177541.503458099</v>
      </c>
      <c r="N55" t="n">
        <v>231860.553784158</v>
      </c>
      <c r="O55" t="n">
        <v>326300.937748017</v>
      </c>
      <c r="P55" t="n">
        <v>301587.827734321</v>
      </c>
      <c r="Q55" t="n">
        <v>243312.597549723</v>
      </c>
      <c r="R55" t="n">
        <v>178142.436754764</v>
      </c>
      <c r="S55" t="n">
        <v>210994.851400771</v>
      </c>
      <c r="T55" t="n">
        <v>112456.105130431</v>
      </c>
      <c r="U55" t="n">
        <v>110802.3693794</v>
      </c>
      <c r="V55" t="n">
        <v>75500.1609357834</v>
      </c>
      <c r="W55" t="n">
        <v>66442.8287641374</v>
      </c>
      <c r="X55" t="n">
        <v>107627.712055123</v>
      </c>
      <c r="Y55" t="n">
        <v>88252.420074079</v>
      </c>
      <c r="Z55" t="n">
        <v>106358.731233263</v>
      </c>
      <c r="AA55" t="n">
        <v>104983.070996175</v>
      </c>
      <c r="AB55" t="n">
        <v>121359.18083965</v>
      </c>
      <c r="AC55" t="n">
        <v>126321.870700614</v>
      </c>
      <c r="AD55" t="n">
        <v>106579.366846105</v>
      </c>
      <c r="AE55" t="n">
        <v>127918.984145866</v>
      </c>
      <c r="AF55"/>
    </row>
    <row r="56">
      <c r="A56" t="s">
        <v>32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32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7209538.02327597</v>
      </c>
      <c r="H57" t="n">
        <v>6975791.62768046</v>
      </c>
      <c r="I57" t="n">
        <v>5657205.12025959</v>
      </c>
      <c r="J57" t="n">
        <v>5929011.29306495</v>
      </c>
      <c r="K57" t="n">
        <v>6290724.15024954</v>
      </c>
      <c r="L57" t="n">
        <v>6333091.57019601</v>
      </c>
      <c r="M57" t="n">
        <v>6341723.82545176</v>
      </c>
      <c r="N57" t="n">
        <v>6811832.87582781</v>
      </c>
      <c r="O57" t="n">
        <v>6858809.35248088</v>
      </c>
      <c r="P57" t="n">
        <v>7292312.2725661</v>
      </c>
      <c r="Q57" t="n">
        <v>7293469.39228861</v>
      </c>
      <c r="R57" t="n">
        <v>7047852.4956904</v>
      </c>
      <c r="S57" t="n">
        <v>6738594.16337562</v>
      </c>
      <c r="T57" t="n">
        <v>5505923.63819485</v>
      </c>
      <c r="U57" t="n">
        <v>6082397.85163667</v>
      </c>
      <c r="V57" t="n">
        <v>5690356.91007936</v>
      </c>
      <c r="W57" t="n">
        <v>6843566.07357383</v>
      </c>
      <c r="X57" t="n">
        <v>6758256.14731619</v>
      </c>
      <c r="Y57" t="n">
        <v>7406798.52758736</v>
      </c>
      <c r="Z57" t="n">
        <v>7693145.91269372</v>
      </c>
      <c r="AA57" t="n">
        <v>7688893.35774819</v>
      </c>
      <c r="AB57" t="n">
        <v>7870798.67311059</v>
      </c>
      <c r="AC57" t="n">
        <v>7960782.4535093</v>
      </c>
      <c r="AD57" t="n">
        <v>8067869.0598152</v>
      </c>
      <c r="AE57" t="n">
        <v>6800380.64312506</v>
      </c>
      <c r="AF57"/>
    </row>
    <row r="58">
      <c r="A58" t="s">
        <v>32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7209538.02327597</v>
      </c>
      <c r="H58" t="n">
        <v>6975791.62768046</v>
      </c>
      <c r="I58" t="n">
        <v>5657205.12025959</v>
      </c>
      <c r="J58" t="n">
        <v>5929011.29306495</v>
      </c>
      <c r="K58" t="n">
        <v>6290724.15024954</v>
      </c>
      <c r="L58" t="n">
        <v>6333091.57019601</v>
      </c>
      <c r="M58" t="n">
        <v>6341723.82545176</v>
      </c>
      <c r="N58" t="n">
        <v>6811832.87582781</v>
      </c>
      <c r="O58" t="n">
        <v>6858809.35248088</v>
      </c>
      <c r="P58" t="n">
        <v>7292312.2725661</v>
      </c>
      <c r="Q58" t="n">
        <v>7293469.39228861</v>
      </c>
      <c r="R58" t="n">
        <v>7047852.4956904</v>
      </c>
      <c r="S58" t="n">
        <v>6738594.16337562</v>
      </c>
      <c r="T58" t="n">
        <v>5505923.63819485</v>
      </c>
      <c r="U58" t="n">
        <v>6082397.85163667</v>
      </c>
      <c r="V58" t="n">
        <v>5690356.91007936</v>
      </c>
      <c r="W58" t="n">
        <v>6843566.07357383</v>
      </c>
      <c r="X58" t="n">
        <v>6758256.14731619</v>
      </c>
      <c r="Y58" t="n">
        <v>7406798.52758736</v>
      </c>
      <c r="Z58" t="n">
        <v>7693145.91269372</v>
      </c>
      <c r="AA58" t="n">
        <v>7688893.35774819</v>
      </c>
      <c r="AB58" t="n">
        <v>7870798.67311059</v>
      </c>
      <c r="AC58" t="n">
        <v>7960782.4535093</v>
      </c>
      <c r="AD58" t="n">
        <v>8067869.0598152</v>
      </c>
      <c r="AE58" t="n">
        <v>6800380.64312506</v>
      </c>
      <c r="AF58"/>
    </row>
    <row r="59">
      <c r="A59" t="s">
        <v>32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34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2019040.42642125</v>
      </c>
      <c r="H2" t="n">
        <v>1931648.0031632</v>
      </c>
      <c r="I2" t="n">
        <v>1740054.09257358</v>
      </c>
      <c r="J2" t="n">
        <v>1826937.20248492</v>
      </c>
      <c r="K2" t="n">
        <v>1741081.29052701</v>
      </c>
      <c r="L2" t="n">
        <v>1549498.49924748</v>
      </c>
      <c r="M2" t="n">
        <v>1309706.93004602</v>
      </c>
      <c r="N2" t="n">
        <v>1195655.49690105</v>
      </c>
      <c r="O2" t="n">
        <v>1117465.26145952</v>
      </c>
      <c r="P2" t="n">
        <v>1085009.68974799</v>
      </c>
      <c r="Q2" t="n">
        <v>939729.263467679</v>
      </c>
      <c r="R2" t="n">
        <v>879208.961218818</v>
      </c>
      <c r="S2" t="n">
        <v>875903.994800385</v>
      </c>
      <c r="T2" t="n">
        <v>851569.821296248</v>
      </c>
      <c r="U2" t="n">
        <v>868491.526186136</v>
      </c>
      <c r="V2" t="n">
        <v>799630.952781399</v>
      </c>
      <c r="W2" t="n">
        <v>873154.064415807</v>
      </c>
      <c r="X2" t="n">
        <v>932897.680890537</v>
      </c>
      <c r="Y2" t="n">
        <v>909705.265975685</v>
      </c>
      <c r="Z2" t="n">
        <v>860240.219189385</v>
      </c>
      <c r="AA2" t="n">
        <v>888356.423619826</v>
      </c>
      <c r="AB2" t="n">
        <v>971693.161446125</v>
      </c>
      <c r="AC2" t="n">
        <v>906091.07603465</v>
      </c>
      <c r="AD2" t="n">
        <v>903213.234644467</v>
      </c>
      <c r="AE2" t="n">
        <v>905739.683081491</v>
      </c>
      <c r="AF2"/>
    </row>
    <row r="3">
      <c r="A3" t="s">
        <v>34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112547.619940496</v>
      </c>
      <c r="H3" t="n">
        <v>103954.677576939</v>
      </c>
      <c r="I3" t="n">
        <v>96871.3729315168</v>
      </c>
      <c r="J3" t="n">
        <v>77985.0443732817</v>
      </c>
      <c r="K3" t="n">
        <v>105239.423007593</v>
      </c>
      <c r="L3" t="n">
        <v>80222.7933087869</v>
      </c>
      <c r="M3" t="n">
        <v>86792.8576405565</v>
      </c>
      <c r="N3" t="n">
        <v>48559.5574708315</v>
      </c>
      <c r="O3" t="n">
        <v>35281.9721659113</v>
      </c>
      <c r="P3" t="n">
        <v>26238.4491139591</v>
      </c>
      <c r="Q3" t="n">
        <v>34695.4361314401</v>
      </c>
      <c r="R3" t="n">
        <v>57540.6271553006</v>
      </c>
      <c r="S3" t="n">
        <v>76484.5000155392</v>
      </c>
      <c r="T3" t="n">
        <v>60187.1716410225</v>
      </c>
      <c r="U3" t="n">
        <v>47426.7330396011</v>
      </c>
      <c r="V3" t="n">
        <v>49656.8141010519</v>
      </c>
      <c r="W3" t="n">
        <v>61880.0011293725</v>
      </c>
      <c r="X3" t="n">
        <v>85594.9265539685</v>
      </c>
      <c r="Y3" t="n">
        <v>97156.002376199</v>
      </c>
      <c r="Z3" t="n">
        <v>81323.7319916827</v>
      </c>
      <c r="AA3" t="n">
        <v>64809.2537345974</v>
      </c>
      <c r="AB3" t="n">
        <v>92486.8401355902</v>
      </c>
      <c r="AC3" t="n">
        <v>51129.4538625328</v>
      </c>
      <c r="AD3" t="n">
        <v>43929.4318194763</v>
      </c>
      <c r="AE3" t="n">
        <v>34315.5945783489</v>
      </c>
      <c r="AF3"/>
    </row>
    <row r="4">
      <c r="A4" t="s">
        <v>34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13499283.1002915</v>
      </c>
      <c r="H4" t="n">
        <v>14229008.6966959</v>
      </c>
      <c r="I4" t="n">
        <v>14498281.6356271</v>
      </c>
      <c r="J4" t="n">
        <v>12648154.7850015</v>
      </c>
      <c r="K4" t="n">
        <v>12937554.7324729</v>
      </c>
      <c r="L4" t="n">
        <v>13239502.6876199</v>
      </c>
      <c r="M4" t="n">
        <v>10587506.1975332</v>
      </c>
      <c r="N4" t="n">
        <v>10774317.2421026</v>
      </c>
      <c r="O4" t="n">
        <v>11656230.8618242</v>
      </c>
      <c r="P4" t="n">
        <v>13470038.6304383</v>
      </c>
      <c r="Q4" t="n">
        <v>14017753.7933347</v>
      </c>
      <c r="R4" t="n">
        <v>15270281.7404576</v>
      </c>
      <c r="S4" t="n">
        <v>14689804.2842345</v>
      </c>
      <c r="T4" t="n">
        <v>10146932.0792724</v>
      </c>
      <c r="U4" t="n">
        <v>8988176.62438969</v>
      </c>
      <c r="V4" t="n">
        <v>10123706.9695243</v>
      </c>
      <c r="W4" t="n">
        <v>10546560.7712635</v>
      </c>
      <c r="X4" t="n">
        <v>10007042.2040026</v>
      </c>
      <c r="Y4" t="n">
        <v>11024581.7701441</v>
      </c>
      <c r="Z4" t="n">
        <v>12714603.065127</v>
      </c>
      <c r="AA4" t="n">
        <v>12910791.9744765</v>
      </c>
      <c r="AB4" t="n">
        <v>13388594.9495743</v>
      </c>
      <c r="AC4" t="n">
        <v>14465740.8167283</v>
      </c>
      <c r="AD4" t="n">
        <v>13823127.8791952</v>
      </c>
      <c r="AE4" t="n">
        <v>12588806.3104619</v>
      </c>
      <c r="AF4"/>
    </row>
    <row r="5">
      <c r="A5" t="s">
        <v>34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1004889.46375443</v>
      </c>
      <c r="H5" t="n">
        <v>998604.01130585</v>
      </c>
      <c r="I5" t="n">
        <v>1003346.49994872</v>
      </c>
      <c r="J5" t="n">
        <v>938471.004575728</v>
      </c>
      <c r="K5" t="n">
        <v>866146.811901602</v>
      </c>
      <c r="L5" t="n">
        <v>954346.59685567</v>
      </c>
      <c r="M5" t="n">
        <v>919983.917079655</v>
      </c>
      <c r="N5" t="n">
        <v>799349.361134107</v>
      </c>
      <c r="O5" t="n">
        <v>833283.129975933</v>
      </c>
      <c r="P5" t="n">
        <v>988348.298876573</v>
      </c>
      <c r="Q5" t="n">
        <v>947444.625164009</v>
      </c>
      <c r="R5" t="n">
        <v>1007111.08120164</v>
      </c>
      <c r="S5" t="n">
        <v>847105.673349188</v>
      </c>
      <c r="T5" t="n">
        <v>765798.585904869</v>
      </c>
      <c r="U5" t="n">
        <v>747579.080412686</v>
      </c>
      <c r="V5" t="n">
        <v>881763.141822965</v>
      </c>
      <c r="W5" t="n">
        <v>879253.135018319</v>
      </c>
      <c r="X5" t="n">
        <v>774036.911407225</v>
      </c>
      <c r="Y5" t="n">
        <v>849545.553907274</v>
      </c>
      <c r="Z5" t="n">
        <v>885525.081687212</v>
      </c>
      <c r="AA5" t="n">
        <v>971633.273618535</v>
      </c>
      <c r="AB5" t="n">
        <v>1074447.11794276</v>
      </c>
      <c r="AC5" t="n">
        <v>1071321.83796338</v>
      </c>
      <c r="AD5" t="n">
        <v>1042452.39000186</v>
      </c>
      <c r="AE5" t="n">
        <v>885282.137323897</v>
      </c>
      <c r="AF5"/>
    </row>
    <row r="6">
      <c r="A6" t="s">
        <v>34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392238.712581321</v>
      </c>
      <c r="H6" t="n">
        <v>425839.499372558</v>
      </c>
      <c r="I6" t="n">
        <v>407124.142636248</v>
      </c>
      <c r="J6" t="n">
        <v>292747.05097418</v>
      </c>
      <c r="K6" t="n">
        <v>250221.881538258</v>
      </c>
      <c r="L6" t="n">
        <v>244358.224899711</v>
      </c>
      <c r="M6" t="n">
        <v>207465.965661416</v>
      </c>
      <c r="N6" t="n">
        <v>165109.262721937</v>
      </c>
      <c r="O6" t="n">
        <v>178892.659562082</v>
      </c>
      <c r="P6" t="n">
        <v>234976.12198744</v>
      </c>
      <c r="Q6" t="n">
        <v>189976.291349387</v>
      </c>
      <c r="R6" t="n">
        <v>208202.259790081</v>
      </c>
      <c r="S6" t="n">
        <v>184266.329748962</v>
      </c>
      <c r="T6" t="n">
        <v>109406.197752574</v>
      </c>
      <c r="U6" t="n">
        <v>102414.345318223</v>
      </c>
      <c r="V6" t="n">
        <v>129942.831093204</v>
      </c>
      <c r="W6" t="n">
        <v>101031.16414747</v>
      </c>
      <c r="X6" t="n">
        <v>123860.609941518</v>
      </c>
      <c r="Y6" t="n">
        <v>131368.263733327</v>
      </c>
      <c r="Z6" t="n">
        <v>173944.020967396</v>
      </c>
      <c r="AA6" t="n">
        <v>161637.365572252</v>
      </c>
      <c r="AB6" t="n">
        <v>157014.285004515</v>
      </c>
      <c r="AC6" t="n">
        <v>139424.506297498</v>
      </c>
      <c r="AD6" t="n">
        <v>150248.85728235</v>
      </c>
      <c r="AE6" t="n">
        <v>109556.646881829</v>
      </c>
      <c r="AF6"/>
    </row>
    <row r="7">
      <c r="A7" t="s">
        <v>34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867022.722677408</v>
      </c>
      <c r="H7" t="n">
        <v>984616.099259232</v>
      </c>
      <c r="I7" t="n">
        <v>907393.604232755</v>
      </c>
      <c r="J7" t="n">
        <v>718676.919828778</v>
      </c>
      <c r="K7" t="n">
        <v>691264.674839845</v>
      </c>
      <c r="L7" t="n">
        <v>657800.707081177</v>
      </c>
      <c r="M7" t="n">
        <v>548403.173135935</v>
      </c>
      <c r="N7" t="n">
        <v>504690.381448449</v>
      </c>
      <c r="O7" t="n">
        <v>475563.733405228</v>
      </c>
      <c r="P7" t="n">
        <v>601300.204574869</v>
      </c>
      <c r="Q7" t="n">
        <v>573405.633514185</v>
      </c>
      <c r="R7" t="n">
        <v>642836.925306721</v>
      </c>
      <c r="S7" t="n">
        <v>512285.82515136</v>
      </c>
      <c r="T7" t="n">
        <v>368110.356133244</v>
      </c>
      <c r="U7" t="n">
        <v>342667.472235531</v>
      </c>
      <c r="V7" t="n">
        <v>351297.713183962</v>
      </c>
      <c r="W7" t="n">
        <v>331598.925045524</v>
      </c>
      <c r="X7" t="n">
        <v>384630.158536275</v>
      </c>
      <c r="Y7" t="n">
        <v>427569.290147345</v>
      </c>
      <c r="Z7" t="n">
        <v>434897.163400126</v>
      </c>
      <c r="AA7" t="n">
        <v>429257.554006789</v>
      </c>
      <c r="AB7" t="n">
        <v>384352.056614367</v>
      </c>
      <c r="AC7" t="n">
        <v>390141.876277051</v>
      </c>
      <c r="AD7" t="n">
        <v>374432.821976856</v>
      </c>
      <c r="AE7" t="n">
        <v>374137.067314878</v>
      </c>
      <c r="AF7"/>
    </row>
    <row r="8">
      <c r="A8" t="s">
        <v>34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230119.687199765</v>
      </c>
      <c r="H8" t="n">
        <v>129419.079865238</v>
      </c>
      <c r="I8" t="n">
        <v>130399.910298487</v>
      </c>
      <c r="J8" t="n">
        <v>136601.254196337</v>
      </c>
      <c r="K8" t="n">
        <v>86584.2651719499</v>
      </c>
      <c r="L8" t="n">
        <v>86214.1158470381</v>
      </c>
      <c r="M8" t="n">
        <v>138746.328763425</v>
      </c>
      <c r="N8" t="n">
        <v>143642.632266967</v>
      </c>
      <c r="O8" t="n">
        <v>173571.081459885</v>
      </c>
      <c r="P8" t="n">
        <v>177560.191904769</v>
      </c>
      <c r="Q8" t="n">
        <v>265898.644145261</v>
      </c>
      <c r="R8" t="n">
        <v>251077.275708955</v>
      </c>
      <c r="S8" t="n">
        <v>292792.226621986</v>
      </c>
      <c r="T8" t="n">
        <v>241656.030860186</v>
      </c>
      <c r="U8" t="n">
        <v>167513.653236027</v>
      </c>
      <c r="V8" t="n">
        <v>89179.5845080116</v>
      </c>
      <c r="W8" t="n">
        <v>136494.150401124</v>
      </c>
      <c r="X8" t="n">
        <v>154668.041703334</v>
      </c>
      <c r="Y8" t="n">
        <v>167274.707455046</v>
      </c>
      <c r="Z8" t="n">
        <v>206735.054953215</v>
      </c>
      <c r="AA8" t="n">
        <v>163388.071817643</v>
      </c>
      <c r="AB8" t="n">
        <v>193972.39985194</v>
      </c>
      <c r="AC8" t="n">
        <v>169765.764777941</v>
      </c>
      <c r="AD8" t="n">
        <v>147029.118742737</v>
      </c>
      <c r="AE8" t="n">
        <v>190742.530097782</v>
      </c>
      <c r="AF8"/>
    </row>
    <row r="9">
      <c r="A9" t="s">
        <v>34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671498.122320757</v>
      </c>
      <c r="H9" t="n">
        <v>752126.893156564</v>
      </c>
      <c r="I9" t="n">
        <v>840195.411476168</v>
      </c>
      <c r="J9" t="n">
        <v>703880.505896593</v>
      </c>
      <c r="K9" t="n">
        <v>690653.317861372</v>
      </c>
      <c r="L9" t="n">
        <v>757779.198367954</v>
      </c>
      <c r="M9" t="n">
        <v>690558.982961261</v>
      </c>
      <c r="N9" t="n">
        <v>663811.505169887</v>
      </c>
      <c r="O9" t="n">
        <v>560144.624697408</v>
      </c>
      <c r="P9" t="n">
        <v>780407.997225887</v>
      </c>
      <c r="Q9" t="n">
        <v>762293.418821507</v>
      </c>
      <c r="R9" t="n">
        <v>848377.698234502</v>
      </c>
      <c r="S9" t="n">
        <v>981903.653941463</v>
      </c>
      <c r="T9" t="n">
        <v>747240.599079911</v>
      </c>
      <c r="U9" t="n">
        <v>693494.638539356</v>
      </c>
      <c r="V9" t="n">
        <v>736638.872397403</v>
      </c>
      <c r="W9" t="n">
        <v>624952.253599141</v>
      </c>
      <c r="X9" t="n">
        <v>572989.729606057</v>
      </c>
      <c r="Y9" t="n">
        <v>597635.733435742</v>
      </c>
      <c r="Z9" t="n">
        <v>662828.178148144</v>
      </c>
      <c r="AA9" t="n">
        <v>659597.01874215</v>
      </c>
      <c r="AB9" t="n">
        <v>721220.87938688</v>
      </c>
      <c r="AC9" t="n">
        <v>953635.397296464</v>
      </c>
      <c r="AD9" t="n">
        <v>1082651.69601965</v>
      </c>
      <c r="AE9" t="n">
        <v>939777.822827395</v>
      </c>
      <c r="AF9"/>
    </row>
    <row r="10">
      <c r="A10" t="s">
        <v>34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34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243488.622873772</v>
      </c>
      <c r="H11" t="n">
        <v>287488.094344125</v>
      </c>
      <c r="I11" t="n">
        <v>274110.99559283</v>
      </c>
      <c r="J11" t="n">
        <v>249851.839496267</v>
      </c>
      <c r="K11" t="n">
        <v>293057.40621174</v>
      </c>
      <c r="L11" t="n">
        <v>312771.674606249</v>
      </c>
      <c r="M11" t="n">
        <v>313395.461574483</v>
      </c>
      <c r="N11" t="n">
        <v>293698.610591464</v>
      </c>
      <c r="O11" t="n">
        <v>260025.573459945</v>
      </c>
      <c r="P11" t="n">
        <v>284119.374958842</v>
      </c>
      <c r="Q11" t="n">
        <v>330042.60293848</v>
      </c>
      <c r="R11" t="n">
        <v>307595.068219499</v>
      </c>
      <c r="S11" t="n">
        <v>264154.075684296</v>
      </c>
      <c r="T11" t="n">
        <v>298209.730748729</v>
      </c>
      <c r="U11" t="n">
        <v>227532.068201763</v>
      </c>
      <c r="V11" t="n">
        <v>295903.076597446</v>
      </c>
      <c r="W11" t="n">
        <v>499214.859766794</v>
      </c>
      <c r="X11" t="n">
        <v>535062.582866013</v>
      </c>
      <c r="Y11" t="n">
        <v>531422.855394858</v>
      </c>
      <c r="Z11" t="n">
        <v>506228.0956517</v>
      </c>
      <c r="AA11" t="n">
        <v>752368.31116907</v>
      </c>
      <c r="AB11" t="n">
        <v>710941.92900833</v>
      </c>
      <c r="AC11" t="n">
        <v>682650.285354402</v>
      </c>
      <c r="AD11" t="n">
        <v>627078.245798468</v>
      </c>
      <c r="AE11" t="n">
        <v>666651.518174144</v>
      </c>
      <c r="AF11"/>
    </row>
    <row r="12">
      <c r="A12" t="s">
        <v>34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1201494.48333491</v>
      </c>
      <c r="H12" t="n">
        <v>1238206.28378536</v>
      </c>
      <c r="I12" t="n">
        <v>1198920.93382365</v>
      </c>
      <c r="J12" t="n">
        <v>987168.523155091</v>
      </c>
      <c r="K12" t="n">
        <v>1078363.96482917</v>
      </c>
      <c r="L12" t="n">
        <v>1079720.19906914</v>
      </c>
      <c r="M12" t="n">
        <v>791757.46306894</v>
      </c>
      <c r="N12" t="n">
        <v>952936.944728191</v>
      </c>
      <c r="O12" t="n">
        <v>969661.694746525</v>
      </c>
      <c r="P12" t="n">
        <v>1042486.34794264</v>
      </c>
      <c r="Q12" t="n">
        <v>1207278.15450076</v>
      </c>
      <c r="R12" t="n">
        <v>1198523.60399607</v>
      </c>
      <c r="S12" t="n">
        <v>1068892.14834512</v>
      </c>
      <c r="T12" t="n">
        <v>848919.717950967</v>
      </c>
      <c r="U12" t="n">
        <v>821119.025360704</v>
      </c>
      <c r="V12" t="n">
        <v>870754.15566971</v>
      </c>
      <c r="W12" t="n">
        <v>944515.666754797</v>
      </c>
      <c r="X12" t="n">
        <v>972735.20464273</v>
      </c>
      <c r="Y12" t="n">
        <v>1002264.55788344</v>
      </c>
      <c r="Z12" t="n">
        <v>1081041.22342201</v>
      </c>
      <c r="AA12" t="n">
        <v>1016931.7698127</v>
      </c>
      <c r="AB12" t="n">
        <v>1058149.60207624</v>
      </c>
      <c r="AC12" t="n">
        <v>1159668.19546639</v>
      </c>
      <c r="AD12" t="n">
        <v>1134793.68090102</v>
      </c>
      <c r="AE12" t="n">
        <v>1082032.39635006</v>
      </c>
      <c r="AF12"/>
    </row>
    <row r="13">
      <c r="A13" t="s">
        <v>34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1695992.30312533</v>
      </c>
      <c r="H13" t="n">
        <v>1618692.96442404</v>
      </c>
      <c r="I13" t="n">
        <v>1487070.20624891</v>
      </c>
      <c r="J13" t="n">
        <v>1397283.57765659</v>
      </c>
      <c r="K13" t="n">
        <v>1433905.56572952</v>
      </c>
      <c r="L13" t="n">
        <v>1474006.47577568</v>
      </c>
      <c r="M13" t="n">
        <v>1085999.03140298</v>
      </c>
      <c r="N13" t="n">
        <v>898108.825205958</v>
      </c>
      <c r="O13" t="n">
        <v>1015385.43337891</v>
      </c>
      <c r="P13" t="n">
        <v>1216508.89262521</v>
      </c>
      <c r="Q13" t="n">
        <v>1464469.84958993</v>
      </c>
      <c r="R13" t="n">
        <v>1705559.63742313</v>
      </c>
      <c r="S13" t="n">
        <v>1730025.34380727</v>
      </c>
      <c r="T13" t="n">
        <v>1291286.49006344</v>
      </c>
      <c r="U13" t="n">
        <v>1253792.31010619</v>
      </c>
      <c r="V13" t="n">
        <v>1249834.4656058</v>
      </c>
      <c r="W13" t="n">
        <v>1295105.59873293</v>
      </c>
      <c r="X13" t="n">
        <v>1126712.99198193</v>
      </c>
      <c r="Y13" t="n">
        <v>1328307.65660985</v>
      </c>
      <c r="Z13" t="n">
        <v>1394731.84907897</v>
      </c>
      <c r="AA13" t="n">
        <v>1372518.98210193</v>
      </c>
      <c r="AB13" t="n">
        <v>1712132.00893</v>
      </c>
      <c r="AC13" t="n">
        <v>1585594.58791761</v>
      </c>
      <c r="AD13" t="n">
        <v>1677099.54679305</v>
      </c>
      <c r="AE13" t="n">
        <v>1479639.43864258</v>
      </c>
      <c r="AF13"/>
    </row>
    <row r="14">
      <c r="A14" t="s">
        <v>34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2150012.92711941</v>
      </c>
      <c r="H14" t="n">
        <v>2182561.14616123</v>
      </c>
      <c r="I14" t="n">
        <v>2370681.4010645</v>
      </c>
      <c r="J14" t="n">
        <v>2079111.82520139</v>
      </c>
      <c r="K14" t="n">
        <v>2574547.33004735</v>
      </c>
      <c r="L14" t="n">
        <v>2578180.2482273</v>
      </c>
      <c r="M14" t="n">
        <v>1656770.1045978</v>
      </c>
      <c r="N14" t="n">
        <v>1698944.72709612</v>
      </c>
      <c r="O14" t="n">
        <v>2266565.21350966</v>
      </c>
      <c r="P14" t="n">
        <v>2128639.02702914</v>
      </c>
      <c r="Q14" t="n">
        <v>2511658.06838373</v>
      </c>
      <c r="R14" t="n">
        <v>2468852.61452338</v>
      </c>
      <c r="S14" t="n">
        <v>2465250.95965938</v>
      </c>
      <c r="T14" t="n">
        <v>1467178.144394</v>
      </c>
      <c r="U14" t="n">
        <v>1267136.7461677</v>
      </c>
      <c r="V14" t="n">
        <v>1511159.65326386</v>
      </c>
      <c r="W14" t="n">
        <v>1528164.54919096</v>
      </c>
      <c r="X14" t="n">
        <v>1235542.7999517</v>
      </c>
      <c r="Y14" t="n">
        <v>1509392.8445086</v>
      </c>
      <c r="Z14" t="n">
        <v>2042025.52090261</v>
      </c>
      <c r="AA14" t="n">
        <v>1759807.8345497</v>
      </c>
      <c r="AB14" t="n">
        <v>1853978.18045781</v>
      </c>
      <c r="AC14" t="n">
        <v>2442002.25261151</v>
      </c>
      <c r="AD14" t="n">
        <v>2143677.51774895</v>
      </c>
      <c r="AE14" t="n">
        <v>2159460.24989776</v>
      </c>
      <c r="AF14"/>
    </row>
    <row r="15">
      <c r="A15" t="s">
        <v>34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34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1307763.14813002</v>
      </c>
      <c r="H16" t="n">
        <v>1387660.13411061</v>
      </c>
      <c r="I16" t="n">
        <v>1268262.09908475</v>
      </c>
      <c r="J16" t="n">
        <v>1206576.45124466</v>
      </c>
      <c r="K16" t="n">
        <v>1294404.34830244</v>
      </c>
      <c r="L16" t="n">
        <v>1262341.19445763</v>
      </c>
      <c r="M16" t="n">
        <v>888404.356201049</v>
      </c>
      <c r="N16" t="n">
        <v>909295.528992593</v>
      </c>
      <c r="O16" t="n">
        <v>1011720.69035526</v>
      </c>
      <c r="P16" t="n">
        <v>1048836.93729196</v>
      </c>
      <c r="Q16" t="n">
        <v>1156614.23724378</v>
      </c>
      <c r="R16" t="n">
        <v>1226566.02963916</v>
      </c>
      <c r="S16" t="n">
        <v>964919.688347082</v>
      </c>
      <c r="T16" t="n">
        <v>623547.163483625</v>
      </c>
      <c r="U16" t="n">
        <v>654549.719450392</v>
      </c>
      <c r="V16" t="n">
        <v>807683.282419151</v>
      </c>
      <c r="W16" t="n">
        <v>733407.344575135</v>
      </c>
      <c r="X16" t="n">
        <v>708944.955632463</v>
      </c>
      <c r="Y16" t="n">
        <v>792895.978617583</v>
      </c>
      <c r="Z16" t="n">
        <v>920179.516931531</v>
      </c>
      <c r="AA16" t="n">
        <v>990742.398354633</v>
      </c>
      <c r="AB16" t="n">
        <v>1189330.77125713</v>
      </c>
      <c r="AC16" t="n">
        <v>1117558.04331173</v>
      </c>
      <c r="AD16" t="n">
        <v>944233.751058539</v>
      </c>
      <c r="AE16" t="n">
        <v>942976.484933694</v>
      </c>
      <c r="AF16"/>
    </row>
    <row r="17">
      <c r="A17" t="s">
        <v>34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1456990.51435306</v>
      </c>
      <c r="H17" t="n">
        <v>1525289.85208561</v>
      </c>
      <c r="I17" t="n">
        <v>1698903.97336091</v>
      </c>
      <c r="J17" t="n">
        <v>1393988.66934167</v>
      </c>
      <c r="K17" t="n">
        <v>1451247.65453257</v>
      </c>
      <c r="L17" t="n">
        <v>1375860.32302983</v>
      </c>
      <c r="M17" t="n">
        <v>1086429.66823755</v>
      </c>
      <c r="N17" t="n">
        <v>1112979.6839846</v>
      </c>
      <c r="O17" t="n">
        <v>1450202.82399833</v>
      </c>
      <c r="P17" t="n">
        <v>1774712.64724574</v>
      </c>
      <c r="Q17" t="n">
        <v>1513579.43431239</v>
      </c>
      <c r="R17" t="n">
        <v>2036345.67041376</v>
      </c>
      <c r="S17" t="n">
        <v>2117770.94344403</v>
      </c>
      <c r="T17" t="n">
        <v>1305632.89054016</v>
      </c>
      <c r="U17" t="n">
        <v>962110.252858174</v>
      </c>
      <c r="V17" t="n">
        <v>1219120.59263328</v>
      </c>
      <c r="W17" t="n">
        <v>1352481.7017458</v>
      </c>
      <c r="X17" t="n">
        <v>1124003.15168679</v>
      </c>
      <c r="Y17" t="n">
        <v>1230374.00848098</v>
      </c>
      <c r="Z17" t="n">
        <v>1498428.06307622</v>
      </c>
      <c r="AA17" t="n">
        <v>1401971.78513956</v>
      </c>
      <c r="AB17" t="n">
        <v>1213338.02785307</v>
      </c>
      <c r="AC17" t="n">
        <v>1561369.95292107</v>
      </c>
      <c r="AD17" t="n">
        <v>1514082.06677263</v>
      </c>
      <c r="AE17" t="n">
        <v>1130463.27671272</v>
      </c>
      <c r="AF17"/>
    </row>
    <row r="18">
      <c r="A18" t="s">
        <v>34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2020028.80003916</v>
      </c>
      <c r="H18" t="n">
        <v>2419517.65899294</v>
      </c>
      <c r="I18" t="n">
        <v>2615426.68430854</v>
      </c>
      <c r="J18" t="n">
        <v>2292862.24580896</v>
      </c>
      <c r="K18" t="n">
        <v>2028342.86771666</v>
      </c>
      <c r="L18" t="n">
        <v>2219632.67866261</v>
      </c>
      <c r="M18" t="n">
        <v>2089853.84330518</v>
      </c>
      <c r="N18" t="n">
        <v>2396724.65730773</v>
      </c>
      <c r="O18" t="n">
        <v>2247198.02602708</v>
      </c>
      <c r="P18" t="n">
        <v>2902052.58940575</v>
      </c>
      <c r="Q18" t="n">
        <v>2799961.57561886</v>
      </c>
      <c r="R18" t="n">
        <v>3060160.65810277</v>
      </c>
      <c r="S18" t="n">
        <v>3006498.1392827</v>
      </c>
      <c r="T18" t="n">
        <v>1861265.59939122</v>
      </c>
      <c r="U18" t="n">
        <v>1515932.69132349</v>
      </c>
      <c r="V18" t="n">
        <v>1703228.72366608</v>
      </c>
      <c r="W18" t="n">
        <v>1897288.5876821</v>
      </c>
      <c r="X18" t="n">
        <v>2041538.52729651</v>
      </c>
      <c r="Y18" t="n">
        <v>2193784.51440895</v>
      </c>
      <c r="Z18" t="n">
        <v>2584088.89053913</v>
      </c>
      <c r="AA18" t="n">
        <v>2929560.26046795</v>
      </c>
      <c r="AB18" t="n">
        <v>2887989.07078528</v>
      </c>
      <c r="AC18" t="n">
        <v>2973896.75005123</v>
      </c>
      <c r="AD18" t="n">
        <v>2747332.72013868</v>
      </c>
      <c r="AE18" t="n">
        <v>2416439.95388999</v>
      </c>
      <c r="AF18"/>
    </row>
    <row r="19">
      <c r="A19" t="s">
        <v>34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257743.592782182</v>
      </c>
      <c r="H19" t="n">
        <v>278986.979832568</v>
      </c>
      <c r="I19" t="n">
        <v>296445.77355068</v>
      </c>
      <c r="J19" t="n">
        <v>250934.917625309</v>
      </c>
      <c r="K19" t="n">
        <v>198814.643790406</v>
      </c>
      <c r="L19" t="n">
        <v>236491.050739894</v>
      </c>
      <c r="M19" t="n">
        <v>169737.90154356</v>
      </c>
      <c r="N19" t="n">
        <v>235025.12145456</v>
      </c>
      <c r="O19" t="n">
        <v>214016.177247958</v>
      </c>
      <c r="P19" t="n">
        <v>290089.999369488</v>
      </c>
      <c r="Q19" t="n">
        <v>295131.257752422</v>
      </c>
      <c r="R19" t="n">
        <v>309073.217897877</v>
      </c>
      <c r="S19" t="n">
        <v>253939.276851659</v>
      </c>
      <c r="T19" t="n">
        <v>218680.572969492</v>
      </c>
      <c r="U19" t="n">
        <v>232334.621179462</v>
      </c>
      <c r="V19" t="n">
        <v>277200.876663385</v>
      </c>
      <c r="W19" t="n">
        <v>223052.83460343</v>
      </c>
      <c r="X19" t="n">
        <v>252316.538750014</v>
      </c>
      <c r="Y19" t="n">
        <v>262745.805561089</v>
      </c>
      <c r="Z19" t="n">
        <v>323950.406368711</v>
      </c>
      <c r="AA19" t="n">
        <v>301377.349123562</v>
      </c>
      <c r="AB19" t="n">
        <v>231728.620405944</v>
      </c>
      <c r="AC19" t="n">
        <v>218711.366482083</v>
      </c>
      <c r="AD19" t="n">
        <v>238015.465960424</v>
      </c>
      <c r="AE19" t="n">
        <v>211646.787415161</v>
      </c>
      <c r="AF19"/>
    </row>
    <row r="20">
      <c r="A20" t="s">
        <v>34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3346266.47015285</v>
      </c>
      <c r="H20" t="n">
        <v>3350380.85745562</v>
      </c>
      <c r="I20" t="n">
        <v>3201886.94213329</v>
      </c>
      <c r="J20" t="n">
        <v>3131300.29153277</v>
      </c>
      <c r="K20" t="n">
        <v>2665885.33747899</v>
      </c>
      <c r="L20" t="n">
        <v>2611172.46917696</v>
      </c>
      <c r="M20" t="n">
        <v>2383687.11290253</v>
      </c>
      <c r="N20" t="n">
        <v>2260646.59145244</v>
      </c>
      <c r="O20" t="n">
        <v>1866789.50620837</v>
      </c>
      <c r="P20" t="n">
        <v>1812568.33858537</v>
      </c>
      <c r="Q20" t="n">
        <v>1709429.90824052</v>
      </c>
      <c r="R20" t="n">
        <v>1808618.92139819</v>
      </c>
      <c r="S20" t="n">
        <v>2067555.8783967</v>
      </c>
      <c r="T20" t="n">
        <v>2036038.25173782</v>
      </c>
      <c r="U20" t="n">
        <v>2032631.25723585</v>
      </c>
      <c r="V20" t="n">
        <v>2036731.18211532</v>
      </c>
      <c r="W20" t="n">
        <v>2149766.28786835</v>
      </c>
      <c r="X20" t="n">
        <v>2198884.89083539</v>
      </c>
      <c r="Y20" t="n">
        <v>2082272.1804099</v>
      </c>
      <c r="Z20" t="n">
        <v>2255915.64296181</v>
      </c>
      <c r="AA20" t="n">
        <v>2222344.71516014</v>
      </c>
      <c r="AB20" t="n">
        <v>2084371.60406282</v>
      </c>
      <c r="AC20" t="n">
        <v>2218999.25857887</v>
      </c>
      <c r="AD20" t="n">
        <v>1907826.51068326</v>
      </c>
      <c r="AE20" t="n">
        <v>1850795.95973456</v>
      </c>
      <c r="AF20"/>
    </row>
    <row r="21">
      <c r="A21" t="s">
        <v>34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34</v>
      </c>
      <c r="B22" t="s">
        <v>314</v>
      </c>
      <c r="C22" t="s">
        <v>248</v>
      </c>
      <c r="D22" t="s">
        <v>315</v>
      </c>
      <c r="E22" t="s">
        <v>249</v>
      </c>
      <c r="F22"/>
      <c r="G22" t="n">
        <v>183307.282338215</v>
      </c>
      <c r="H22" t="n">
        <v>179185.020504905</v>
      </c>
      <c r="I22" t="n">
        <v>164619.133132356</v>
      </c>
      <c r="J22" t="n">
        <v>143154.101034793</v>
      </c>
      <c r="K22" t="n">
        <v>110691.578210727</v>
      </c>
      <c r="L22" t="n">
        <v>128892.887596453</v>
      </c>
      <c r="M22" t="n">
        <v>143492.713795738</v>
      </c>
      <c r="N22" t="n">
        <v>116837.486480054</v>
      </c>
      <c r="O22" t="n">
        <v>91157.1790447282</v>
      </c>
      <c r="P22" t="n">
        <v>87315.700120418</v>
      </c>
      <c r="Q22" t="n">
        <v>90744.789429827</v>
      </c>
      <c r="R22" t="n">
        <v>80514.9211022669</v>
      </c>
      <c r="S22" t="n">
        <v>93927.9605841093</v>
      </c>
      <c r="T22" t="n">
        <v>127877.078417803</v>
      </c>
      <c r="U22" t="n">
        <v>145147.574005663</v>
      </c>
      <c r="V22" t="n">
        <v>193873.175391323</v>
      </c>
      <c r="W22" t="n">
        <v>203563.980162695</v>
      </c>
      <c r="X22" t="n">
        <v>268239.573606209</v>
      </c>
      <c r="Y22" t="n">
        <v>252244.932751935</v>
      </c>
      <c r="Z22" t="n">
        <v>264325.677771889</v>
      </c>
      <c r="AA22" t="n">
        <v>275794.194784376</v>
      </c>
      <c r="AB22" t="n">
        <v>249696.283640118</v>
      </c>
      <c r="AC22" t="n">
        <v>257783.387316711</v>
      </c>
      <c r="AD22" t="n">
        <v>291733.090237045</v>
      </c>
      <c r="AE22" t="n">
        <v>347107.839209107</v>
      </c>
      <c r="AF22"/>
    </row>
    <row r="23">
      <c r="A23" t="s">
        <v>34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1128390.37884985</v>
      </c>
      <c r="H23" t="n">
        <v>1036850.54493887</v>
      </c>
      <c r="I23" t="n">
        <v>973431.816908724</v>
      </c>
      <c r="J23" t="n">
        <v>1006771.6316739</v>
      </c>
      <c r="K23" t="n">
        <v>1113023.49304176</v>
      </c>
      <c r="L23" t="n">
        <v>937692.751156124</v>
      </c>
      <c r="M23" t="n">
        <v>812002.192785066</v>
      </c>
      <c r="N23" t="n">
        <v>592894.890377616</v>
      </c>
      <c r="O23" t="n">
        <v>590871.648801525</v>
      </c>
      <c r="P23" t="n">
        <v>567331.352025107</v>
      </c>
      <c r="Q23" t="n">
        <v>599293.869500248</v>
      </c>
      <c r="R23" t="n">
        <v>942765.64944363</v>
      </c>
      <c r="S23" t="n">
        <v>793925.044432133</v>
      </c>
      <c r="T23" t="n">
        <v>660546.647557754</v>
      </c>
      <c r="U23" t="n">
        <v>835946.83940955</v>
      </c>
      <c r="V23" t="n">
        <v>899396.377850686</v>
      </c>
      <c r="W23" t="n">
        <v>893081.624016684</v>
      </c>
      <c r="X23" t="n">
        <v>1036494.84317794</v>
      </c>
      <c r="Y23" t="n">
        <v>1071489.08227125</v>
      </c>
      <c r="Z23" t="n">
        <v>1038540.79719293</v>
      </c>
      <c r="AA23" t="n">
        <v>955658.449765077</v>
      </c>
      <c r="AB23" t="n">
        <v>1140837.67129415</v>
      </c>
      <c r="AC23" t="n">
        <v>1043260.55566774</v>
      </c>
      <c r="AD23" t="n">
        <v>1089868.28466415</v>
      </c>
      <c r="AE23" t="n">
        <v>1218604.95951476</v>
      </c>
      <c r="AF23"/>
    </row>
    <row r="24">
      <c r="A24" t="s">
        <v>34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2047802.44922055</v>
      </c>
      <c r="H24" t="n">
        <v>2060654.46789151</v>
      </c>
      <c r="I24" t="n">
        <v>1813739.52654256</v>
      </c>
      <c r="J24" t="n">
        <v>1873442.89388558</v>
      </c>
      <c r="K24" t="n">
        <v>2143805.68820264</v>
      </c>
      <c r="L24" t="n">
        <v>1795540.38088396</v>
      </c>
      <c r="M24" t="n">
        <v>1637536.36477026</v>
      </c>
      <c r="N24" t="n">
        <v>1518761.98294372</v>
      </c>
      <c r="O24" t="n">
        <v>1718294.03861671</v>
      </c>
      <c r="P24" t="n">
        <v>1763068.8011082</v>
      </c>
      <c r="Q24" t="n">
        <v>1903496.25728543</v>
      </c>
      <c r="R24" t="n">
        <v>1916024.12265755</v>
      </c>
      <c r="S24" t="n">
        <v>1929933.15139567</v>
      </c>
      <c r="T24" t="n">
        <v>1771362.1849205</v>
      </c>
      <c r="U24" t="n">
        <v>1767537.94935031</v>
      </c>
      <c r="V24" t="n">
        <v>1707203.98520595</v>
      </c>
      <c r="W24" t="n">
        <v>1805344.14894591</v>
      </c>
      <c r="X24" t="n">
        <v>1891094.4942845</v>
      </c>
      <c r="Y24" t="n">
        <v>2031423.30275753</v>
      </c>
      <c r="Z24" t="n">
        <v>2105518.05746874</v>
      </c>
      <c r="AA24" t="n">
        <v>1981535.32554555</v>
      </c>
      <c r="AB24" t="n">
        <v>1982395.7808183</v>
      </c>
      <c r="AC24" t="n">
        <v>1793686.89393921</v>
      </c>
      <c r="AD24" t="n">
        <v>2085594.19026771</v>
      </c>
      <c r="AE24" t="n">
        <v>1949387.48562695</v>
      </c>
      <c r="AF24"/>
    </row>
    <row r="25">
      <c r="A25" t="s">
        <v>34</v>
      </c>
      <c r="B25" t="s">
        <v>320</v>
      </c>
      <c r="C25" t="s">
        <v>248</v>
      </c>
      <c r="D25" t="s">
        <v>321</v>
      </c>
      <c r="E25" t="s">
        <v>249</v>
      </c>
      <c r="F25"/>
      <c r="G25" t="n">
        <v>320296.972080305</v>
      </c>
      <c r="H25" t="n">
        <v>293524.809484677</v>
      </c>
      <c r="I25" t="n">
        <v>145443.830429733</v>
      </c>
      <c r="J25" t="n">
        <v>244523.9082115</v>
      </c>
      <c r="K25" t="n">
        <v>301507.465205569</v>
      </c>
      <c r="L25" t="n">
        <v>224290.65826768</v>
      </c>
      <c r="M25" t="n">
        <v>154417.568539205</v>
      </c>
      <c r="N25" t="n">
        <v>172023.228684532</v>
      </c>
      <c r="O25" t="n">
        <v>204514.93973964</v>
      </c>
      <c r="P25" t="n">
        <v>247447.851143865</v>
      </c>
      <c r="Q25" t="n">
        <v>205812.675543592</v>
      </c>
      <c r="R25" t="n">
        <v>197410.677848624</v>
      </c>
      <c r="S25" t="n">
        <v>287508.184916143</v>
      </c>
      <c r="T25" t="n">
        <v>231397.282380099</v>
      </c>
      <c r="U25" t="n">
        <v>105575.509501046</v>
      </c>
      <c r="V25" t="n">
        <v>94370.9312911654</v>
      </c>
      <c r="W25" t="n">
        <v>98470.870205321</v>
      </c>
      <c r="X25" t="n">
        <v>110321.90602449</v>
      </c>
      <c r="Y25" t="n">
        <v>178031.428681901</v>
      </c>
      <c r="Z25" t="n">
        <v>121675.760201552</v>
      </c>
      <c r="AA25" t="n">
        <v>88619.8053908951</v>
      </c>
      <c r="AB25" t="n">
        <v>99463.701430798</v>
      </c>
      <c r="AC25" t="n">
        <v>59479.6756252607</v>
      </c>
      <c r="AD25" t="n">
        <v>182881.997107128</v>
      </c>
      <c r="AE25" t="n">
        <v>106680.191967947</v>
      </c>
      <c r="AF25"/>
    </row>
    <row r="26">
      <c r="A26" t="s">
        <v>34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763398.91537231</v>
      </c>
      <c r="H26" t="n">
        <v>879278.374902645</v>
      </c>
      <c r="I26" t="n">
        <v>726406.439986416</v>
      </c>
      <c r="J26" t="n">
        <v>688250.163567564</v>
      </c>
      <c r="K26" t="n">
        <v>685624.772944905</v>
      </c>
      <c r="L26" t="n">
        <v>562871.03490712</v>
      </c>
      <c r="M26" t="n">
        <v>562618.207034375</v>
      </c>
      <c r="N26" t="n">
        <v>470777.130186557</v>
      </c>
      <c r="O26" t="n">
        <v>473551.799728734</v>
      </c>
      <c r="P26" t="n">
        <v>484511.962189213</v>
      </c>
      <c r="Q26" t="n">
        <v>580904.156064396</v>
      </c>
      <c r="R26" t="n">
        <v>623679.52759453</v>
      </c>
      <c r="S26" t="n">
        <v>642631.327650262</v>
      </c>
      <c r="T26" t="n">
        <v>594130.498579251</v>
      </c>
      <c r="U26" t="n">
        <v>600219.741247335</v>
      </c>
      <c r="V26" t="n">
        <v>566001.182666296</v>
      </c>
      <c r="W26" t="n">
        <v>587182.11643855</v>
      </c>
      <c r="X26" t="n">
        <v>588831.47388448</v>
      </c>
      <c r="Y26" t="n">
        <v>602747.437105536</v>
      </c>
      <c r="Z26" t="n">
        <v>646662.434659916</v>
      </c>
      <c r="AA26" t="n">
        <v>593125.848289038</v>
      </c>
      <c r="AB26" t="n">
        <v>621294.388660426</v>
      </c>
      <c r="AC26" t="n">
        <v>519099.838215129</v>
      </c>
      <c r="AD26" t="n">
        <v>529492.864451965</v>
      </c>
      <c r="AE26" t="n">
        <v>548313.023920542</v>
      </c>
      <c r="AF26"/>
    </row>
    <row r="27">
      <c r="A27" t="s">
        <v>34</v>
      </c>
      <c r="B27" t="s">
        <v>324</v>
      </c>
      <c r="C27" t="s">
        <v>248</v>
      </c>
      <c r="D27" t="s">
        <v>325</v>
      </c>
      <c r="E27" t="s">
        <v>249</v>
      </c>
      <c r="F27"/>
      <c r="G27" t="n">
        <v>964106.561767931</v>
      </c>
      <c r="H27" t="n">
        <v>887851.283504188</v>
      </c>
      <c r="I27" t="n">
        <v>941889.256126411</v>
      </c>
      <c r="J27" t="n">
        <v>940668.822106513</v>
      </c>
      <c r="K27" t="n">
        <v>1156673.45005217</v>
      </c>
      <c r="L27" t="n">
        <v>1008378.68770916</v>
      </c>
      <c r="M27" t="n">
        <v>920500.589196684</v>
      </c>
      <c r="N27" t="n">
        <v>875961.624072625</v>
      </c>
      <c r="O27" t="n">
        <v>1040227.29914834</v>
      </c>
      <c r="P27" t="n">
        <v>1031108.98777512</v>
      </c>
      <c r="Q27" t="n">
        <v>1116779.42567745</v>
      </c>
      <c r="R27" t="n">
        <v>1094933.9172144</v>
      </c>
      <c r="S27" t="n">
        <v>999793.63882926</v>
      </c>
      <c r="T27" t="n">
        <v>945834.403961148</v>
      </c>
      <c r="U27" t="n">
        <v>1061742.69860193</v>
      </c>
      <c r="V27" t="n">
        <v>1046831.87124848</v>
      </c>
      <c r="W27" t="n">
        <v>1119691.16230204</v>
      </c>
      <c r="X27" t="n">
        <v>1191941.11437553</v>
      </c>
      <c r="Y27" t="n">
        <v>1250644.43697009</v>
      </c>
      <c r="Z27" t="n">
        <v>1337179.86260727</v>
      </c>
      <c r="AA27" t="n">
        <v>1299789.67186562</v>
      </c>
      <c r="AB27" t="n">
        <v>1261637.69072707</v>
      </c>
      <c r="AC27" t="n">
        <v>1215107.38009883</v>
      </c>
      <c r="AD27" t="n">
        <v>1373219.32870862</v>
      </c>
      <c r="AE27" t="n">
        <v>1294394.26973846</v>
      </c>
      <c r="AF27"/>
    </row>
    <row r="28">
      <c r="A28" t="s">
        <v>34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1306959.23655901</v>
      </c>
      <c r="H28" t="n">
        <v>1477534.49512814</v>
      </c>
      <c r="I28" t="n">
        <v>1188857.68873363</v>
      </c>
      <c r="J28" t="n">
        <v>1237872.41022844</v>
      </c>
      <c r="K28" t="n">
        <v>1171219.47455078</v>
      </c>
      <c r="L28" t="n">
        <v>991310.010481491</v>
      </c>
      <c r="M28" t="n">
        <v>806297.497916672</v>
      </c>
      <c r="N28" t="n">
        <v>978724.497955082</v>
      </c>
      <c r="O28" t="n">
        <v>924833.764647824</v>
      </c>
      <c r="P28" t="n">
        <v>842234.187207617</v>
      </c>
      <c r="Q28" t="n">
        <v>781843.707306762</v>
      </c>
      <c r="R28" t="n">
        <v>962779.780628082</v>
      </c>
      <c r="S28" t="n">
        <v>912535.772971856</v>
      </c>
      <c r="T28" t="n">
        <v>920147.932274057</v>
      </c>
      <c r="U28" t="n">
        <v>771393.786105648</v>
      </c>
      <c r="V28" t="n">
        <v>691648.482121795</v>
      </c>
      <c r="W28" t="n">
        <v>975853.586942146</v>
      </c>
      <c r="X28" t="n">
        <v>865404.519054368</v>
      </c>
      <c r="Y28" t="n">
        <v>982949.361451351</v>
      </c>
      <c r="Z28" t="n">
        <v>837167.746546858</v>
      </c>
      <c r="AA28" t="n">
        <v>905509.635642831</v>
      </c>
      <c r="AB28" t="n">
        <v>1002457.36129668</v>
      </c>
      <c r="AC28" t="n">
        <v>1166590.39066818</v>
      </c>
      <c r="AD28" t="n">
        <v>1146946.66206224</v>
      </c>
      <c r="AE28" t="n">
        <v>1201346.82422974</v>
      </c>
      <c r="AF28"/>
    </row>
    <row r="29">
      <c r="A29" t="s">
        <v>34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828032.610792304</v>
      </c>
      <c r="H29" t="n">
        <v>1042793.9791212</v>
      </c>
      <c r="I29" t="n">
        <v>729117.111638908</v>
      </c>
      <c r="J29" t="n">
        <v>685079.942241408</v>
      </c>
      <c r="K29" t="n">
        <v>737670.644523688</v>
      </c>
      <c r="L29" t="n">
        <v>557673.267702803</v>
      </c>
      <c r="M29" t="n">
        <v>463344.339379173</v>
      </c>
      <c r="N29" t="n">
        <v>534800.259925225</v>
      </c>
      <c r="O29" t="n">
        <v>506448.071864756</v>
      </c>
      <c r="P29" t="n">
        <v>517706.514619522</v>
      </c>
      <c r="Q29" t="n">
        <v>474159.456697613</v>
      </c>
      <c r="R29" t="n">
        <v>532929.989856081</v>
      </c>
      <c r="S29" t="n">
        <v>517496.283553221</v>
      </c>
      <c r="T29" t="n">
        <v>468633.689629154</v>
      </c>
      <c r="U29" t="n">
        <v>448094.969443125</v>
      </c>
      <c r="V29" t="n">
        <v>412494.307589904</v>
      </c>
      <c r="W29" t="n">
        <v>565304.344227604</v>
      </c>
      <c r="X29" t="n">
        <v>537177.720550137</v>
      </c>
      <c r="Y29" t="n">
        <v>591062.703240361</v>
      </c>
      <c r="Z29" t="n">
        <v>505768.92334043</v>
      </c>
      <c r="AA29" t="n">
        <v>528782.741123726</v>
      </c>
      <c r="AB29" t="n">
        <v>554457.606450213</v>
      </c>
      <c r="AC29" t="n">
        <v>697887.080456745</v>
      </c>
      <c r="AD29" t="n">
        <v>756328.098671525</v>
      </c>
      <c r="AE29" t="n">
        <v>773144.227715432</v>
      </c>
      <c r="AF29"/>
    </row>
    <row r="30">
      <c r="A30" t="s">
        <v>34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88109.8928096628</v>
      </c>
      <c r="H30" t="n">
        <v>61492.917193814</v>
      </c>
      <c r="I30" t="n">
        <v>83774.7865515212</v>
      </c>
      <c r="J30" t="n">
        <v>80669.5715964812</v>
      </c>
      <c r="K30" t="n">
        <v>68608.5048251756</v>
      </c>
      <c r="L30" t="n">
        <v>107251.642926469</v>
      </c>
      <c r="M30" t="n">
        <v>138363.305919202</v>
      </c>
      <c r="N30" t="n">
        <v>193050.389105396</v>
      </c>
      <c r="O30" t="n">
        <v>199247.901736033</v>
      </c>
      <c r="P30" t="n">
        <v>105867.376322486</v>
      </c>
      <c r="Q30" t="n">
        <v>99295.2552024181</v>
      </c>
      <c r="R30" t="n">
        <v>85514.5170390468</v>
      </c>
      <c r="S30" t="n">
        <v>131259.323960569</v>
      </c>
      <c r="T30" t="n">
        <v>167516.016478063</v>
      </c>
      <c r="U30" t="n">
        <v>83399.5458580761</v>
      </c>
      <c r="V30" t="n">
        <v>90405.0835161926</v>
      </c>
      <c r="W30" t="n">
        <v>107234.989005237</v>
      </c>
      <c r="X30" t="n">
        <v>106099.481402171</v>
      </c>
      <c r="Y30" t="n">
        <v>101468.788101207</v>
      </c>
      <c r="Z30" t="n">
        <v>99620.4699132316</v>
      </c>
      <c r="AA30" t="n">
        <v>153659.397465691</v>
      </c>
      <c r="AB30" t="n">
        <v>185885.015512767</v>
      </c>
      <c r="AC30" t="n">
        <v>177317.112272742</v>
      </c>
      <c r="AD30" t="n">
        <v>126652.849716172</v>
      </c>
      <c r="AE30" t="n">
        <v>118169.274354586</v>
      </c>
      <c r="AF30"/>
    </row>
    <row r="31">
      <c r="A31" t="s">
        <v>34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41066.3031293403</v>
      </c>
      <c r="H31" t="n">
        <v>74926.0886314832</v>
      </c>
      <c r="I31" t="n">
        <v>50935.9992544528</v>
      </c>
      <c r="J31" t="n">
        <v>34343.1538574045</v>
      </c>
      <c r="K31" t="n">
        <v>39702.8757280442</v>
      </c>
      <c r="L31" t="n">
        <v>28901.4647837643</v>
      </c>
      <c r="M31" t="n">
        <v>18698.1574208059</v>
      </c>
      <c r="N31" t="n">
        <v>23960.7401112857</v>
      </c>
      <c r="O31" t="n">
        <v>22039.1081045647</v>
      </c>
      <c r="P31" t="n">
        <v>21119.6209886493</v>
      </c>
      <c r="Q31" t="n">
        <v>24029.5663417457</v>
      </c>
      <c r="R31" t="n">
        <v>41597.3779384659</v>
      </c>
      <c r="S31" t="n">
        <v>74026.6157674778</v>
      </c>
      <c r="T31" t="n">
        <v>67823.5629454393</v>
      </c>
      <c r="U31" t="n">
        <v>42371.258594834</v>
      </c>
      <c r="V31" t="n">
        <v>22287.729433981</v>
      </c>
      <c r="W31" t="n">
        <v>45902.9693764338</v>
      </c>
      <c r="X31" t="n">
        <v>48281.733033191</v>
      </c>
      <c r="Y31" t="n">
        <v>43628.3528083159</v>
      </c>
      <c r="Z31" t="n">
        <v>34288.1314880002</v>
      </c>
      <c r="AA31" t="n">
        <v>44762.146702478</v>
      </c>
      <c r="AB31" t="n">
        <v>61223.1482149976</v>
      </c>
      <c r="AC31" t="n">
        <v>56465.505748365</v>
      </c>
      <c r="AD31" t="n">
        <v>49273.5918046264</v>
      </c>
      <c r="AE31" t="n">
        <v>104858.577629585</v>
      </c>
      <c r="AF31"/>
    </row>
    <row r="32">
      <c r="A32" t="s">
        <v>34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317955.824124039</v>
      </c>
      <c r="H32" t="n">
        <v>259313.586552203</v>
      </c>
      <c r="I32" t="n">
        <v>296588.19414005</v>
      </c>
      <c r="J32" t="n">
        <v>397630.714413639</v>
      </c>
      <c r="K32" t="n">
        <v>302026.297619793</v>
      </c>
      <c r="L32" t="n">
        <v>267698.414842141</v>
      </c>
      <c r="M32" t="n">
        <v>167829.011079629</v>
      </c>
      <c r="N32" t="n">
        <v>214512.574402709</v>
      </c>
      <c r="O32" t="n">
        <v>187159.172138996</v>
      </c>
      <c r="P32" t="n">
        <v>182736.773811493</v>
      </c>
      <c r="Q32" t="n">
        <v>151198.813056888</v>
      </c>
      <c r="R32" t="n">
        <v>196111.839568092</v>
      </c>
      <c r="S32" t="n">
        <v>182131.852654836</v>
      </c>
      <c r="T32" t="n">
        <v>207765.395169415</v>
      </c>
      <c r="U32" t="n">
        <v>188385.619138654</v>
      </c>
      <c r="V32" t="n">
        <v>161872.152985726</v>
      </c>
      <c r="W32" t="n">
        <v>240250.132361895</v>
      </c>
      <c r="X32" t="n">
        <v>166901.631830529</v>
      </c>
      <c r="Y32" t="n">
        <v>237356.007829089</v>
      </c>
      <c r="Z32" t="n">
        <v>179444.505982078</v>
      </c>
      <c r="AA32" t="n">
        <v>165521.096107884</v>
      </c>
      <c r="AB32" t="n">
        <v>190090.447416229</v>
      </c>
      <c r="AC32" t="n">
        <v>229935.441269562</v>
      </c>
      <c r="AD32" t="n">
        <v>211056.754418528</v>
      </c>
      <c r="AE32" t="n">
        <v>202489.381645606</v>
      </c>
      <c r="AF32"/>
    </row>
    <row r="33">
      <c r="A33" t="s">
        <v>34</v>
      </c>
      <c r="B33" t="s">
        <v>336</v>
      </c>
      <c r="C33" t="s">
        <v>248</v>
      </c>
      <c r="D33" t="s">
        <v>337</v>
      </c>
      <c r="E33" t="s">
        <v>249</v>
      </c>
      <c r="F33"/>
      <c r="G33" t="n">
        <v>31794.6057036661</v>
      </c>
      <c r="H33" t="n">
        <v>39007.9236294382</v>
      </c>
      <c r="I33" t="n">
        <v>28441.5971486992</v>
      </c>
      <c r="J33" t="n">
        <v>40149.0281195121</v>
      </c>
      <c r="K33" t="n">
        <v>23211.1518540789</v>
      </c>
      <c r="L33" t="n">
        <v>29785.2202263126</v>
      </c>
      <c r="M33" t="n">
        <v>18062.6841178629</v>
      </c>
      <c r="N33" t="n">
        <v>12400.5344104656</v>
      </c>
      <c r="O33" t="n">
        <v>9939.51080347417</v>
      </c>
      <c r="P33" t="n">
        <v>14803.9014654677</v>
      </c>
      <c r="Q33" t="n">
        <v>33160.6160080974</v>
      </c>
      <c r="R33" t="n">
        <v>106626.056226396</v>
      </c>
      <c r="S33" t="n">
        <v>7621.69703575239</v>
      </c>
      <c r="T33" t="n">
        <v>8409.26805198578</v>
      </c>
      <c r="U33" t="n">
        <v>9142.39307095908</v>
      </c>
      <c r="V33" t="n">
        <v>4589.20859599156</v>
      </c>
      <c r="W33" t="n">
        <v>17161.1519709759</v>
      </c>
      <c r="X33" t="n">
        <v>6943.95223833979</v>
      </c>
      <c r="Y33" t="n">
        <v>9433.50947237775</v>
      </c>
      <c r="Z33" t="n">
        <v>18045.7158231182</v>
      </c>
      <c r="AA33" t="n">
        <v>12784.2542430512</v>
      </c>
      <c r="AB33" t="n">
        <v>10801.1437024725</v>
      </c>
      <c r="AC33" t="n">
        <v>4985.25092076638</v>
      </c>
      <c r="AD33" t="n">
        <v>3635.36745139247</v>
      </c>
      <c r="AE33" t="n">
        <v>2685.36288453259</v>
      </c>
      <c r="AF33"/>
    </row>
    <row r="34">
      <c r="A34" t="s">
        <v>34</v>
      </c>
      <c r="B34" t="s">
        <v>338</v>
      </c>
      <c r="C34" t="s">
        <v>248</v>
      </c>
      <c r="D34" t="s">
        <v>339</v>
      </c>
      <c r="E34" t="s">
        <v>249</v>
      </c>
      <c r="F34"/>
      <c r="G34" t="n">
        <v>447879.23399535</v>
      </c>
      <c r="H34" t="n">
        <v>449371.805087633</v>
      </c>
      <c r="I34" t="n">
        <v>406658.996627539</v>
      </c>
      <c r="J34" t="n">
        <v>477492.742280329</v>
      </c>
      <c r="K34" t="n">
        <v>506528.089928644</v>
      </c>
      <c r="L34" t="n">
        <v>511496.46822324</v>
      </c>
      <c r="M34" t="n">
        <v>438344.678905299</v>
      </c>
      <c r="N34" t="n">
        <v>339713.298281268</v>
      </c>
      <c r="O34" t="n">
        <v>386580.9191627</v>
      </c>
      <c r="P34" t="n">
        <v>355821.411075941</v>
      </c>
      <c r="Q34" t="n">
        <v>651237.324168295</v>
      </c>
      <c r="R34" t="n">
        <v>739622.217921438</v>
      </c>
      <c r="S34" t="n">
        <v>552222.073679902</v>
      </c>
      <c r="T34" t="n">
        <v>411934.3104275</v>
      </c>
      <c r="U34" t="n">
        <v>417010.69755974</v>
      </c>
      <c r="V34" t="n">
        <v>411644.854854027</v>
      </c>
      <c r="W34" t="n">
        <v>500412.227782546</v>
      </c>
      <c r="X34" t="n">
        <v>347853.800355954</v>
      </c>
      <c r="Y34" t="n">
        <v>475083.9382249</v>
      </c>
      <c r="Z34" t="n">
        <v>487644.502821922</v>
      </c>
      <c r="AA34" t="n">
        <v>371465.207832934</v>
      </c>
      <c r="AB34" t="n">
        <v>396743.547738402</v>
      </c>
      <c r="AC34" t="n">
        <v>381873.108535792</v>
      </c>
      <c r="AD34" t="n">
        <v>344661.75531834</v>
      </c>
      <c r="AE34" t="n">
        <v>291582.215920123</v>
      </c>
      <c r="AF34"/>
    </row>
    <row r="35">
      <c r="A35" t="s">
        <v>34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271320.155213696</v>
      </c>
      <c r="H35" t="n">
        <v>298782.32018271</v>
      </c>
      <c r="I35" t="n">
        <v>322938.038052528</v>
      </c>
      <c r="J35" t="n">
        <v>379119.451012072</v>
      </c>
      <c r="K35" t="n">
        <v>386486.204725378</v>
      </c>
      <c r="L35" t="n">
        <v>440006.789122751</v>
      </c>
      <c r="M35" t="n">
        <v>426018.46320752</v>
      </c>
      <c r="N35" t="n">
        <v>422478.330196962</v>
      </c>
      <c r="O35" t="n">
        <v>370562.092719557</v>
      </c>
      <c r="P35" t="n">
        <v>327279.586658085</v>
      </c>
      <c r="Q35" t="n">
        <v>431698.961060734</v>
      </c>
      <c r="R35" t="n">
        <v>323728.571908517</v>
      </c>
      <c r="S35" t="n">
        <v>313008.832745885</v>
      </c>
      <c r="T35" t="n">
        <v>394190.688637182</v>
      </c>
      <c r="U35" t="n">
        <v>312428.67085703</v>
      </c>
      <c r="V35" t="n">
        <v>296927.480236902</v>
      </c>
      <c r="W35" t="n">
        <v>339444.636420288</v>
      </c>
      <c r="X35" t="n">
        <v>297094.018329763</v>
      </c>
      <c r="Y35" t="n">
        <v>290279.554500142</v>
      </c>
      <c r="Z35" t="n">
        <v>298782.795559186</v>
      </c>
      <c r="AA35" t="n">
        <v>315957.750266173</v>
      </c>
      <c r="AB35" t="n">
        <v>334452.411084918</v>
      </c>
      <c r="AC35" t="n">
        <v>316263.633559847</v>
      </c>
      <c r="AD35" t="n">
        <v>334800.046134376</v>
      </c>
      <c r="AE35" t="n">
        <v>325697.134506785</v>
      </c>
      <c r="AF35"/>
    </row>
    <row r="36">
      <c r="A36" t="s">
        <v>34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180202.317986126</v>
      </c>
      <c r="H36" t="n">
        <v>205777.188989754</v>
      </c>
      <c r="I36" t="n">
        <v>187827.680104736</v>
      </c>
      <c r="J36" t="n">
        <v>242887.450222946</v>
      </c>
      <c r="K36" t="n">
        <v>186531.882293828</v>
      </c>
      <c r="L36" t="n">
        <v>241712.394170669</v>
      </c>
      <c r="M36" t="n">
        <v>250874.624917506</v>
      </c>
      <c r="N36" t="n">
        <v>253613.712786301</v>
      </c>
      <c r="O36" t="n">
        <v>207032.775806436</v>
      </c>
      <c r="P36" t="n">
        <v>212092.095027314</v>
      </c>
      <c r="Q36" t="n">
        <v>245497.995571923</v>
      </c>
      <c r="R36" t="n">
        <v>177085.448990324</v>
      </c>
      <c r="S36" t="n">
        <v>137902.184055347</v>
      </c>
      <c r="T36" t="n">
        <v>169299.871519916</v>
      </c>
      <c r="U36" t="n">
        <v>154230.677388191</v>
      </c>
      <c r="V36" t="n">
        <v>143316.683039871</v>
      </c>
      <c r="W36" t="n">
        <v>175303.613984736</v>
      </c>
      <c r="X36" t="n">
        <v>153651.488929861</v>
      </c>
      <c r="Y36" t="n">
        <v>157270.396365869</v>
      </c>
      <c r="Z36" t="n">
        <v>123953.273022839</v>
      </c>
      <c r="AA36" t="n">
        <v>138246.430083702</v>
      </c>
      <c r="AB36" t="n">
        <v>133875.689202397</v>
      </c>
      <c r="AC36" t="n">
        <v>102468.234427357</v>
      </c>
      <c r="AD36" t="n">
        <v>153824.259584427</v>
      </c>
      <c r="AE36" t="n">
        <v>125642.373185645</v>
      </c>
      <c r="AF36"/>
    </row>
    <row r="37">
      <c r="A37" t="s">
        <v>34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57574.1982421082</v>
      </c>
      <c r="H37" t="n">
        <v>57048.5653825388</v>
      </c>
      <c r="I37" t="n">
        <v>81956.5537240695</v>
      </c>
      <c r="J37" t="n">
        <v>87381.1658553965</v>
      </c>
      <c r="K37" t="n">
        <v>104833.616074102</v>
      </c>
      <c r="L37" t="n">
        <v>102963.954660189</v>
      </c>
      <c r="M37" t="n">
        <v>75161.2377196858</v>
      </c>
      <c r="N37" t="n">
        <v>67774.0507081237</v>
      </c>
      <c r="O37" t="n">
        <v>54515.8964390248</v>
      </c>
      <c r="P37" t="n">
        <v>52831.5911421127</v>
      </c>
      <c r="Q37" t="n">
        <v>98723.9866944926</v>
      </c>
      <c r="R37" t="n">
        <v>92769.9737881474</v>
      </c>
      <c r="S37" t="n">
        <v>100347.113633608</v>
      </c>
      <c r="T37" t="n">
        <v>153066.213282409</v>
      </c>
      <c r="U37" t="n">
        <v>83728.5303338586</v>
      </c>
      <c r="V37" t="n">
        <v>88780.2515872086</v>
      </c>
      <c r="W37" t="n">
        <v>114266.472341872</v>
      </c>
      <c r="X37" t="n">
        <v>91590.8641932091</v>
      </c>
      <c r="Y37" t="n">
        <v>74738.7401492441</v>
      </c>
      <c r="Z37" t="n">
        <v>79189.2046850975</v>
      </c>
      <c r="AA37" t="n">
        <v>98601.6321134859</v>
      </c>
      <c r="AB37" t="n">
        <v>114933.765941766</v>
      </c>
      <c r="AC37" t="n">
        <v>73811.3646183364</v>
      </c>
      <c r="AD37" t="n">
        <v>82365.8622187812</v>
      </c>
      <c r="AE37" t="n">
        <v>105700.33078534</v>
      </c>
      <c r="AF37"/>
    </row>
    <row r="38">
      <c r="A38" t="s">
        <v>34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33543.6389854615</v>
      </c>
      <c r="H38" t="n">
        <v>35956.5658104179</v>
      </c>
      <c r="I38" t="n">
        <v>53153.8042237227</v>
      </c>
      <c r="J38" t="n">
        <v>48850.8349337291</v>
      </c>
      <c r="K38" t="n">
        <v>95120.7063574484</v>
      </c>
      <c r="L38" t="n">
        <v>95330.4402918936</v>
      </c>
      <c r="M38" t="n">
        <v>99982.6005703289</v>
      </c>
      <c r="N38" t="n">
        <v>101090.566702537</v>
      </c>
      <c r="O38" t="n">
        <v>109013.420474096</v>
      </c>
      <c r="P38" t="n">
        <v>62355.9004886585</v>
      </c>
      <c r="Q38" t="n">
        <v>87476.9787943189</v>
      </c>
      <c r="R38" t="n">
        <v>53873.1491300456</v>
      </c>
      <c r="S38" t="n">
        <v>74759.5350569305</v>
      </c>
      <c r="T38" t="n">
        <v>71824.6038348568</v>
      </c>
      <c r="U38" t="n">
        <v>74469.4631349808</v>
      </c>
      <c r="V38" t="n">
        <v>64830.5456098229</v>
      </c>
      <c r="W38" t="n">
        <v>49874.5500936794</v>
      </c>
      <c r="X38" t="n">
        <v>51851.665206693</v>
      </c>
      <c r="Y38" t="n">
        <v>58270.4179850291</v>
      </c>
      <c r="Z38" t="n">
        <v>95640.3178512497</v>
      </c>
      <c r="AA38" t="n">
        <v>79109.6880689853</v>
      </c>
      <c r="AB38" t="n">
        <v>85642.9559407551</v>
      </c>
      <c r="AC38" t="n">
        <v>139984.034514153</v>
      </c>
      <c r="AD38" t="n">
        <v>98609.9243311675</v>
      </c>
      <c r="AE38" t="n">
        <v>94354.4305357999</v>
      </c>
      <c r="AF38"/>
    </row>
    <row r="39">
      <c r="A39" t="s">
        <v>34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182889.882403306</v>
      </c>
      <c r="H39" t="n">
        <v>168863.938311819</v>
      </c>
      <c r="I39" t="n">
        <v>201271.60904424</v>
      </c>
      <c r="J39" t="n">
        <v>170853.508979896</v>
      </c>
      <c r="K39" t="n">
        <v>183205.816353295</v>
      </c>
      <c r="L39" t="n">
        <v>205532.827413905</v>
      </c>
      <c r="M39" t="n">
        <v>193552.14732049</v>
      </c>
      <c r="N39" t="n">
        <v>204214.826596411</v>
      </c>
      <c r="O39" t="n">
        <v>183709.57920871</v>
      </c>
      <c r="P39" t="n">
        <v>162037.445291549</v>
      </c>
      <c r="Q39" t="n">
        <v>161413.537634487</v>
      </c>
      <c r="R39" t="n">
        <v>142500.614033301</v>
      </c>
      <c r="S39" t="n">
        <v>141416.653674565</v>
      </c>
      <c r="T39" t="n">
        <v>175319.081212292</v>
      </c>
      <c r="U39" t="n">
        <v>157785.092612519</v>
      </c>
      <c r="V39" t="n">
        <v>146031.569631869</v>
      </c>
      <c r="W39" t="n">
        <v>157784.054326664</v>
      </c>
      <c r="X39" t="n">
        <v>172583.258889048</v>
      </c>
      <c r="Y39" t="n">
        <v>214713.77487421</v>
      </c>
      <c r="Z39" t="n">
        <v>201174.457893955</v>
      </c>
      <c r="AA39" t="n">
        <v>200089.724088562</v>
      </c>
      <c r="AB39" t="n">
        <v>198771.716961679</v>
      </c>
      <c r="AC39" t="n">
        <v>178753.364089714</v>
      </c>
      <c r="AD39" t="n">
        <v>165258.338749458</v>
      </c>
      <c r="AE39" t="n">
        <v>161644.511303275</v>
      </c>
      <c r="AF39"/>
    </row>
    <row r="40">
      <c r="A40" t="s">
        <v>34</v>
      </c>
      <c r="B40" t="s">
        <v>350</v>
      </c>
      <c r="C40" t="s">
        <v>248</v>
      </c>
      <c r="D40" t="s">
        <v>351</v>
      </c>
      <c r="E40" t="s">
        <v>249</v>
      </c>
      <c r="F40"/>
      <c r="G40" t="n">
        <v>705231.425662859</v>
      </c>
      <c r="H40" t="n">
        <v>551129.553839699</v>
      </c>
      <c r="I40" t="n">
        <v>480943.780015438</v>
      </c>
      <c r="J40" t="n">
        <v>600637.753525982</v>
      </c>
      <c r="K40" t="n">
        <v>497403.284465558</v>
      </c>
      <c r="L40" t="n">
        <v>493319.404929224</v>
      </c>
      <c r="M40" t="n">
        <v>440076.461276061</v>
      </c>
      <c r="N40" t="n">
        <v>371170.118529668</v>
      </c>
      <c r="O40" t="n">
        <v>308007.561609306</v>
      </c>
      <c r="P40" t="n">
        <v>527372.797840109</v>
      </c>
      <c r="Q40" t="n">
        <v>413553.646762108</v>
      </c>
      <c r="R40" t="n">
        <v>379067.644633528</v>
      </c>
      <c r="S40" t="n">
        <v>394671.97078331</v>
      </c>
      <c r="T40" t="n">
        <v>375942.986682367</v>
      </c>
      <c r="U40" t="n">
        <v>417314.715079225</v>
      </c>
      <c r="V40" t="n">
        <v>307770.906989581</v>
      </c>
      <c r="W40" t="n">
        <v>303331.38817276</v>
      </c>
      <c r="X40" t="n">
        <v>341782.532309684</v>
      </c>
      <c r="Y40" t="n">
        <v>518957.647758698</v>
      </c>
      <c r="Z40" t="n">
        <v>531136.315535422</v>
      </c>
      <c r="AA40" t="n">
        <v>416457.591470837</v>
      </c>
      <c r="AB40" t="n">
        <v>403942.52340301</v>
      </c>
      <c r="AC40" t="n">
        <v>565719.445568845</v>
      </c>
      <c r="AD40" t="n">
        <v>734547.914369202</v>
      </c>
      <c r="AE40" t="n">
        <v>790563.069247986</v>
      </c>
      <c r="AF40"/>
    </row>
    <row r="41">
      <c r="A41" t="s">
        <v>34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34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34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1412054.15862188</v>
      </c>
      <c r="H43" t="n">
        <v>1948228.16196342</v>
      </c>
      <c r="I43" t="n">
        <v>1572143.78294497</v>
      </c>
      <c r="J43" t="n">
        <v>1227222.18238243</v>
      </c>
      <c r="K43" t="n">
        <v>1235835.79844113</v>
      </c>
      <c r="L43" t="n">
        <v>1449107.65722742</v>
      </c>
      <c r="M43" t="n">
        <v>1979049.66158276</v>
      </c>
      <c r="N43" t="n">
        <v>2136935.0132984</v>
      </c>
      <c r="O43" t="n">
        <v>2308028.97293601</v>
      </c>
      <c r="P43" t="n">
        <v>2652867.6947154</v>
      </c>
      <c r="Q43" t="n">
        <v>3655023.23524941</v>
      </c>
      <c r="R43" t="n">
        <v>3082888.5187113</v>
      </c>
      <c r="S43" t="n">
        <v>2419801.16016607</v>
      </c>
      <c r="T43" t="n">
        <v>2010294.90462285</v>
      </c>
      <c r="U43" t="n">
        <v>1950865.61034109</v>
      </c>
      <c r="V43" t="n">
        <v>2021382.79034306</v>
      </c>
      <c r="W43" t="n">
        <v>2100667.46895912</v>
      </c>
      <c r="X43" t="n">
        <v>2197487.93535995</v>
      </c>
      <c r="Y43" t="n">
        <v>2031913.0648886</v>
      </c>
      <c r="Z43" t="n">
        <v>2275837.2258574</v>
      </c>
      <c r="AA43" t="n">
        <v>2306608.34707171</v>
      </c>
      <c r="AB43" t="n">
        <v>2531408.38557067</v>
      </c>
      <c r="AC43" t="n">
        <v>2511992.80444733</v>
      </c>
      <c r="AD43" t="n">
        <v>2714639.45073322</v>
      </c>
      <c r="AE43" t="n">
        <v>2448158.16597082</v>
      </c>
      <c r="AF43"/>
    </row>
    <row r="44">
      <c r="A44" t="s">
        <v>34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27383941.3099329</v>
      </c>
      <c r="H44" t="n">
        <v>28694686.5440714</v>
      </c>
      <c r="I44" t="n">
        <v>27542288.0591725</v>
      </c>
      <c r="J44" t="n">
        <v>25616812.8111921</v>
      </c>
      <c r="K44" t="n">
        <v>25782036.4492223</v>
      </c>
      <c r="L44" t="n">
        <v>25513691.6117039</v>
      </c>
      <c r="M44" t="n">
        <v>22190448.0816405</v>
      </c>
      <c r="N44" t="n">
        <v>22271123.3298456</v>
      </c>
      <c r="O44" t="n">
        <v>23238146.5351495</v>
      </c>
      <c r="P44" t="n">
        <v>25389004.3605827</v>
      </c>
      <c r="Q44" t="n">
        <v>26964934.0430504</v>
      </c>
      <c r="R44" t="n">
        <v>28162884.6962022</v>
      </c>
      <c r="S44" t="n">
        <v>26967657.9097758</v>
      </c>
      <c r="T44" t="n">
        <v>21298395.1103558</v>
      </c>
      <c r="U44" t="n">
        <v>20175818.6630775</v>
      </c>
      <c r="V44" t="n">
        <v>21210553.451735</v>
      </c>
      <c r="W44" t="n">
        <v>22548992.8231175</v>
      </c>
      <c r="X44" t="n">
        <v>22262245.1068436</v>
      </c>
      <c r="Y44" t="n">
        <v>23400434.1788415</v>
      </c>
      <c r="Z44" t="n">
        <v>25248586.0222041</v>
      </c>
      <c r="AA44" t="n">
        <v>24937508.8870882</v>
      </c>
      <c r="AB44" t="n">
        <v>25848522.0384141</v>
      </c>
      <c r="AC44" t="n">
        <v>26826785.5990685</v>
      </c>
      <c r="AD44" t="n">
        <v>26279363.0975586</v>
      </c>
      <c r="AE44" t="n">
        <v>24426582.722038</v>
      </c>
      <c r="AF44"/>
    </row>
    <row r="45">
      <c r="A45" t="s">
        <v>34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34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34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1556729.83062522</v>
      </c>
      <c r="H47" t="n">
        <v>1478912.51504921</v>
      </c>
      <c r="I47" t="n">
        <v>1167533.41742617</v>
      </c>
      <c r="J47" t="n">
        <v>1492778.67325222</v>
      </c>
      <c r="K47" t="n">
        <v>1542647.96343327</v>
      </c>
      <c r="L47" t="n">
        <v>1265127.70284323</v>
      </c>
      <c r="M47" t="n">
        <v>1243069.30227317</v>
      </c>
      <c r="N47" t="n">
        <v>1053417.50947258</v>
      </c>
      <c r="O47" t="n">
        <v>927956.49769769</v>
      </c>
      <c r="P47" t="n">
        <v>832539.389246546</v>
      </c>
      <c r="Q47" t="n">
        <v>834723.42158779</v>
      </c>
      <c r="R47" t="n">
        <v>697338.577358252</v>
      </c>
      <c r="S47" t="n">
        <v>794598.575929438</v>
      </c>
      <c r="T47" t="n">
        <v>839644.982358457</v>
      </c>
      <c r="U47" t="n">
        <v>752223.57068223</v>
      </c>
      <c r="V47" t="n">
        <v>704454.584453729</v>
      </c>
      <c r="W47" t="n">
        <v>665722.567632102</v>
      </c>
      <c r="X47" t="n">
        <v>632069.565269671</v>
      </c>
      <c r="Y47" t="n">
        <v>860957.416168492</v>
      </c>
      <c r="Z47" t="n">
        <v>994489.50723116</v>
      </c>
      <c r="AA47" t="n">
        <v>1041235.34776905</v>
      </c>
      <c r="AB47" t="n">
        <v>1150423.9596467</v>
      </c>
      <c r="AC47" t="n">
        <v>1363180.40575207</v>
      </c>
      <c r="AD47" t="n">
        <v>1319741.64338203</v>
      </c>
      <c r="AE47" t="n">
        <v>1209262.29440564</v>
      </c>
      <c r="AF47"/>
    </row>
    <row r="48">
      <c r="A48" t="s">
        <v>34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4135678.15040459</v>
      </c>
      <c r="H48" t="n">
        <v>4046523.14891881</v>
      </c>
      <c r="I48" t="n">
        <v>3750636.18247674</v>
      </c>
      <c r="J48" t="n">
        <v>4310944.10031022</v>
      </c>
      <c r="K48" t="n">
        <v>4210842.467567</v>
      </c>
      <c r="L48" t="n">
        <v>3938679.22465809</v>
      </c>
      <c r="M48" t="n">
        <v>3793679.12575235</v>
      </c>
      <c r="N48" t="n">
        <v>3314643.69509545</v>
      </c>
      <c r="O48" t="n">
        <v>3267921.77812652</v>
      </c>
      <c r="P48" t="n">
        <v>3320885.74472189</v>
      </c>
      <c r="Q48" t="n">
        <v>3234291.6882875</v>
      </c>
      <c r="R48" t="n">
        <v>3041793.904305</v>
      </c>
      <c r="S48" t="n">
        <v>2901905.89406591</v>
      </c>
      <c r="T48" t="n">
        <v>2912120.1706742</v>
      </c>
      <c r="U48" t="n">
        <v>3025261.22469559</v>
      </c>
      <c r="V48" t="n">
        <v>2954110.94410526</v>
      </c>
      <c r="W48" t="n">
        <v>2775014.82477833</v>
      </c>
      <c r="X48" t="n">
        <v>2834148.34434706</v>
      </c>
      <c r="Y48" t="n">
        <v>3164970.91186665</v>
      </c>
      <c r="Z48" t="n">
        <v>3177222.44574297</v>
      </c>
      <c r="AA48" t="n">
        <v>3215833.521441</v>
      </c>
      <c r="AB48" t="n">
        <v>3379206.82825474</v>
      </c>
      <c r="AC48" t="n">
        <v>3509918.43247642</v>
      </c>
      <c r="AD48" t="n">
        <v>3625389.32794801</v>
      </c>
      <c r="AE48" t="n">
        <v>3576436.29233666</v>
      </c>
      <c r="AF48"/>
    </row>
    <row r="49">
      <c r="A49" t="s">
        <v>34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509177.49128437</v>
      </c>
      <c r="H49" t="n">
        <v>540144.909715335</v>
      </c>
      <c r="I49" t="n">
        <v>548703.548646291</v>
      </c>
      <c r="J49" t="n">
        <v>578108.740707034</v>
      </c>
      <c r="K49" t="n">
        <v>531063.677951608</v>
      </c>
      <c r="L49" t="n">
        <v>483672.360164243</v>
      </c>
      <c r="M49" t="n">
        <v>408395.030846234</v>
      </c>
      <c r="N49" t="n">
        <v>322814.165073389</v>
      </c>
      <c r="O49" t="n">
        <v>291684.580233697</v>
      </c>
      <c r="P49" t="n">
        <v>274402.101420793</v>
      </c>
      <c r="Q49" t="n">
        <v>256128.090292154</v>
      </c>
      <c r="R49" t="n">
        <v>258482.504247203</v>
      </c>
      <c r="S49" t="n">
        <v>253852.852265116</v>
      </c>
      <c r="T49" t="n">
        <v>275933.482046028</v>
      </c>
      <c r="U49" t="n">
        <v>297227.794882799</v>
      </c>
      <c r="V49" t="n">
        <v>269565.562262853</v>
      </c>
      <c r="W49" t="n">
        <v>265725.856939797</v>
      </c>
      <c r="X49" t="n">
        <v>289927.931455477</v>
      </c>
      <c r="Y49" t="n">
        <v>307215.004455626</v>
      </c>
      <c r="Z49" t="n">
        <v>274256.590672805</v>
      </c>
      <c r="AA49" t="n">
        <v>237499.121720077</v>
      </c>
      <c r="AB49" t="n">
        <v>213369.639837135</v>
      </c>
      <c r="AC49" t="n">
        <v>187840.825616063</v>
      </c>
      <c r="AD49" t="n">
        <v>217057.21527129</v>
      </c>
      <c r="AE49" t="n">
        <v>229974.686472444</v>
      </c>
      <c r="AF49"/>
    </row>
    <row r="50">
      <c r="A50" t="s">
        <v>34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2069770.828495</v>
      </c>
      <c r="H50" t="n">
        <v>2027465.72415427</v>
      </c>
      <c r="I50" t="n">
        <v>2034399.21640427</v>
      </c>
      <c r="J50" t="n">
        <v>2240056.68635097</v>
      </c>
      <c r="K50" t="n">
        <v>2137130.82618212</v>
      </c>
      <c r="L50" t="n">
        <v>2189879.16165062</v>
      </c>
      <c r="M50" t="n">
        <v>2142214.79263294</v>
      </c>
      <c r="N50" t="n">
        <v>1938412.02054948</v>
      </c>
      <c r="O50" t="n">
        <v>2048280.70019513</v>
      </c>
      <c r="P50" t="n">
        <v>2213944.25405455</v>
      </c>
      <c r="Q50" t="n">
        <v>2143440.17640756</v>
      </c>
      <c r="R50" t="n">
        <v>2085972.82269955</v>
      </c>
      <c r="S50" t="n">
        <v>1853454.46587135</v>
      </c>
      <c r="T50" t="n">
        <v>1796541.70626972</v>
      </c>
      <c r="U50" t="n">
        <v>1975809.85913056</v>
      </c>
      <c r="V50" t="n">
        <v>1980090.79738868</v>
      </c>
      <c r="W50" t="n">
        <v>1843566.40020643</v>
      </c>
      <c r="X50" t="n">
        <v>1912150.84762191</v>
      </c>
      <c r="Y50" t="n">
        <v>1996798.49124253</v>
      </c>
      <c r="Z50" t="n">
        <v>1908476.347839</v>
      </c>
      <c r="AA50" t="n">
        <v>1937099.05195187</v>
      </c>
      <c r="AB50" t="n">
        <v>2015413.22877091</v>
      </c>
      <c r="AC50" t="n">
        <v>1958897.20110829</v>
      </c>
      <c r="AD50" t="n">
        <v>2088590.46929469</v>
      </c>
      <c r="AE50" t="n">
        <v>2137199.31145857</v>
      </c>
      <c r="AF50"/>
    </row>
    <row r="51">
      <c r="A51" t="s">
        <v>34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34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34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1131526.55961423</v>
      </c>
      <c r="H53" t="n">
        <v>1164127.12965337</v>
      </c>
      <c r="I53" t="n">
        <v>1098598.35659502</v>
      </c>
      <c r="J53" t="n">
        <v>1077319.63664003</v>
      </c>
      <c r="K53" t="n">
        <v>1135604.55772865</v>
      </c>
      <c r="L53" t="n">
        <v>1317373.19320236</v>
      </c>
      <c r="M53" t="n">
        <v>1195800.9910727</v>
      </c>
      <c r="N53" t="n">
        <v>1461321.22285945</v>
      </c>
      <c r="O53" t="n">
        <v>1697290.45970302</v>
      </c>
      <c r="P53" t="n">
        <v>1931159.92589638</v>
      </c>
      <c r="Q53" t="n">
        <v>1734769.68329649</v>
      </c>
      <c r="R53" t="n">
        <v>1588637.93393283</v>
      </c>
      <c r="S53" t="n">
        <v>1739798.75853288</v>
      </c>
      <c r="T53" t="n">
        <v>1444292.72065085</v>
      </c>
      <c r="U53" t="n">
        <v>1497881.10658112</v>
      </c>
      <c r="V53" t="n">
        <v>1471735.32039639</v>
      </c>
      <c r="W53" t="n">
        <v>1570478.32312016</v>
      </c>
      <c r="X53" t="n">
        <v>1518100.42165283</v>
      </c>
      <c r="Y53" t="n">
        <v>1553043.13732733</v>
      </c>
      <c r="Z53" t="n">
        <v>1477706.24343509</v>
      </c>
      <c r="AA53" t="n">
        <v>1225176.18988914</v>
      </c>
      <c r="AB53" t="n">
        <v>1137199.07096015</v>
      </c>
      <c r="AC53" t="n">
        <v>1232585.18074215</v>
      </c>
      <c r="AD53" t="n">
        <v>1136668.43473949</v>
      </c>
      <c r="AE53" t="n">
        <v>663974.234001771</v>
      </c>
      <c r="AF53"/>
    </row>
    <row r="54">
      <c r="A54" t="s">
        <v>34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1426200.91592489</v>
      </c>
      <c r="H54" t="n">
        <v>1460223.55517066</v>
      </c>
      <c r="I54" t="n">
        <v>1361533.42392045</v>
      </c>
      <c r="J54" t="n">
        <v>1416506.56632216</v>
      </c>
      <c r="K54" t="n">
        <v>1481479.52228145</v>
      </c>
      <c r="L54" t="n">
        <v>1573715.39024546</v>
      </c>
      <c r="M54" t="n">
        <v>1386461.26323434</v>
      </c>
      <c r="N54" t="n">
        <v>1681384.11578918</v>
      </c>
      <c r="O54" t="n">
        <v>1988340.73835374</v>
      </c>
      <c r="P54" t="n">
        <v>2237193.07449478</v>
      </c>
      <c r="Q54" t="n">
        <v>1988573.96024088</v>
      </c>
      <c r="R54" t="n">
        <v>1956410.04956622</v>
      </c>
      <c r="S54" t="n">
        <v>2101138.60267853</v>
      </c>
      <c r="T54" t="n">
        <v>1731994.95833835</v>
      </c>
      <c r="U54" t="n">
        <v>1880976.30198464</v>
      </c>
      <c r="V54" t="n">
        <v>1832718.81757741</v>
      </c>
      <c r="W54" t="n">
        <v>1941479.97088436</v>
      </c>
      <c r="X54" t="n">
        <v>1961572.96150337</v>
      </c>
      <c r="Y54" t="n">
        <v>1936621.94821575</v>
      </c>
      <c r="Z54" t="n">
        <v>1827512.10182132</v>
      </c>
      <c r="AA54" t="n">
        <v>1538587.88509992</v>
      </c>
      <c r="AB54" t="n">
        <v>1474612.32479039</v>
      </c>
      <c r="AC54" t="n">
        <v>1534620.8556396</v>
      </c>
      <c r="AD54" t="n">
        <v>1427764.22304959</v>
      </c>
      <c r="AE54" t="n">
        <v>1103396.03790015</v>
      </c>
      <c r="AF54"/>
    </row>
    <row r="55">
      <c r="A55" t="s">
        <v>34</v>
      </c>
      <c r="B55" t="s">
        <v>380</v>
      </c>
      <c r="C55" t="s">
        <v>248</v>
      </c>
      <c r="D55" t="s">
        <v>381</v>
      </c>
      <c r="E55" t="s">
        <v>249</v>
      </c>
      <c r="F55"/>
      <c r="G55" t="n">
        <v>294674.356310665</v>
      </c>
      <c r="H55" t="n">
        <v>296096.425517293</v>
      </c>
      <c r="I55" t="n">
        <v>262935.067325434</v>
      </c>
      <c r="J55" t="n">
        <v>339186.929682138</v>
      </c>
      <c r="K55" t="n">
        <v>345874.964552798</v>
      </c>
      <c r="L55" t="n">
        <v>256342.197043096</v>
      </c>
      <c r="M55" t="n">
        <v>190660.272161637</v>
      </c>
      <c r="N55" t="n">
        <v>220062.892929729</v>
      </c>
      <c r="O55" t="n">
        <v>291050.278650721</v>
      </c>
      <c r="P55" t="n">
        <v>306033.148598402</v>
      </c>
      <c r="Q55" t="n">
        <v>253804.276944394</v>
      </c>
      <c r="R55" t="n">
        <v>367772.115633386</v>
      </c>
      <c r="S55" t="n">
        <v>361339.844145649</v>
      </c>
      <c r="T55" t="n">
        <v>287702.237687497</v>
      </c>
      <c r="U55" t="n">
        <v>383095.195403519</v>
      </c>
      <c r="V55" t="n">
        <v>360983.497181019</v>
      </c>
      <c r="W55" t="n">
        <v>371001.647764202</v>
      </c>
      <c r="X55" t="n">
        <v>443472.539850542</v>
      </c>
      <c r="Y55" t="n">
        <v>383578.810888424</v>
      </c>
      <c r="Z55" t="n">
        <v>349805.858386226</v>
      </c>
      <c r="AA55" t="n">
        <v>313411.695210773</v>
      </c>
      <c r="AB55" t="n">
        <v>337413.253830233</v>
      </c>
      <c r="AC55" t="n">
        <v>302035.674897456</v>
      </c>
      <c r="AD55" t="n">
        <v>291095.788310099</v>
      </c>
      <c r="AE55" t="n">
        <v>439421.803898375</v>
      </c>
      <c r="AF55"/>
    </row>
    <row r="56">
      <c r="A56" t="s">
        <v>34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34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32224850.8860003</v>
      </c>
      <c r="H57" t="n">
        <v>33292339.2468299</v>
      </c>
      <c r="I57" t="n">
        <v>31773868.0216647</v>
      </c>
      <c r="J57" t="n">
        <v>30528394.6650283</v>
      </c>
      <c r="K57" t="n">
        <v>30490282.2012549</v>
      </c>
      <c r="L57" t="n">
        <v>29945690.2412912</v>
      </c>
      <c r="M57" t="n">
        <v>26424203.6686689</v>
      </c>
      <c r="N57" t="n">
        <v>25956937.1434707</v>
      </c>
      <c r="O57" t="n">
        <v>26814075.8748853</v>
      </c>
      <c r="P57" t="n">
        <v>29237262.9031447</v>
      </c>
      <c r="Q57" t="n">
        <v>30612779.3781</v>
      </c>
      <c r="R57" t="n">
        <v>31583746.2451407</v>
      </c>
      <c r="S57" t="n">
        <v>30264235.774625</v>
      </c>
      <c r="T57" t="n">
        <v>24586458.2677124</v>
      </c>
      <c r="U57" t="n">
        <v>23618394.6028523</v>
      </c>
      <c r="V57" t="n">
        <v>24472435.3028299</v>
      </c>
      <c r="W57" t="n">
        <v>25627339.0360686</v>
      </c>
      <c r="X57" t="n">
        <v>25438175.9835003</v>
      </c>
      <c r="Y57" t="n">
        <v>27084362.7384669</v>
      </c>
      <c r="Z57" t="n">
        <v>28956944.7834825</v>
      </c>
      <c r="AA57" t="n">
        <v>28569800</v>
      </c>
      <c r="AB57" t="n">
        <v>29631671.3900719</v>
      </c>
      <c r="AC57" t="n">
        <v>30902423.4771138</v>
      </c>
      <c r="AD57" t="n">
        <v>30639300.3398758</v>
      </c>
      <c r="AE57" t="n">
        <v>28793582.0836227</v>
      </c>
      <c r="AF57"/>
    </row>
    <row r="58">
      <c r="A58" t="s">
        <v>34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32224850.8860003</v>
      </c>
      <c r="H58" t="n">
        <v>33292339.2468299</v>
      </c>
      <c r="I58" t="n">
        <v>31773868.0216647</v>
      </c>
      <c r="J58" t="n">
        <v>30528394.6650283</v>
      </c>
      <c r="K58" t="n">
        <v>30490282.2012549</v>
      </c>
      <c r="L58" t="n">
        <v>29945690.2412912</v>
      </c>
      <c r="M58" t="n">
        <v>26424203.6686689</v>
      </c>
      <c r="N58" t="n">
        <v>25956937.1434707</v>
      </c>
      <c r="O58" t="n">
        <v>26814075.8748853</v>
      </c>
      <c r="P58" t="n">
        <v>29237262.9031447</v>
      </c>
      <c r="Q58" t="n">
        <v>30612779.3781</v>
      </c>
      <c r="R58" t="n">
        <v>31583746.2451407</v>
      </c>
      <c r="S58" t="n">
        <v>30264235.774625</v>
      </c>
      <c r="T58" t="n">
        <v>24586458.2677124</v>
      </c>
      <c r="U58" t="n">
        <v>23618394.6028523</v>
      </c>
      <c r="V58" t="n">
        <v>24472435.3028299</v>
      </c>
      <c r="W58" t="n">
        <v>25627339.0360686</v>
      </c>
      <c r="X58" t="n">
        <v>25438175.9835003</v>
      </c>
      <c r="Y58" t="n">
        <v>27084362.7384669</v>
      </c>
      <c r="Z58" t="n">
        <v>28956944.7834825</v>
      </c>
      <c r="AA58" t="n">
        <v>28569800</v>
      </c>
      <c r="AB58" t="n">
        <v>29631671.3900719</v>
      </c>
      <c r="AC58" t="n">
        <v>30902423.4771138</v>
      </c>
      <c r="AD58" t="n">
        <v>30639300.3398758</v>
      </c>
      <c r="AE58" t="n">
        <v>28793582.0836227</v>
      </c>
      <c r="AF58"/>
    </row>
    <row r="59">
      <c r="A59" t="s">
        <v>34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36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956997.530494231</v>
      </c>
      <c r="H2" t="n">
        <v>1019303.51799795</v>
      </c>
      <c r="I2" t="n">
        <v>1253232.65989855</v>
      </c>
      <c r="J2" t="n">
        <v>873718.912714992</v>
      </c>
      <c r="K2" t="n">
        <v>509426.13188731</v>
      </c>
      <c r="L2" t="n">
        <v>528919.601930387</v>
      </c>
      <c r="M2" t="n">
        <v>487384.514257645</v>
      </c>
      <c r="N2" t="n">
        <v>544574.077434627</v>
      </c>
      <c r="O2" t="n">
        <v>580791.438036366</v>
      </c>
      <c r="P2" t="n">
        <v>541653.160991398</v>
      </c>
      <c r="Q2" t="n">
        <v>353538.669082257</v>
      </c>
      <c r="R2" t="n">
        <v>317405.627629681</v>
      </c>
      <c r="S2" t="n">
        <v>301342.972782873</v>
      </c>
      <c r="T2" t="n">
        <v>259952.728097527</v>
      </c>
      <c r="U2" t="n">
        <v>209505.417687581</v>
      </c>
      <c r="V2" t="n">
        <v>159794.858414298</v>
      </c>
      <c r="W2" t="n">
        <v>265171.444992168</v>
      </c>
      <c r="X2" t="n">
        <v>372087.548755158</v>
      </c>
      <c r="Y2" t="n">
        <v>276814.517120217</v>
      </c>
      <c r="Z2" t="n">
        <v>452763.471694733</v>
      </c>
      <c r="AA2" t="n">
        <v>297869.613057673</v>
      </c>
      <c r="AB2" t="n">
        <v>643952.002454085</v>
      </c>
      <c r="AC2" t="n">
        <v>389872.02066098</v>
      </c>
      <c r="AD2" t="n">
        <v>243507.911254573</v>
      </c>
      <c r="AE2" t="n">
        <v>246793.369870504</v>
      </c>
      <c r="AF2"/>
    </row>
    <row r="3">
      <c r="A3" t="s">
        <v>36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21233.4307597112</v>
      </c>
      <c r="H3" t="n">
        <v>26924.6786871797</v>
      </c>
      <c r="I3" t="n">
        <v>33857.7653124321</v>
      </c>
      <c r="J3" t="n">
        <v>17017.2949432774</v>
      </c>
      <c r="K3" t="n">
        <v>19866.0827698384</v>
      </c>
      <c r="L3" t="n">
        <v>20238.8781040744</v>
      </c>
      <c r="M3" t="n">
        <v>42292.0874699125</v>
      </c>
      <c r="N3" t="n">
        <v>30164.0056434097</v>
      </c>
      <c r="O3" t="n">
        <v>39287.6304360249</v>
      </c>
      <c r="P3" t="n">
        <v>47781.3432399681</v>
      </c>
      <c r="Q3" t="n">
        <v>53413.9872675605</v>
      </c>
      <c r="R3" t="n">
        <v>48234.0013125625</v>
      </c>
      <c r="S3" t="n">
        <v>49898.9198860309</v>
      </c>
      <c r="T3" t="n">
        <v>52092.6164990944</v>
      </c>
      <c r="U3" t="n">
        <v>44379.2215927969</v>
      </c>
      <c r="V3" t="n">
        <v>54547.3652503473</v>
      </c>
      <c r="W3" t="n">
        <v>36828.3160782319</v>
      </c>
      <c r="X3" t="n">
        <v>80995.7645122542</v>
      </c>
      <c r="Y3" t="n">
        <v>86316.9546033356</v>
      </c>
      <c r="Z3" t="n">
        <v>107181.792272324</v>
      </c>
      <c r="AA3" t="n">
        <v>104934.5751332</v>
      </c>
      <c r="AB3" t="n">
        <v>133335.682560975</v>
      </c>
      <c r="AC3" t="n">
        <v>72862.6088386193</v>
      </c>
      <c r="AD3" t="n">
        <v>56491.2126112628</v>
      </c>
      <c r="AE3" t="n">
        <v>44064.5624762622</v>
      </c>
      <c r="AF3"/>
    </row>
    <row r="4">
      <c r="A4" t="s">
        <v>36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4431178.30883938</v>
      </c>
      <c r="H4" t="n">
        <v>4747704.20423986</v>
      </c>
      <c r="I4" t="n">
        <v>5639423.74406179</v>
      </c>
      <c r="J4" t="n">
        <v>4115336.20162203</v>
      </c>
      <c r="K4" t="n">
        <v>4983875.52047484</v>
      </c>
      <c r="L4" t="n">
        <v>4971839.90660909</v>
      </c>
      <c r="M4" t="n">
        <v>4134241.37137687</v>
      </c>
      <c r="N4" t="n">
        <v>4164685.27788827</v>
      </c>
      <c r="O4" t="n">
        <v>4219910.38444595</v>
      </c>
      <c r="P4" t="n">
        <v>4986504.39888762</v>
      </c>
      <c r="Q4" t="n">
        <v>4739902.00687969</v>
      </c>
      <c r="R4" t="n">
        <v>5040902.29793479</v>
      </c>
      <c r="S4" t="n">
        <v>4944137.27600829</v>
      </c>
      <c r="T4" t="n">
        <v>3908258.23854336</v>
      </c>
      <c r="U4" t="n">
        <v>3463898.97000978</v>
      </c>
      <c r="V4" t="n">
        <v>4049840.34205098</v>
      </c>
      <c r="W4" t="n">
        <v>3792690.30579041</v>
      </c>
      <c r="X4" t="n">
        <v>3560507.66299856</v>
      </c>
      <c r="Y4" t="n">
        <v>3286330.20961508</v>
      </c>
      <c r="Z4" t="n">
        <v>3676039.53960038</v>
      </c>
      <c r="AA4" t="n">
        <v>4374203.98082727</v>
      </c>
      <c r="AB4" t="n">
        <v>4066670.99543647</v>
      </c>
      <c r="AC4" t="n">
        <v>4264980.38418795</v>
      </c>
      <c r="AD4" t="n">
        <v>3951104.27857899</v>
      </c>
      <c r="AE4" t="n">
        <v>3542190.04539049</v>
      </c>
      <c r="AF4"/>
    </row>
    <row r="5">
      <c r="A5" t="s">
        <v>36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743759.862915738</v>
      </c>
      <c r="H5" t="n">
        <v>810594.577881625</v>
      </c>
      <c r="I5" t="n">
        <v>917039.842336914</v>
      </c>
      <c r="J5" t="n">
        <v>752527.082563412</v>
      </c>
      <c r="K5" t="n">
        <v>869708.746906432</v>
      </c>
      <c r="L5" t="n">
        <v>783372.17479291</v>
      </c>
      <c r="M5" t="n">
        <v>717346.89255001</v>
      </c>
      <c r="N5" t="n">
        <v>566083.381721607</v>
      </c>
      <c r="O5" t="n">
        <v>559007.180861521</v>
      </c>
      <c r="P5" t="n">
        <v>610820.445925308</v>
      </c>
      <c r="Q5" t="n">
        <v>646586.077796362</v>
      </c>
      <c r="R5" t="n">
        <v>646493.145282948</v>
      </c>
      <c r="S5" t="n">
        <v>527903.736518552</v>
      </c>
      <c r="T5" t="n">
        <v>577985.548342584</v>
      </c>
      <c r="U5" t="n">
        <v>537632.541765811</v>
      </c>
      <c r="V5" t="n">
        <v>713573.48063688</v>
      </c>
      <c r="W5" t="n">
        <v>605937.097789459</v>
      </c>
      <c r="X5" t="n">
        <v>548282.585331101</v>
      </c>
      <c r="Y5" t="n">
        <v>558410.218844349</v>
      </c>
      <c r="Z5" t="n">
        <v>545410.388916133</v>
      </c>
      <c r="AA5" t="n">
        <v>666110.693330478</v>
      </c>
      <c r="AB5" t="n">
        <v>720255.488873806</v>
      </c>
      <c r="AC5" t="n">
        <v>718197.277254923</v>
      </c>
      <c r="AD5" t="n">
        <v>638360.539951283</v>
      </c>
      <c r="AE5" t="n">
        <v>549184.225472418</v>
      </c>
      <c r="AF5"/>
    </row>
    <row r="6">
      <c r="A6" t="s">
        <v>36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25553.7400706915</v>
      </c>
      <c r="H6" t="n">
        <v>30385.5889628175</v>
      </c>
      <c r="I6" t="n">
        <v>38607.2928836947</v>
      </c>
      <c r="J6" t="n">
        <v>28856.8343015261</v>
      </c>
      <c r="K6" t="n">
        <v>32488.8024722671</v>
      </c>
      <c r="L6" t="n">
        <v>34925.787673226</v>
      </c>
      <c r="M6" t="n">
        <v>28884.6602223858</v>
      </c>
      <c r="N6" t="n">
        <v>18816.3400532343</v>
      </c>
      <c r="O6" t="n">
        <v>18099.6541913356</v>
      </c>
      <c r="P6" t="n">
        <v>23768.4159108787</v>
      </c>
      <c r="Q6" t="n">
        <v>21731.2179697473</v>
      </c>
      <c r="R6" t="n">
        <v>32884.8097550448</v>
      </c>
      <c r="S6" t="n">
        <v>35627.1382649377</v>
      </c>
      <c r="T6" t="n">
        <v>21301.5829300725</v>
      </c>
      <c r="U6" t="n">
        <v>25638.0602620021</v>
      </c>
      <c r="V6" t="n">
        <v>40554.8284889355</v>
      </c>
      <c r="W6" t="n">
        <v>27062.0351166895</v>
      </c>
      <c r="X6" t="n">
        <v>28702.4647368625</v>
      </c>
      <c r="Y6" t="n">
        <v>16007.0129022095</v>
      </c>
      <c r="Z6" t="n">
        <v>14700.3417772154</v>
      </c>
      <c r="AA6" t="n">
        <v>15326.488427897</v>
      </c>
      <c r="AB6" t="n">
        <v>13150.8111435894</v>
      </c>
      <c r="AC6" t="n">
        <v>11498.2736484863</v>
      </c>
      <c r="AD6" t="n">
        <v>17554.7244489233</v>
      </c>
      <c r="AE6" t="n">
        <v>11772.3630709423</v>
      </c>
      <c r="AF6"/>
    </row>
    <row r="7">
      <c r="A7" t="s">
        <v>36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318032.314957259</v>
      </c>
      <c r="H7" t="n">
        <v>319395.830730031</v>
      </c>
      <c r="I7" t="n">
        <v>357529.329766238</v>
      </c>
      <c r="J7" t="n">
        <v>244548.260784354</v>
      </c>
      <c r="K7" t="n">
        <v>298663.804667714</v>
      </c>
      <c r="L7" t="n">
        <v>279939.053721201</v>
      </c>
      <c r="M7" t="n">
        <v>254608.844311112</v>
      </c>
      <c r="N7" t="n">
        <v>230152.8916274</v>
      </c>
      <c r="O7" t="n">
        <v>223030.356993417</v>
      </c>
      <c r="P7" t="n">
        <v>323536.556088706</v>
      </c>
      <c r="Q7" t="n">
        <v>369055.664871978</v>
      </c>
      <c r="R7" t="n">
        <v>414133.571697936</v>
      </c>
      <c r="S7" t="n">
        <v>328139.387225453</v>
      </c>
      <c r="T7" t="n">
        <v>252550.180945738</v>
      </c>
      <c r="U7" t="n">
        <v>259883.162201847</v>
      </c>
      <c r="V7" t="n">
        <v>276251.292105562</v>
      </c>
      <c r="W7" t="n">
        <v>229599.299409014</v>
      </c>
      <c r="X7" t="n">
        <v>293174.360037077</v>
      </c>
      <c r="Y7" t="n">
        <v>270475.36343477</v>
      </c>
      <c r="Z7" t="n">
        <v>312897.22809491</v>
      </c>
      <c r="AA7" t="n">
        <v>355023.471786935</v>
      </c>
      <c r="AB7" t="n">
        <v>303360.671844045</v>
      </c>
      <c r="AC7" t="n">
        <v>310527.510308205</v>
      </c>
      <c r="AD7" t="n">
        <v>276746.433732508</v>
      </c>
      <c r="AE7" t="n">
        <v>299631.936709784</v>
      </c>
      <c r="AF7"/>
    </row>
    <row r="8">
      <c r="A8" t="s">
        <v>36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246566.581575178</v>
      </c>
      <c r="H8" t="n">
        <v>175522.737375923</v>
      </c>
      <c r="I8" t="n">
        <v>226551.656776866</v>
      </c>
      <c r="J8" t="n">
        <v>106920.442937064</v>
      </c>
      <c r="K8" t="n">
        <v>77006.0730570687</v>
      </c>
      <c r="L8" t="n">
        <v>59492.5402195193</v>
      </c>
      <c r="M8" t="n">
        <v>80865.4329365663</v>
      </c>
      <c r="N8" t="n">
        <v>72116.7183908244</v>
      </c>
      <c r="O8" t="n">
        <v>79990.8867207327</v>
      </c>
      <c r="P8" t="n">
        <v>68806.9356593574</v>
      </c>
      <c r="Q8" t="n">
        <v>90271.5198947714</v>
      </c>
      <c r="R8" t="n">
        <v>72168.7812896324</v>
      </c>
      <c r="S8" t="n">
        <v>96774.8095320583</v>
      </c>
      <c r="T8" t="n">
        <v>83330.1035882064</v>
      </c>
      <c r="U8" t="n">
        <v>51146.0416628273</v>
      </c>
      <c r="V8" t="n">
        <v>26957.252525937</v>
      </c>
      <c r="W8" t="n">
        <v>39151.990951128</v>
      </c>
      <c r="X8" t="n">
        <v>47977.4534267932</v>
      </c>
      <c r="Y8" t="n">
        <v>45582.1706494547</v>
      </c>
      <c r="Z8" t="n">
        <v>62541.9037985668</v>
      </c>
      <c r="AA8" t="n">
        <v>53806.8599930004</v>
      </c>
      <c r="AB8" t="n">
        <v>55663.6009103378</v>
      </c>
      <c r="AC8" t="n">
        <v>47810.0538375418</v>
      </c>
      <c r="AD8" t="n">
        <v>37933.6038383473</v>
      </c>
      <c r="AE8" t="n">
        <v>52963.5239925912</v>
      </c>
      <c r="AF8"/>
    </row>
    <row r="9">
      <c r="A9" t="s">
        <v>36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624511.305014258</v>
      </c>
      <c r="H9" t="n">
        <v>674539.461652864</v>
      </c>
      <c r="I9" t="n">
        <v>759547.791742563</v>
      </c>
      <c r="J9" t="n">
        <v>561474.840784961</v>
      </c>
      <c r="K9" t="n">
        <v>581475.648785098</v>
      </c>
      <c r="L9" t="n">
        <v>613566.991483521</v>
      </c>
      <c r="M9" t="n">
        <v>516989.734015417</v>
      </c>
      <c r="N9" t="n">
        <v>509751.927817842</v>
      </c>
      <c r="O9" t="n">
        <v>462660.300590313</v>
      </c>
      <c r="P9" t="n">
        <v>593741.334779164</v>
      </c>
      <c r="Q9" t="n">
        <v>469423.304993428</v>
      </c>
      <c r="R9" t="n">
        <v>510998.869534742</v>
      </c>
      <c r="S9" t="n">
        <v>648821.027787281</v>
      </c>
      <c r="T9" t="n">
        <v>459205.984308413</v>
      </c>
      <c r="U9" t="n">
        <v>450324.617262532</v>
      </c>
      <c r="V9" t="n">
        <v>444689.971438414</v>
      </c>
      <c r="W9" t="n">
        <v>319738.035437368</v>
      </c>
      <c r="X9" t="n">
        <v>265072.736712981</v>
      </c>
      <c r="Y9" t="n">
        <v>245550.589083042</v>
      </c>
      <c r="Z9" t="n">
        <v>248878.919344138</v>
      </c>
      <c r="AA9" t="n">
        <v>236548.454975473</v>
      </c>
      <c r="AB9" t="n">
        <v>217948.033743865</v>
      </c>
      <c r="AC9" t="n">
        <v>302562.208158443</v>
      </c>
      <c r="AD9" t="n">
        <v>360103.449384668</v>
      </c>
      <c r="AE9" t="n">
        <v>296193.655636607</v>
      </c>
      <c r="AF9"/>
    </row>
    <row r="10">
      <c r="A10" t="s">
        <v>36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36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244296.952085436</v>
      </c>
      <c r="H11" t="n">
        <v>277660.327194891</v>
      </c>
      <c r="I11" t="n">
        <v>285060.712567635</v>
      </c>
      <c r="J11" t="n">
        <v>230650.753177779</v>
      </c>
      <c r="K11" t="n">
        <v>267133.115683472</v>
      </c>
      <c r="L11" t="n">
        <v>300869.986969722</v>
      </c>
      <c r="M11" t="n">
        <v>310437.210110168</v>
      </c>
      <c r="N11" t="n">
        <v>308695.029274269</v>
      </c>
      <c r="O11" t="n">
        <v>301841.667462263</v>
      </c>
      <c r="P11" t="n">
        <v>304198.734559178</v>
      </c>
      <c r="Q11" t="n">
        <v>312032.443234703</v>
      </c>
      <c r="R11" t="n">
        <v>288467.581779622</v>
      </c>
      <c r="S11" t="n">
        <v>271041.365562601</v>
      </c>
      <c r="T11" t="n">
        <v>289301.360625405</v>
      </c>
      <c r="U11" t="n">
        <v>238263.895031847</v>
      </c>
      <c r="V11" t="n">
        <v>300487.22450771</v>
      </c>
      <c r="W11" t="n">
        <v>453773.790636596</v>
      </c>
      <c r="X11" t="n">
        <v>446655.419888938</v>
      </c>
      <c r="Y11" t="n">
        <v>374470.593942301</v>
      </c>
      <c r="Z11" t="n">
        <v>327923.632186716</v>
      </c>
      <c r="AA11" t="n">
        <v>472815.407237728</v>
      </c>
      <c r="AB11" t="n">
        <v>391992.770462767</v>
      </c>
      <c r="AC11" t="n">
        <v>384567.461401854</v>
      </c>
      <c r="AD11" t="n">
        <v>370006.08101405</v>
      </c>
      <c r="AE11" t="n">
        <v>369064.69379029</v>
      </c>
      <c r="AF11"/>
    </row>
    <row r="12">
      <c r="A12" t="s">
        <v>36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343948.575521587</v>
      </c>
      <c r="H12" t="n">
        <v>368037.075924737</v>
      </c>
      <c r="I12" t="n">
        <v>411168.987800333</v>
      </c>
      <c r="J12" t="n">
        <v>278358.406589431</v>
      </c>
      <c r="K12" t="n">
        <v>332825.216001249</v>
      </c>
      <c r="L12" t="n">
        <v>363828.144023077</v>
      </c>
      <c r="M12" t="n">
        <v>274277.569493366</v>
      </c>
      <c r="N12" t="n">
        <v>377467.937887471</v>
      </c>
      <c r="O12" t="n">
        <v>405463.5699268</v>
      </c>
      <c r="P12" t="n">
        <v>458118.293607896</v>
      </c>
      <c r="Q12" t="n">
        <v>483930.936104716</v>
      </c>
      <c r="R12" t="n">
        <v>443893.596237435</v>
      </c>
      <c r="S12" t="n">
        <v>407601.919530892</v>
      </c>
      <c r="T12" t="n">
        <v>322193.152768986</v>
      </c>
      <c r="U12" t="n">
        <v>231295.438678042</v>
      </c>
      <c r="V12" t="n">
        <v>251318.423011579</v>
      </c>
      <c r="W12" t="n">
        <v>216557.557086973</v>
      </c>
      <c r="X12" t="n">
        <v>215987.84721497</v>
      </c>
      <c r="Y12" t="n">
        <v>200896.760417577</v>
      </c>
      <c r="Z12" t="n">
        <v>230131.379855882</v>
      </c>
      <c r="AA12" t="n">
        <v>237784.347419689</v>
      </c>
      <c r="AB12" t="n">
        <v>245891.896704374</v>
      </c>
      <c r="AC12" t="n">
        <v>285059.213436813</v>
      </c>
      <c r="AD12" t="n">
        <v>239144.621634098</v>
      </c>
      <c r="AE12" t="n">
        <v>238287.487749345</v>
      </c>
      <c r="AF12"/>
    </row>
    <row r="13">
      <c r="A13" t="s">
        <v>36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717714.026490927</v>
      </c>
      <c r="H13" t="n">
        <v>709344.961010948</v>
      </c>
      <c r="I13" t="n">
        <v>775515.629215245</v>
      </c>
      <c r="J13" t="n">
        <v>544835.254807659</v>
      </c>
      <c r="K13" t="n">
        <v>725049.25250542</v>
      </c>
      <c r="L13" t="n">
        <v>743011.493998847</v>
      </c>
      <c r="M13" t="n">
        <v>538264.18956077</v>
      </c>
      <c r="N13" t="n">
        <v>465997.067080204</v>
      </c>
      <c r="O13" t="n">
        <v>518674.019322814</v>
      </c>
      <c r="P13" t="n">
        <v>642669.161555937</v>
      </c>
      <c r="Q13" t="n">
        <v>690884.079880498</v>
      </c>
      <c r="R13" t="n">
        <v>861704.59218423</v>
      </c>
      <c r="S13" t="n">
        <v>840224.900371969</v>
      </c>
      <c r="T13" t="n">
        <v>705120.589844864</v>
      </c>
      <c r="U13" t="n">
        <v>626097.009994023</v>
      </c>
      <c r="V13" t="n">
        <v>714159.973293314</v>
      </c>
      <c r="W13" t="n">
        <v>639626.694090997</v>
      </c>
      <c r="X13" t="n">
        <v>529699.430343005</v>
      </c>
      <c r="Y13" t="n">
        <v>524906.368688832</v>
      </c>
      <c r="Z13" t="n">
        <v>564335.992387649</v>
      </c>
      <c r="AA13" t="n">
        <v>642894.193484332</v>
      </c>
      <c r="AB13" t="n">
        <v>761380.833643486</v>
      </c>
      <c r="AC13" t="n">
        <v>697342.730866654</v>
      </c>
      <c r="AD13" t="n">
        <v>684160.29216208</v>
      </c>
      <c r="AE13" t="n">
        <v>586780.579916609</v>
      </c>
      <c r="AF13"/>
    </row>
    <row r="14">
      <c r="A14" t="s">
        <v>36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313863.462623415</v>
      </c>
      <c r="H14" t="n">
        <v>356424.210711301</v>
      </c>
      <c r="I14" t="n">
        <v>513425.727409829</v>
      </c>
      <c r="J14" t="n">
        <v>384645.149255065</v>
      </c>
      <c r="K14" t="n">
        <v>596389.339992745</v>
      </c>
      <c r="L14" t="n">
        <v>566409.213408621</v>
      </c>
      <c r="M14" t="n">
        <v>349385.446945744</v>
      </c>
      <c r="N14" t="n">
        <v>378606.233005542</v>
      </c>
      <c r="O14" t="n">
        <v>454539.579336968</v>
      </c>
      <c r="P14" t="n">
        <v>489521.499058328</v>
      </c>
      <c r="Q14" t="n">
        <v>495684.732716963</v>
      </c>
      <c r="R14" t="n">
        <v>473529.522737833</v>
      </c>
      <c r="S14" t="n">
        <v>570399.170645349</v>
      </c>
      <c r="T14" t="n">
        <v>362795.914811972</v>
      </c>
      <c r="U14" t="n">
        <v>386106.085816943</v>
      </c>
      <c r="V14" t="n">
        <v>472420.464237252</v>
      </c>
      <c r="W14" t="n">
        <v>427666.260437679</v>
      </c>
      <c r="X14" t="n">
        <v>323131.364103804</v>
      </c>
      <c r="Y14" t="n">
        <v>299903.985933635</v>
      </c>
      <c r="Z14" t="n">
        <v>361602.882829279</v>
      </c>
      <c r="AA14" t="n">
        <v>431343.687709504</v>
      </c>
      <c r="AB14" t="n">
        <v>344225.677517694</v>
      </c>
      <c r="AC14" t="n">
        <v>450997.615869075</v>
      </c>
      <c r="AD14" t="n">
        <v>386380.224778072</v>
      </c>
      <c r="AE14" t="n">
        <v>331306.47705861</v>
      </c>
      <c r="AF14"/>
    </row>
    <row r="15">
      <c r="A15" t="s">
        <v>36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36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177266.676321903</v>
      </c>
      <c r="H16" t="n">
        <v>217336.023013546</v>
      </c>
      <c r="I16" t="n">
        <v>274699.755591584</v>
      </c>
      <c r="J16" t="n">
        <v>228473.518439744</v>
      </c>
      <c r="K16" t="n">
        <v>332031.315328233</v>
      </c>
      <c r="L16" t="n">
        <v>301461.477483764</v>
      </c>
      <c r="M16" t="n">
        <v>237542.716473723</v>
      </c>
      <c r="N16" t="n">
        <v>272947.796966919</v>
      </c>
      <c r="O16" t="n">
        <v>283158.204746369</v>
      </c>
      <c r="P16" t="n">
        <v>291889.651683301</v>
      </c>
      <c r="Q16" t="n">
        <v>258801.659569493</v>
      </c>
      <c r="R16" t="n">
        <v>280633.700403751</v>
      </c>
      <c r="S16" t="n">
        <v>252481.851502118</v>
      </c>
      <c r="T16" t="n">
        <v>181509.680139522</v>
      </c>
      <c r="U16" t="n">
        <v>199057.362526434</v>
      </c>
      <c r="V16" t="n">
        <v>248580.428201767</v>
      </c>
      <c r="W16" t="n">
        <v>215183.738106172</v>
      </c>
      <c r="X16" t="n">
        <v>192520.278005193</v>
      </c>
      <c r="Y16" t="n">
        <v>154167.230560652</v>
      </c>
      <c r="Z16" t="n">
        <v>151125.697705813</v>
      </c>
      <c r="AA16" t="n">
        <v>219274.66504644</v>
      </c>
      <c r="AB16" t="n">
        <v>203612.152281456</v>
      </c>
      <c r="AC16" t="n">
        <v>183733.280656766</v>
      </c>
      <c r="AD16" t="n">
        <v>148084.896547481</v>
      </c>
      <c r="AE16" t="n">
        <v>124805.064391882</v>
      </c>
      <c r="AF16"/>
    </row>
    <row r="17">
      <c r="A17" t="s">
        <v>36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196178.222721111</v>
      </c>
      <c r="H17" t="n">
        <v>214121.629621139</v>
      </c>
      <c r="I17" t="n">
        <v>300746.191139586</v>
      </c>
      <c r="J17" t="n">
        <v>232470.10438899</v>
      </c>
      <c r="K17" t="n">
        <v>291801.418044117</v>
      </c>
      <c r="L17" t="n">
        <v>281254.835813732</v>
      </c>
      <c r="M17" t="n">
        <v>245126.273837923</v>
      </c>
      <c r="N17" t="n">
        <v>259276.516146708</v>
      </c>
      <c r="O17" t="n">
        <v>296336.293312953</v>
      </c>
      <c r="P17" t="n">
        <v>344224.009330675</v>
      </c>
      <c r="Q17" t="n">
        <v>259235.678107199</v>
      </c>
      <c r="R17" t="n">
        <v>360260.297569613</v>
      </c>
      <c r="S17" t="n">
        <v>365818.215990333</v>
      </c>
      <c r="T17" t="n">
        <v>239615.231294451</v>
      </c>
      <c r="U17" t="n">
        <v>154442.867060502</v>
      </c>
      <c r="V17" t="n">
        <v>213962.851074986</v>
      </c>
      <c r="W17" t="n">
        <v>235777.528966916</v>
      </c>
      <c r="X17" t="n">
        <v>201805.601981207</v>
      </c>
      <c r="Y17" t="n">
        <v>172333.732130657</v>
      </c>
      <c r="Z17" t="n">
        <v>245819.989230444</v>
      </c>
      <c r="AA17" t="n">
        <v>251578.204795929</v>
      </c>
      <c r="AB17" t="n">
        <v>175904.499430151</v>
      </c>
      <c r="AC17" t="n">
        <v>224498.401881703</v>
      </c>
      <c r="AD17" t="n">
        <v>205806.051312744</v>
      </c>
      <c r="AE17" t="n">
        <v>148255.091642014</v>
      </c>
      <c r="AF17"/>
    </row>
    <row r="18">
      <c r="A18" t="s">
        <v>36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388267.313456296</v>
      </c>
      <c r="H18" t="n">
        <v>503085.028431654</v>
      </c>
      <c r="I18" t="n">
        <v>669155.162505205</v>
      </c>
      <c r="J18" t="n">
        <v>445559.210685262</v>
      </c>
      <c r="K18" t="n">
        <v>516945.74220516</v>
      </c>
      <c r="L18" t="n">
        <v>562797.352411605</v>
      </c>
      <c r="M18" t="n">
        <v>525213.838527362</v>
      </c>
      <c r="N18" t="n">
        <v>623504.080795921</v>
      </c>
      <c r="O18" t="n">
        <v>556741.503921737</v>
      </c>
      <c r="P18" t="n">
        <v>751206.567938007</v>
      </c>
      <c r="Q18" t="n">
        <v>553889.339777959</v>
      </c>
      <c r="R18" t="n">
        <v>569724.627343709</v>
      </c>
      <c r="S18" t="n">
        <v>537099.099885155</v>
      </c>
      <c r="T18" t="n">
        <v>354281.907687129</v>
      </c>
      <c r="U18" t="n">
        <v>242414.355887345</v>
      </c>
      <c r="V18" t="n">
        <v>271965.470718646</v>
      </c>
      <c r="W18" t="n">
        <v>326752.350563101</v>
      </c>
      <c r="X18" t="n">
        <v>400160.313527677</v>
      </c>
      <c r="Y18" t="n">
        <v>370596.560592077</v>
      </c>
      <c r="Z18" t="n">
        <v>526429.372729465</v>
      </c>
      <c r="AA18" t="n">
        <v>706249.663524275</v>
      </c>
      <c r="AB18" t="n">
        <v>576232.013749026</v>
      </c>
      <c r="AC18" t="n">
        <v>592297.636306017</v>
      </c>
      <c r="AD18" t="n">
        <v>524064.057154421</v>
      </c>
      <c r="AE18" t="n">
        <v>473450.086967724</v>
      </c>
      <c r="AF18"/>
    </row>
    <row r="19">
      <c r="A19" t="s">
        <v>36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91219.2750855827</v>
      </c>
      <c r="H19" t="n">
        <v>91256.7517283872</v>
      </c>
      <c r="I19" t="n">
        <v>110375.664326093</v>
      </c>
      <c r="J19" t="n">
        <v>76016.3429067818</v>
      </c>
      <c r="K19" t="n">
        <v>62357.0448258602</v>
      </c>
      <c r="L19" t="n">
        <v>80910.8546093402</v>
      </c>
      <c r="M19" t="n">
        <v>55298.5623923194</v>
      </c>
      <c r="N19" t="n">
        <v>81269.3571203325</v>
      </c>
      <c r="O19" t="n">
        <v>60367.1670587286</v>
      </c>
      <c r="P19" t="n">
        <v>84002.7927908811</v>
      </c>
      <c r="Q19" t="n">
        <v>88375.3519618661</v>
      </c>
      <c r="R19" t="n">
        <v>86009.2021182952</v>
      </c>
      <c r="S19" t="n">
        <v>62204.6531915956</v>
      </c>
      <c r="T19" t="n">
        <v>59067.001256021</v>
      </c>
      <c r="U19" t="n">
        <v>61597.5318596241</v>
      </c>
      <c r="V19" t="n">
        <v>74918.6818099948</v>
      </c>
      <c r="W19" t="n">
        <v>55863.9271983186</v>
      </c>
      <c r="X19" t="n">
        <v>67337.8076889472</v>
      </c>
      <c r="Y19" t="n">
        <v>53029.6224355286</v>
      </c>
      <c r="Z19" t="n">
        <v>84241.8107441674</v>
      </c>
      <c r="AA19" t="n">
        <v>85447.8430955943</v>
      </c>
      <c r="AB19" t="n">
        <v>57052.5451318721</v>
      </c>
      <c r="AC19" t="n">
        <v>55888.7205614667</v>
      </c>
      <c r="AD19" t="n">
        <v>62759.3026203159</v>
      </c>
      <c r="AE19" t="n">
        <v>60494.8589916753</v>
      </c>
      <c r="AF19"/>
    </row>
    <row r="20">
      <c r="A20" t="s">
        <v>36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5964662.6740984</v>
      </c>
      <c r="H20" t="n">
        <v>5400951.91232642</v>
      </c>
      <c r="I20" t="n">
        <v>5430135.73578457</v>
      </c>
      <c r="J20" t="n">
        <v>5427326.96161377</v>
      </c>
      <c r="K20" t="n">
        <v>4962131.92306943</v>
      </c>
      <c r="L20" t="n">
        <v>4657477.62409454</v>
      </c>
      <c r="M20" t="n">
        <v>4008872.24121258</v>
      </c>
      <c r="N20" t="n">
        <v>3660553.78312013</v>
      </c>
      <c r="O20" t="n">
        <v>3041482.00807089</v>
      </c>
      <c r="P20" t="n">
        <v>3132156.61909545</v>
      </c>
      <c r="Q20" t="n">
        <v>2864739.04856373</v>
      </c>
      <c r="R20" t="n">
        <v>2900124.48560042</v>
      </c>
      <c r="S20" t="n">
        <v>2829539.32429453</v>
      </c>
      <c r="T20" t="n">
        <v>2772758.4231792</v>
      </c>
      <c r="U20" t="n">
        <v>2557521.5654551</v>
      </c>
      <c r="V20" t="n">
        <v>2319075.26176409</v>
      </c>
      <c r="W20" t="n">
        <v>2272975.16410761</v>
      </c>
      <c r="X20" t="n">
        <v>2148866.76457443</v>
      </c>
      <c r="Y20" t="n">
        <v>2311711.15675545</v>
      </c>
      <c r="Z20" t="n">
        <v>2499402.89055168</v>
      </c>
      <c r="AA20" t="n">
        <v>2611546.34949432</v>
      </c>
      <c r="AB20" t="n">
        <v>2570115.92681063</v>
      </c>
      <c r="AC20" t="n">
        <v>2724959.2264814</v>
      </c>
      <c r="AD20" t="n">
        <v>2440183.00660232</v>
      </c>
      <c r="AE20" t="n">
        <v>2350346.87896079</v>
      </c>
      <c r="AF20"/>
    </row>
    <row r="21">
      <c r="A21" t="s">
        <v>36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36</v>
      </c>
      <c r="B22" t="s">
        <v>314</v>
      </c>
      <c r="C22" t="s">
        <v>248</v>
      </c>
      <c r="D22" t="s">
        <v>315</v>
      </c>
      <c r="E22" t="s">
        <v>249</v>
      </c>
      <c r="F22"/>
      <c r="G22" t="n">
        <v>4491386.28716384</v>
      </c>
      <c r="H22" t="n">
        <v>4252672.98634748</v>
      </c>
      <c r="I22" t="n">
        <v>4532418.25765845</v>
      </c>
      <c r="J22" t="n">
        <v>4415728.74108092</v>
      </c>
      <c r="K22" t="n">
        <v>3835603.90617515</v>
      </c>
      <c r="L22" t="n">
        <v>3633144.90933044</v>
      </c>
      <c r="M22" t="n">
        <v>3448236.32628556</v>
      </c>
      <c r="N22" t="n">
        <v>3076218.46165788</v>
      </c>
      <c r="O22" t="n">
        <v>2489188.99451602</v>
      </c>
      <c r="P22" t="n">
        <v>2154195.10403359</v>
      </c>
      <c r="Q22" t="n">
        <v>1936680.61151199</v>
      </c>
      <c r="R22" t="n">
        <v>1613753.20593231</v>
      </c>
      <c r="S22" t="n">
        <v>1598840.35921392</v>
      </c>
      <c r="T22" t="n">
        <v>1814418.03332805</v>
      </c>
      <c r="U22" t="n">
        <v>1664971.37931878</v>
      </c>
      <c r="V22" t="n">
        <v>1774223.0308596</v>
      </c>
      <c r="W22" t="n">
        <v>1866146.41873311</v>
      </c>
      <c r="X22" t="n">
        <v>2181814.52554333</v>
      </c>
      <c r="Y22" t="n">
        <v>2088127.35361194</v>
      </c>
      <c r="Z22" t="n">
        <v>2203062.66251222</v>
      </c>
      <c r="AA22" t="n">
        <v>2530493.22366599</v>
      </c>
      <c r="AB22" t="n">
        <v>2335579.31885836</v>
      </c>
      <c r="AC22" t="n">
        <v>2335951.8742459</v>
      </c>
      <c r="AD22" t="n">
        <v>2485112.50196935</v>
      </c>
      <c r="AE22" t="n">
        <v>2870547.61348383</v>
      </c>
      <c r="AF22"/>
    </row>
    <row r="23">
      <c r="A23" t="s">
        <v>36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693547.883228885</v>
      </c>
      <c r="H23" t="n">
        <v>668115.51900651</v>
      </c>
      <c r="I23" t="n">
        <v>677702.160291618</v>
      </c>
      <c r="J23" t="n">
        <v>522732.5515769</v>
      </c>
      <c r="K23" t="n">
        <v>536324.805990543</v>
      </c>
      <c r="L23" t="n">
        <v>471023.749791836</v>
      </c>
      <c r="M23" t="n">
        <v>470572.397319428</v>
      </c>
      <c r="N23" t="n">
        <v>365121.006151383</v>
      </c>
      <c r="O23" t="n">
        <v>380167.918756557</v>
      </c>
      <c r="P23" t="n">
        <v>398473.234282114</v>
      </c>
      <c r="Q23" t="n">
        <v>375958.494880982</v>
      </c>
      <c r="R23" t="n">
        <v>505146.463614961</v>
      </c>
      <c r="S23" t="n">
        <v>329757.828011589</v>
      </c>
      <c r="T23" t="n">
        <v>326412.92014651</v>
      </c>
      <c r="U23" t="n">
        <v>327490.740082454</v>
      </c>
      <c r="V23" t="n">
        <v>313964.963202267</v>
      </c>
      <c r="W23" t="n">
        <v>265141.411833452</v>
      </c>
      <c r="X23" t="n">
        <v>367518.633673551</v>
      </c>
      <c r="Y23" t="n">
        <v>316465.241795144</v>
      </c>
      <c r="Z23" t="n">
        <v>353029.839653226</v>
      </c>
      <c r="AA23" t="n">
        <v>387127.39783083</v>
      </c>
      <c r="AB23" t="n">
        <v>472253.788604905</v>
      </c>
      <c r="AC23" t="n">
        <v>432701.143075199</v>
      </c>
      <c r="AD23" t="n">
        <v>407971.275086706</v>
      </c>
      <c r="AE23" t="n">
        <v>459243.941342136</v>
      </c>
      <c r="AF23"/>
    </row>
    <row r="24">
      <c r="A24" t="s">
        <v>36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3276623.88569156</v>
      </c>
      <c r="H24" t="n">
        <v>3513054.598961</v>
      </c>
      <c r="I24" t="n">
        <v>3517042.61896228</v>
      </c>
      <c r="J24" t="n">
        <v>3101947.20387772</v>
      </c>
      <c r="K24" t="n">
        <v>3683743.29915479</v>
      </c>
      <c r="L24" t="n">
        <v>2917009.7241189</v>
      </c>
      <c r="M24" t="n">
        <v>2731854.27999684</v>
      </c>
      <c r="N24" t="n">
        <v>2520124.48974268</v>
      </c>
      <c r="O24" t="n">
        <v>2679018.42474122</v>
      </c>
      <c r="P24" t="n">
        <v>2658948.45575072</v>
      </c>
      <c r="Q24" t="n">
        <v>3041448.12073694</v>
      </c>
      <c r="R24" t="n">
        <v>2771649.20425594</v>
      </c>
      <c r="S24" t="n">
        <v>2569302.59269228</v>
      </c>
      <c r="T24" t="n">
        <v>2718018.0519532</v>
      </c>
      <c r="U24" t="n">
        <v>2313616.45092097</v>
      </c>
      <c r="V24" t="n">
        <v>2583587.93382511</v>
      </c>
      <c r="W24" t="n">
        <v>2678053.66992239</v>
      </c>
      <c r="X24" t="n">
        <v>3041848.94646715</v>
      </c>
      <c r="Y24" t="n">
        <v>2977765.19209732</v>
      </c>
      <c r="Z24" t="n">
        <v>3508301.89197908</v>
      </c>
      <c r="AA24" t="n">
        <v>3745355.95881632</v>
      </c>
      <c r="AB24" t="n">
        <v>3654838.49957065</v>
      </c>
      <c r="AC24" t="n">
        <v>3364381.12266473</v>
      </c>
      <c r="AD24" t="n">
        <v>3308091.78818796</v>
      </c>
      <c r="AE24" t="n">
        <v>3231016.75090775</v>
      </c>
      <c r="AF24"/>
    </row>
    <row r="25">
      <c r="A25" t="s">
        <v>36</v>
      </c>
      <c r="B25" t="s">
        <v>320</v>
      </c>
      <c r="C25" t="s">
        <v>248</v>
      </c>
      <c r="D25" t="s">
        <v>321</v>
      </c>
      <c r="E25" t="s">
        <v>249</v>
      </c>
      <c r="F25"/>
      <c r="G25" t="n">
        <v>98803.7734234271</v>
      </c>
      <c r="H25" t="n">
        <v>117931.937244004</v>
      </c>
      <c r="I25" t="n">
        <v>55029.6703513522</v>
      </c>
      <c r="J25" t="n">
        <v>84282.2875542961</v>
      </c>
      <c r="K25" t="n">
        <v>126982.331416295</v>
      </c>
      <c r="L25" t="n">
        <v>113517.541316003</v>
      </c>
      <c r="M25" t="n">
        <v>85864.8095423074</v>
      </c>
      <c r="N25" t="n">
        <v>93349.9415375127</v>
      </c>
      <c r="O25" t="n">
        <v>116741.040067535</v>
      </c>
      <c r="P25" t="n">
        <v>114063.35288754</v>
      </c>
      <c r="Q25" t="n">
        <v>109338.536541225</v>
      </c>
      <c r="R25" t="n">
        <v>60006.290388414</v>
      </c>
      <c r="S25" t="n">
        <v>79667.0004181453</v>
      </c>
      <c r="T25" t="n">
        <v>40966.142300695</v>
      </c>
      <c r="U25" t="n">
        <v>8662.0557997005</v>
      </c>
      <c r="V25" t="n">
        <v>3889.37795652601</v>
      </c>
      <c r="W25" t="n">
        <v>2325.89278394261</v>
      </c>
      <c r="X25" t="n">
        <v>5414.3576240776</v>
      </c>
      <c r="Y25" t="n">
        <v>7018.34644415301</v>
      </c>
      <c r="Z25" t="n">
        <v>7681.43528970246</v>
      </c>
      <c r="AA25" t="n">
        <v>6479.08248711811</v>
      </c>
      <c r="AB25" t="n">
        <v>7701.8123771778</v>
      </c>
      <c r="AC25" t="n">
        <v>5694.44864879571</v>
      </c>
      <c r="AD25" t="n">
        <v>19263.1985934449</v>
      </c>
      <c r="AE25" t="n">
        <v>11096.245397478</v>
      </c>
      <c r="AF25"/>
    </row>
    <row r="26">
      <c r="A26" t="s">
        <v>36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1932735.74553778</v>
      </c>
      <c r="H26" t="n">
        <v>2217431.17293193</v>
      </c>
      <c r="I26" t="n">
        <v>2035258.72944286</v>
      </c>
      <c r="J26" t="n">
        <v>1663435.87350793</v>
      </c>
      <c r="K26" t="n">
        <v>1758290.63255466</v>
      </c>
      <c r="L26" t="n">
        <v>1348930.7710232</v>
      </c>
      <c r="M26" t="n">
        <v>1342274.69805364</v>
      </c>
      <c r="N26" t="n">
        <v>1162622.71691719</v>
      </c>
      <c r="O26" t="n">
        <v>1138144.04827765</v>
      </c>
      <c r="P26" t="n">
        <v>1157677.14214532</v>
      </c>
      <c r="Q26" t="n">
        <v>1396350.81748482</v>
      </c>
      <c r="R26" t="n">
        <v>1339033.6658157</v>
      </c>
      <c r="S26" t="n">
        <v>1292944.08340691</v>
      </c>
      <c r="T26" t="n">
        <v>1362902.54765921</v>
      </c>
      <c r="U26" t="n">
        <v>1103885.93184702</v>
      </c>
      <c r="V26" t="n">
        <v>1198926.28257441</v>
      </c>
      <c r="W26" t="n">
        <v>1209086.8087523</v>
      </c>
      <c r="X26" t="n">
        <v>1331024.06106054</v>
      </c>
      <c r="Y26" t="n">
        <v>1284275.95358976</v>
      </c>
      <c r="Z26" t="n">
        <v>1520393.85569485</v>
      </c>
      <c r="AA26" t="n">
        <v>1568258.18794995</v>
      </c>
      <c r="AB26" t="n">
        <v>1595001.40434231</v>
      </c>
      <c r="AC26" t="n">
        <v>1350813.47166161</v>
      </c>
      <c r="AD26" t="n">
        <v>1245011.14916305</v>
      </c>
      <c r="AE26" t="n">
        <v>1291029.3322004</v>
      </c>
      <c r="AF26"/>
    </row>
    <row r="27">
      <c r="A27" t="s">
        <v>36</v>
      </c>
      <c r="B27" t="s">
        <v>324</v>
      </c>
      <c r="C27" t="s">
        <v>248</v>
      </c>
      <c r="D27" t="s">
        <v>325</v>
      </c>
      <c r="E27" t="s">
        <v>249</v>
      </c>
      <c r="F27"/>
      <c r="G27" t="n">
        <v>1245084.36673035</v>
      </c>
      <c r="H27" t="n">
        <v>1177691.48878507</v>
      </c>
      <c r="I27" t="n">
        <v>1426754.21916806</v>
      </c>
      <c r="J27" t="n">
        <v>1354229.04281549</v>
      </c>
      <c r="K27" t="n">
        <v>1798470.33518383</v>
      </c>
      <c r="L27" t="n">
        <v>1454561.41177969</v>
      </c>
      <c r="M27" t="n">
        <v>1303714.77240089</v>
      </c>
      <c r="N27" t="n">
        <v>1264151.83128798</v>
      </c>
      <c r="O27" t="n">
        <v>1424133.33639603</v>
      </c>
      <c r="P27" t="n">
        <v>1387207.96071786</v>
      </c>
      <c r="Q27" t="n">
        <v>1535758.7667109</v>
      </c>
      <c r="R27" t="n">
        <v>1372609.24805182</v>
      </c>
      <c r="S27" t="n">
        <v>1196691.50886723</v>
      </c>
      <c r="T27" t="n">
        <v>1314149.36199329</v>
      </c>
      <c r="U27" t="n">
        <v>1201068.46327426</v>
      </c>
      <c r="V27" t="n">
        <v>1380772.27329417</v>
      </c>
      <c r="W27" t="n">
        <v>1466640.96838615</v>
      </c>
      <c r="X27" t="n">
        <v>1705410.52778253</v>
      </c>
      <c r="Y27" t="n">
        <v>1686470.8920634</v>
      </c>
      <c r="Z27" t="n">
        <v>1980226.60099453</v>
      </c>
      <c r="AA27" t="n">
        <v>2170618.68837926</v>
      </c>
      <c r="AB27" t="n">
        <v>2052135.28285116</v>
      </c>
      <c r="AC27" t="n">
        <v>2007873.20235432</v>
      </c>
      <c r="AD27" t="n">
        <v>2043817.44043147</v>
      </c>
      <c r="AE27" t="n">
        <v>1928891.17330987</v>
      </c>
      <c r="AF27"/>
    </row>
    <row r="28">
      <c r="A28" t="s">
        <v>36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6517617.24141478</v>
      </c>
      <c r="H28" t="n">
        <v>6131395.78921815</v>
      </c>
      <c r="I28" t="n">
        <v>5304283.69217997</v>
      </c>
      <c r="J28" t="n">
        <v>5397320.04247623</v>
      </c>
      <c r="K28" t="n">
        <v>4661994.43344367</v>
      </c>
      <c r="L28" t="n">
        <v>4665757.63270072</v>
      </c>
      <c r="M28" t="n">
        <v>4461387.94547898</v>
      </c>
      <c r="N28" t="n">
        <v>4590968.98012391</v>
      </c>
      <c r="O28" t="n">
        <v>4104120.778197</v>
      </c>
      <c r="P28" t="n">
        <v>3131165.19016913</v>
      </c>
      <c r="Q28" t="n">
        <v>3221544.7564799</v>
      </c>
      <c r="R28" t="n">
        <v>3468931.55672134</v>
      </c>
      <c r="S28" t="n">
        <v>3331553.57606086</v>
      </c>
      <c r="T28" t="n">
        <v>3691302.0596836</v>
      </c>
      <c r="U28" t="n">
        <v>3271817.87699741</v>
      </c>
      <c r="V28" t="n">
        <v>3363677.42196409</v>
      </c>
      <c r="W28" t="n">
        <v>3422521.01024432</v>
      </c>
      <c r="X28" t="n">
        <v>3538857.40096685</v>
      </c>
      <c r="Y28" t="n">
        <v>3638338.25866493</v>
      </c>
      <c r="Z28" t="n">
        <v>3922113.96031924</v>
      </c>
      <c r="AA28" t="n">
        <v>4288919.22123046</v>
      </c>
      <c r="AB28" t="n">
        <v>4516485.22895488</v>
      </c>
      <c r="AC28" t="n">
        <v>4976099.22755968</v>
      </c>
      <c r="AD28" t="n">
        <v>4965812.51454573</v>
      </c>
      <c r="AE28" t="n">
        <v>5295743.87532027</v>
      </c>
      <c r="AF28"/>
    </row>
    <row r="29">
      <c r="A29" t="s">
        <v>36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2759387.40138267</v>
      </c>
      <c r="H29" t="n">
        <v>2971735.92076578</v>
      </c>
      <c r="I29" t="n">
        <v>1969984.04427059</v>
      </c>
      <c r="J29" t="n">
        <v>1764106.09863277</v>
      </c>
      <c r="K29" t="n">
        <v>1740127.3205222</v>
      </c>
      <c r="L29" t="n">
        <v>1580124.24660169</v>
      </c>
      <c r="M29" t="n">
        <v>1721466.73939574</v>
      </c>
      <c r="N29" t="n">
        <v>1793814.40085615</v>
      </c>
      <c r="O29" t="n">
        <v>1666025.20374399</v>
      </c>
      <c r="P29" t="n">
        <v>1422144.42675475</v>
      </c>
      <c r="Q29" t="n">
        <v>1375065.12353452</v>
      </c>
      <c r="R29" t="n">
        <v>1297247.32498548</v>
      </c>
      <c r="S29" t="n">
        <v>1266444.00624069</v>
      </c>
      <c r="T29" t="n">
        <v>1257103.3270533</v>
      </c>
      <c r="U29" t="n">
        <v>1373739.58052124</v>
      </c>
      <c r="V29" t="n">
        <v>1549628.53757966</v>
      </c>
      <c r="W29" t="n">
        <v>1459015.79896255</v>
      </c>
      <c r="X29" t="n">
        <v>1749383.17130845</v>
      </c>
      <c r="Y29" t="n">
        <v>1583751.67636367</v>
      </c>
      <c r="Z29" t="n">
        <v>1839119.7604054</v>
      </c>
      <c r="AA29" t="n">
        <v>2056143.35962509</v>
      </c>
      <c r="AB29" t="n">
        <v>2000636.40801712</v>
      </c>
      <c r="AC29" t="n">
        <v>2227217.62164432</v>
      </c>
      <c r="AD29" t="n">
        <v>2556211.57793766</v>
      </c>
      <c r="AE29" t="n">
        <v>2631936.06240104</v>
      </c>
      <c r="AF29"/>
    </row>
    <row r="30">
      <c r="A30" t="s">
        <v>36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616133.327693487</v>
      </c>
      <c r="H30" t="n">
        <v>391942.605767465</v>
      </c>
      <c r="I30" t="n">
        <v>513380.193335385</v>
      </c>
      <c r="J30" t="n">
        <v>417578.590645342</v>
      </c>
      <c r="K30" t="n">
        <v>363975.307869173</v>
      </c>
      <c r="L30" t="n">
        <v>457445.52997515</v>
      </c>
      <c r="M30" t="n">
        <v>584171.009179564</v>
      </c>
      <c r="N30" t="n">
        <v>554338.218940891</v>
      </c>
      <c r="O30" t="n">
        <v>449144.255160073</v>
      </c>
      <c r="P30" t="n">
        <v>147287.940405369</v>
      </c>
      <c r="Q30" t="n">
        <v>159210.236122872</v>
      </c>
      <c r="R30" t="n">
        <v>110539.509627905</v>
      </c>
      <c r="S30" t="n">
        <v>209354.96388537</v>
      </c>
      <c r="T30" t="n">
        <v>295705.278206126</v>
      </c>
      <c r="U30" t="n">
        <v>145437.585246365</v>
      </c>
      <c r="V30" t="n">
        <v>187640.527987302</v>
      </c>
      <c r="W30" t="n">
        <v>156831.135183535</v>
      </c>
      <c r="X30" t="n">
        <v>191062.089967868</v>
      </c>
      <c r="Y30" t="n">
        <v>161990.869732941</v>
      </c>
      <c r="Z30" t="n">
        <v>205059.916354941</v>
      </c>
      <c r="AA30" t="n">
        <v>332304.872204801</v>
      </c>
      <c r="AB30" t="n">
        <v>384248.928535699</v>
      </c>
      <c r="AC30" t="n">
        <v>358126.937010681</v>
      </c>
      <c r="AD30" t="n">
        <v>254391.801281325</v>
      </c>
      <c r="AE30" t="n">
        <v>239837.049577637</v>
      </c>
      <c r="AF30"/>
    </row>
    <row r="31">
      <c r="A31" t="s">
        <v>36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202929.613679277</v>
      </c>
      <c r="H31" t="n">
        <v>343399.254572354</v>
      </c>
      <c r="I31" t="n">
        <v>228309.902166502</v>
      </c>
      <c r="J31" t="n">
        <v>132137.711400022</v>
      </c>
      <c r="K31" t="n">
        <v>157837.351237048</v>
      </c>
      <c r="L31" t="n">
        <v>135186.708952453</v>
      </c>
      <c r="M31" t="n">
        <v>122913.811002863</v>
      </c>
      <c r="N31" t="n">
        <v>150231.553503788</v>
      </c>
      <c r="O31" t="n">
        <v>155114.330343529</v>
      </c>
      <c r="P31" t="n">
        <v>133658.362101724</v>
      </c>
      <c r="Q31" t="n">
        <v>164039.42790562</v>
      </c>
      <c r="R31" t="n">
        <v>209419.737431168</v>
      </c>
      <c r="S31" t="n">
        <v>424920.830783842</v>
      </c>
      <c r="T31" t="n">
        <v>397317.980472254</v>
      </c>
      <c r="U31" t="n">
        <v>228170.987712868</v>
      </c>
      <c r="V31" t="n">
        <v>132419.783776689</v>
      </c>
      <c r="W31" t="n">
        <v>193332.976781458</v>
      </c>
      <c r="X31" t="n">
        <v>249417.136071682</v>
      </c>
      <c r="Y31" t="n">
        <v>199382.213090129</v>
      </c>
      <c r="Z31" t="n">
        <v>201355.00338056</v>
      </c>
      <c r="AA31" t="n">
        <v>277004.816132488</v>
      </c>
      <c r="AB31" t="n">
        <v>362350.794876296</v>
      </c>
      <c r="AC31" t="n">
        <v>326998.976870669</v>
      </c>
      <c r="AD31" t="n">
        <v>282843.97993906</v>
      </c>
      <c r="AE31" t="n">
        <v>608989.086851487</v>
      </c>
      <c r="AF31"/>
    </row>
    <row r="32">
      <c r="A32" t="s">
        <v>36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2598972.04357928</v>
      </c>
      <c r="H32" t="n">
        <v>1981959.69965251</v>
      </c>
      <c r="I32" t="n">
        <v>2234142.3365439</v>
      </c>
      <c r="J32" t="n">
        <v>2591822.01168723</v>
      </c>
      <c r="K32" t="n">
        <v>2067587.94652683</v>
      </c>
      <c r="L32" t="n">
        <v>2060631.46258057</v>
      </c>
      <c r="M32" t="n">
        <v>1716965.4366585</v>
      </c>
      <c r="N32" t="n">
        <v>1917635.02639512</v>
      </c>
      <c r="O32" t="n">
        <v>1702895.41825883</v>
      </c>
      <c r="P32" t="n">
        <v>1287533.01095329</v>
      </c>
      <c r="Q32" t="n">
        <v>1230550.94224582</v>
      </c>
      <c r="R32" t="n">
        <v>1241847.8340653</v>
      </c>
      <c r="S32" t="n">
        <v>1387317.38967353</v>
      </c>
      <c r="T32" t="n">
        <v>1695280.67650652</v>
      </c>
      <c r="U32" t="n">
        <v>1486204.01720391</v>
      </c>
      <c r="V32" t="n">
        <v>1475956.12607514</v>
      </c>
      <c r="W32" t="n">
        <v>1551803.74847173</v>
      </c>
      <c r="X32" t="n">
        <v>1322846.18248714</v>
      </c>
      <c r="Y32" t="n">
        <v>1664682.23516611</v>
      </c>
      <c r="Z32" t="n">
        <v>1617839.58444033</v>
      </c>
      <c r="AA32" t="n">
        <v>1572034.78974107</v>
      </c>
      <c r="AB32" t="n">
        <v>1726542.6464915</v>
      </c>
      <c r="AC32" t="n">
        <v>2043141.65185525</v>
      </c>
      <c r="AD32" t="n">
        <v>1859642.54040478</v>
      </c>
      <c r="AE32" t="n">
        <v>1804848.5837832</v>
      </c>
      <c r="AF32"/>
    </row>
    <row r="33">
      <c r="A33" t="s">
        <v>36</v>
      </c>
      <c r="B33" t="s">
        <v>336</v>
      </c>
      <c r="C33" t="s">
        <v>248</v>
      </c>
      <c r="D33" t="s">
        <v>337</v>
      </c>
      <c r="E33" t="s">
        <v>249</v>
      </c>
      <c r="F33"/>
      <c r="G33" t="n">
        <v>340194.855080062</v>
      </c>
      <c r="H33" t="n">
        <v>442358.308460041</v>
      </c>
      <c r="I33" t="n">
        <v>358467.215863593</v>
      </c>
      <c r="J33" t="n">
        <v>491675.63011087</v>
      </c>
      <c r="K33" t="n">
        <v>332466.507288411</v>
      </c>
      <c r="L33" t="n">
        <v>432369.684590854</v>
      </c>
      <c r="M33" t="n">
        <v>315870.94924231</v>
      </c>
      <c r="N33" t="n">
        <v>174949.780427963</v>
      </c>
      <c r="O33" t="n">
        <v>130941.57069058</v>
      </c>
      <c r="P33" t="n">
        <v>140541.449954</v>
      </c>
      <c r="Q33" t="n">
        <v>292679.026671065</v>
      </c>
      <c r="R33" t="n">
        <v>609877.150611485</v>
      </c>
      <c r="S33" t="n">
        <v>43516.3854774204</v>
      </c>
      <c r="T33" t="n">
        <v>45894.7974453936</v>
      </c>
      <c r="U33" t="n">
        <v>38265.7063130253</v>
      </c>
      <c r="V33" t="n">
        <v>18032.4465452931</v>
      </c>
      <c r="W33" t="n">
        <v>61537.3508450476</v>
      </c>
      <c r="X33" t="n">
        <v>26148.8211317065</v>
      </c>
      <c r="Y33" t="n">
        <v>28531.2643120865</v>
      </c>
      <c r="Z33" t="n">
        <v>58739.6957380128</v>
      </c>
      <c r="AA33" t="n">
        <v>51431.3835270154</v>
      </c>
      <c r="AB33" t="n">
        <v>42706.4510342626</v>
      </c>
      <c r="AC33" t="n">
        <v>20614.0401787618</v>
      </c>
      <c r="AD33" t="n">
        <v>12722.614982905</v>
      </c>
      <c r="AE33" t="n">
        <v>10133.0927069082</v>
      </c>
      <c r="AF33"/>
    </row>
    <row r="34">
      <c r="A34" t="s">
        <v>36</v>
      </c>
      <c r="B34" t="s">
        <v>338</v>
      </c>
      <c r="C34" t="s">
        <v>248</v>
      </c>
      <c r="D34" t="s">
        <v>339</v>
      </c>
      <c r="E34" t="s">
        <v>249</v>
      </c>
      <c r="F34"/>
      <c r="G34" t="n">
        <v>1295347.05622327</v>
      </c>
      <c r="H34" t="n">
        <v>1177017.45322183</v>
      </c>
      <c r="I34" t="n">
        <v>1000430.9238491</v>
      </c>
      <c r="J34" t="n">
        <v>990214.193689894</v>
      </c>
      <c r="K34" t="n">
        <v>973068.337990721</v>
      </c>
      <c r="L34" t="n">
        <v>953613.29658641</v>
      </c>
      <c r="M34" t="n">
        <v>799077.778032207</v>
      </c>
      <c r="N34" t="n">
        <v>635468.93394714</v>
      </c>
      <c r="O34" t="n">
        <v>709722.521460529</v>
      </c>
      <c r="P34" t="n">
        <v>616450.608149425</v>
      </c>
      <c r="Q34" t="n">
        <v>1310103.98175515</v>
      </c>
      <c r="R34" t="n">
        <v>1285279.14920594</v>
      </c>
      <c r="S34" t="n">
        <v>914496.733998914</v>
      </c>
      <c r="T34" t="n">
        <v>679273.56296882</v>
      </c>
      <c r="U34" t="n">
        <v>572548.480724156</v>
      </c>
      <c r="V34" t="n">
        <v>597462.197136791</v>
      </c>
      <c r="W34" t="n">
        <v>710652.294348831</v>
      </c>
      <c r="X34" t="n">
        <v>504854.015561878</v>
      </c>
      <c r="Y34" t="n">
        <v>642823.048506315</v>
      </c>
      <c r="Z34" t="n">
        <v>701625.328433488</v>
      </c>
      <c r="AA34" t="n">
        <v>594976.041491894</v>
      </c>
      <c r="AB34" t="n">
        <v>639231.450902397</v>
      </c>
      <c r="AC34" t="n">
        <v>640477.939723784</v>
      </c>
      <c r="AD34" t="n">
        <v>536743.387891144</v>
      </c>
      <c r="AE34" t="n">
        <v>447002.374786631</v>
      </c>
      <c r="AF34"/>
    </row>
    <row r="35">
      <c r="A35" t="s">
        <v>36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2166728.5555045</v>
      </c>
      <c r="H35" t="n">
        <v>2325422.20020627</v>
      </c>
      <c r="I35" t="n">
        <v>2782145.29074419</v>
      </c>
      <c r="J35" t="n">
        <v>2297608.82433987</v>
      </c>
      <c r="K35" t="n">
        <v>2991013.03282231</v>
      </c>
      <c r="L35" t="n">
        <v>2425265.45254537</v>
      </c>
      <c r="M35" t="n">
        <v>2123701.72548878</v>
      </c>
      <c r="N35" t="n">
        <v>1969759.96632235</v>
      </c>
      <c r="O35" t="n">
        <v>1809819.87484664</v>
      </c>
      <c r="P35" t="n">
        <v>1536077.8435109</v>
      </c>
      <c r="Q35" t="n">
        <v>1587222.71601417</v>
      </c>
      <c r="R35" t="n">
        <v>1366130.0114741</v>
      </c>
      <c r="S35" t="n">
        <v>1199799.04500403</v>
      </c>
      <c r="T35" t="n">
        <v>1477144.61907146</v>
      </c>
      <c r="U35" t="n">
        <v>1255569.25477161</v>
      </c>
      <c r="V35" t="n">
        <v>1351514.33906597</v>
      </c>
      <c r="W35" t="n">
        <v>1092279.42532967</v>
      </c>
      <c r="X35" t="n">
        <v>1160633.24261931</v>
      </c>
      <c r="Y35" t="n">
        <v>954226.610346601</v>
      </c>
      <c r="Z35" t="n">
        <v>1001783.52842951</v>
      </c>
      <c r="AA35" t="n">
        <v>1095764.75111624</v>
      </c>
      <c r="AB35" t="n">
        <v>1031927.8892232</v>
      </c>
      <c r="AC35" t="n">
        <v>1127215.84374694</v>
      </c>
      <c r="AD35" t="n">
        <v>1077808.6353311</v>
      </c>
      <c r="AE35" t="n">
        <v>1060969.75914367</v>
      </c>
      <c r="AF35"/>
    </row>
    <row r="36">
      <c r="A36" t="s">
        <v>36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424844.583503727</v>
      </c>
      <c r="H36" t="n">
        <v>329796.645154654</v>
      </c>
      <c r="I36" t="n">
        <v>298672.533675693</v>
      </c>
      <c r="J36" t="n">
        <v>277324.14566259</v>
      </c>
      <c r="K36" t="n">
        <v>261674.059160312</v>
      </c>
      <c r="L36" t="n">
        <v>259297.658729366</v>
      </c>
      <c r="M36" t="n">
        <v>246230.077015418</v>
      </c>
      <c r="N36" t="n">
        <v>398650.709192052</v>
      </c>
      <c r="O36" t="n">
        <v>286162.29537576</v>
      </c>
      <c r="P36" t="n">
        <v>308047.5709665</v>
      </c>
      <c r="Q36" t="n">
        <v>310518.482180976</v>
      </c>
      <c r="R36" t="n">
        <v>249545.644689521</v>
      </c>
      <c r="S36" t="n">
        <v>190575.59428017</v>
      </c>
      <c r="T36" t="n">
        <v>271221.970254658</v>
      </c>
      <c r="U36" t="n">
        <v>253131.627247938</v>
      </c>
      <c r="V36" t="n">
        <v>265377.500535723</v>
      </c>
      <c r="W36" t="n">
        <v>159554.801895361</v>
      </c>
      <c r="X36" t="n">
        <v>200645.143010824</v>
      </c>
      <c r="Y36" t="n">
        <v>170361.9705101</v>
      </c>
      <c r="Z36" t="n">
        <v>165185.818706215</v>
      </c>
      <c r="AA36" t="n">
        <v>167980.233141324</v>
      </c>
      <c r="AB36" t="n">
        <v>166877.313818776</v>
      </c>
      <c r="AC36" t="n">
        <v>181417.160209357</v>
      </c>
      <c r="AD36" t="n">
        <v>262135.44508426</v>
      </c>
      <c r="AE36" t="n">
        <v>159258.262599602</v>
      </c>
      <c r="AF36"/>
    </row>
    <row r="37">
      <c r="A37" t="s">
        <v>36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1623632.94288755</v>
      </c>
      <c r="H37" t="n">
        <v>1884385.52434668</v>
      </c>
      <c r="I37" t="n">
        <v>2362506.76371729</v>
      </c>
      <c r="J37" t="n">
        <v>1933815.32888164</v>
      </c>
      <c r="K37" t="n">
        <v>2608013.19566976</v>
      </c>
      <c r="L37" t="n">
        <v>2030947.15219753</v>
      </c>
      <c r="M37" t="n">
        <v>1705055.99864637</v>
      </c>
      <c r="N37" t="n">
        <v>1371491.08988031</v>
      </c>
      <c r="O37" t="n">
        <v>1253155.34588278</v>
      </c>
      <c r="P37" t="n">
        <v>1044564.83827877</v>
      </c>
      <c r="Q37" t="n">
        <v>1125410.70159334</v>
      </c>
      <c r="R37" t="n">
        <v>1038477.06447032</v>
      </c>
      <c r="S37" t="n">
        <v>928585.387391457</v>
      </c>
      <c r="T37" t="n">
        <v>1147020.69174387</v>
      </c>
      <c r="U37" t="n">
        <v>931062.782180473</v>
      </c>
      <c r="V37" t="n">
        <v>1033648.46762176</v>
      </c>
      <c r="W37" t="n">
        <v>901322.431490193</v>
      </c>
      <c r="X37" t="n">
        <v>920734.710575302</v>
      </c>
      <c r="Y37" t="n">
        <v>740804.666861466</v>
      </c>
      <c r="Z37" t="n">
        <v>768212.756274158</v>
      </c>
      <c r="AA37" t="n">
        <v>875647.017267746</v>
      </c>
      <c r="AB37" t="n">
        <v>818609.059219457</v>
      </c>
      <c r="AC37" t="n">
        <v>830136.825097177</v>
      </c>
      <c r="AD37" t="n">
        <v>748695.433741486</v>
      </c>
      <c r="AE37" t="n">
        <v>846454.314038132</v>
      </c>
      <c r="AF37"/>
    </row>
    <row r="38">
      <c r="A38" t="s">
        <v>36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118251.029113226</v>
      </c>
      <c r="H38" t="n">
        <v>111240.030704944</v>
      </c>
      <c r="I38" t="n">
        <v>120965.993351205</v>
      </c>
      <c r="J38" t="n">
        <v>86469.3497956376</v>
      </c>
      <c r="K38" t="n">
        <v>121325.777992235</v>
      </c>
      <c r="L38" t="n">
        <v>135020.64161848</v>
      </c>
      <c r="M38" t="n">
        <v>172415.649826991</v>
      </c>
      <c r="N38" t="n">
        <v>199618.167249984</v>
      </c>
      <c r="O38" t="n">
        <v>270502.233588097</v>
      </c>
      <c r="P38" t="n">
        <v>183465.43426563</v>
      </c>
      <c r="Q38" t="n">
        <v>151293.532239854</v>
      </c>
      <c r="R38" t="n">
        <v>78107.3023142522</v>
      </c>
      <c r="S38" t="n">
        <v>80638.0633324036</v>
      </c>
      <c r="T38" t="n">
        <v>58901.9570729329</v>
      </c>
      <c r="U38" t="n">
        <v>71374.8453432025</v>
      </c>
      <c r="V38" t="n">
        <v>52488.3709084822</v>
      </c>
      <c r="W38" t="n">
        <v>31402.1919441137</v>
      </c>
      <c r="X38" t="n">
        <v>39253.3890331854</v>
      </c>
      <c r="Y38" t="n">
        <v>43059.9729750354</v>
      </c>
      <c r="Z38" t="n">
        <v>68384.9534491341</v>
      </c>
      <c r="AA38" t="n">
        <v>52137.5007071687</v>
      </c>
      <c r="AB38" t="n">
        <v>46441.5161849724</v>
      </c>
      <c r="AC38" t="n">
        <v>115661.858440403</v>
      </c>
      <c r="AD38" t="n">
        <v>66977.7565053485</v>
      </c>
      <c r="AE38" t="n">
        <v>55257.1825059401</v>
      </c>
      <c r="AF38"/>
    </row>
    <row r="39">
      <c r="A39" t="s">
        <v>36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124290.714443453</v>
      </c>
      <c r="H39" t="n">
        <v>105378.869694261</v>
      </c>
      <c r="I39" t="n">
        <v>117950.799871552</v>
      </c>
      <c r="J39" t="n">
        <v>73365.4319515441</v>
      </c>
      <c r="K39" t="n">
        <v>69087.9303230432</v>
      </c>
      <c r="L39" t="n">
        <v>74794.3188715601</v>
      </c>
      <c r="M39" t="n">
        <v>75384.1860263696</v>
      </c>
      <c r="N39" t="n">
        <v>85541.1080009455</v>
      </c>
      <c r="O39" t="n">
        <v>70831.7761632938</v>
      </c>
      <c r="P39" t="n">
        <v>63055.58971095</v>
      </c>
      <c r="Q39" t="n">
        <v>82791.2586757578</v>
      </c>
      <c r="R39" t="n">
        <v>93473.0672180909</v>
      </c>
      <c r="S39" t="n">
        <v>102687.646493403</v>
      </c>
      <c r="T39" t="n">
        <v>133069.233243893</v>
      </c>
      <c r="U39" t="n">
        <v>109821.819585157</v>
      </c>
      <c r="V39" t="n">
        <v>116357.676775502</v>
      </c>
      <c r="W39" t="n">
        <v>131588.554163412</v>
      </c>
      <c r="X39" t="n">
        <v>146681.268057651</v>
      </c>
      <c r="Y39" t="n">
        <v>168174.843540756</v>
      </c>
      <c r="Z39" t="n">
        <v>175383.926104074</v>
      </c>
      <c r="AA39" t="n">
        <v>186596.078212995</v>
      </c>
      <c r="AB39" t="n">
        <v>190932.042626362</v>
      </c>
      <c r="AC39" t="n">
        <v>188690.373037598</v>
      </c>
      <c r="AD39" t="n">
        <v>158399.020748702</v>
      </c>
      <c r="AE39" t="n">
        <v>160003.25762622</v>
      </c>
      <c r="AF39"/>
    </row>
    <row r="40">
      <c r="A40" t="s">
        <v>36</v>
      </c>
      <c r="B40" t="s">
        <v>350</v>
      </c>
      <c r="C40" t="s">
        <v>248</v>
      </c>
      <c r="D40" t="s">
        <v>351</v>
      </c>
      <c r="E40" t="s">
        <v>249</v>
      </c>
      <c r="F40"/>
      <c r="G40" t="n">
        <v>5295905.74748016</v>
      </c>
      <c r="H40" t="n">
        <v>4770058.25548243</v>
      </c>
      <c r="I40" t="n">
        <v>4728578.70826123</v>
      </c>
      <c r="J40" t="n">
        <v>4353614.37264277</v>
      </c>
      <c r="K40" t="n">
        <v>4452608.44037149</v>
      </c>
      <c r="L40" t="n">
        <v>4172369.130324</v>
      </c>
      <c r="M40" t="n">
        <v>3756995.23477695</v>
      </c>
      <c r="N40" t="n">
        <v>3170438.20774031</v>
      </c>
      <c r="O40" t="n">
        <v>2941195.15899637</v>
      </c>
      <c r="P40" t="n">
        <v>4247413.37644601</v>
      </c>
      <c r="Q40" t="n">
        <v>3537507.54142846</v>
      </c>
      <c r="R40" t="n">
        <v>3028917.27780264</v>
      </c>
      <c r="S40" t="n">
        <v>3063671.86816004</v>
      </c>
      <c r="T40" t="n">
        <v>3051510.36082478</v>
      </c>
      <c r="U40" t="n">
        <v>3108934.28029736</v>
      </c>
      <c r="V40" t="n">
        <v>2539416.52349903</v>
      </c>
      <c r="W40" t="n">
        <v>2573544.79148781</v>
      </c>
      <c r="X40" t="n">
        <v>2939828.68985067</v>
      </c>
      <c r="Y40" t="n">
        <v>3831759.32046012</v>
      </c>
      <c r="Z40" t="n">
        <v>4313993.37821263</v>
      </c>
      <c r="AA40" t="n">
        <v>3997137.86269753</v>
      </c>
      <c r="AB40" t="n">
        <v>3868133.8200784</v>
      </c>
      <c r="AC40" t="n">
        <v>5028634.14425337</v>
      </c>
      <c r="AD40" t="n">
        <v>5518653.7486807</v>
      </c>
      <c r="AE40" t="n">
        <v>5836822.06046776</v>
      </c>
      <c r="AF40"/>
    </row>
    <row r="41">
      <c r="A41" t="s">
        <v>36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36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36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229628.939231806</v>
      </c>
      <c r="H43" t="n">
        <v>322323.570995724</v>
      </c>
      <c r="I43" t="n">
        <v>266602.708208497</v>
      </c>
      <c r="J43" t="n">
        <v>154096.60678023</v>
      </c>
      <c r="K43" t="n">
        <v>147728.4565216</v>
      </c>
      <c r="L43" t="n">
        <v>220444.477394096</v>
      </c>
      <c r="M43" t="n">
        <v>275987.380591491</v>
      </c>
      <c r="N43" t="n">
        <v>319518.115822727</v>
      </c>
      <c r="O43" t="n">
        <v>310961.537079001</v>
      </c>
      <c r="P43" t="n">
        <v>332467.484821908</v>
      </c>
      <c r="Q43" t="n">
        <v>564234.350819033</v>
      </c>
      <c r="R43" t="n">
        <v>441102.51278291</v>
      </c>
      <c r="S43" t="n">
        <v>361038.044837055</v>
      </c>
      <c r="T43" t="n">
        <v>456703.874064976</v>
      </c>
      <c r="U43" t="n">
        <v>453292.406202251</v>
      </c>
      <c r="V43" t="n">
        <v>587980.450135312</v>
      </c>
      <c r="W43" t="n">
        <v>585938.956999118</v>
      </c>
      <c r="X43" t="n">
        <v>768431.049503384</v>
      </c>
      <c r="Y43" t="n">
        <v>669702.77692351</v>
      </c>
      <c r="Z43" t="n">
        <v>907658.688888333</v>
      </c>
      <c r="AA43" t="n">
        <v>1184701.27163291</v>
      </c>
      <c r="AB43" t="n">
        <v>1329543.39542516</v>
      </c>
      <c r="AC43" t="n">
        <v>1389606.09882623</v>
      </c>
      <c r="AD43" t="n">
        <v>1371682.48294972</v>
      </c>
      <c r="AE43" t="n">
        <v>1144674.79854987</v>
      </c>
      <c r="AF43"/>
    </row>
    <row r="44">
      <c r="A44" t="s">
        <v>36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32091286.9413199</v>
      </c>
      <c r="H44" t="n">
        <v>31853994.5612136</v>
      </c>
      <c r="I44" t="n">
        <v>32443538.0032313</v>
      </c>
      <c r="J44" t="n">
        <v>29310621.4505946</v>
      </c>
      <c r="K44" t="n">
        <v>29466312.5330764</v>
      </c>
      <c r="L44" t="n">
        <v>27706025.030278</v>
      </c>
      <c r="M44" t="n">
        <v>24777197.2585205</v>
      </c>
      <c r="N44" t="n">
        <v>23879829.7853994</v>
      </c>
      <c r="O44" t="n">
        <v>22589469.2883715</v>
      </c>
      <c r="P44" t="n">
        <v>21362187.0760359</v>
      </c>
      <c r="Q44" t="n">
        <v>21933350.2500327</v>
      </c>
      <c r="R44" t="n">
        <v>21106754.2208954</v>
      </c>
      <c r="S44" t="n">
        <v>20092381.5254476</v>
      </c>
      <c r="T44" t="n">
        <v>19376624.8918725</v>
      </c>
      <c r="U44" t="n">
        <v>17029709.8946439</v>
      </c>
      <c r="V44" t="n">
        <v>17932961.6508752</v>
      </c>
      <c r="W44" t="n">
        <v>17608148.6056134</v>
      </c>
      <c r="X44" t="n">
        <v>18664733.8587816</v>
      </c>
      <c r="Y44" t="n">
        <v>18173775.0978341</v>
      </c>
      <c r="Z44" t="n">
        <v>20389310.9290585</v>
      </c>
      <c r="AA44" t="n">
        <v>22271048.6916158</v>
      </c>
      <c r="AB44" t="n">
        <v>22496312.0352052</v>
      </c>
      <c r="AC44" t="n">
        <v>22963646.2574241</v>
      </c>
      <c r="AD44" t="n">
        <v>21995848.5045919</v>
      </c>
      <c r="AE44" t="n">
        <v>21624027.8203563</v>
      </c>
      <c r="AF44"/>
    </row>
    <row r="45">
      <c r="A45" t="s">
        <v>36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36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36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19435035.9977734</v>
      </c>
      <c r="H47" t="n">
        <v>17508155.5702452</v>
      </c>
      <c r="I47" t="n">
        <v>17676077.6368748</v>
      </c>
      <c r="J47" t="n">
        <v>18464249.4779368</v>
      </c>
      <c r="K47" t="n">
        <v>15897601.0344892</v>
      </c>
      <c r="L47" t="n">
        <v>15781036.0508046</v>
      </c>
      <c r="M47" t="n">
        <v>14824907.7792577</v>
      </c>
      <c r="N47" t="n">
        <v>13261701.2782887</v>
      </c>
      <c r="O47" t="n">
        <v>11926759.5467151</v>
      </c>
      <c r="P47" t="n">
        <v>11274851.0663818</v>
      </c>
      <c r="Q47" t="n">
        <v>10712815.4188401</v>
      </c>
      <c r="R47" t="n">
        <v>10347342.6312535</v>
      </c>
      <c r="S47" t="n">
        <v>9431402.87270067</v>
      </c>
      <c r="T47" t="n">
        <v>10592062.6322223</v>
      </c>
      <c r="U47" t="n">
        <v>10118700.6568225</v>
      </c>
      <c r="V47" t="n">
        <v>9712771.48785792</v>
      </c>
      <c r="W47" t="n">
        <v>10108498.963563</v>
      </c>
      <c r="X47" t="n">
        <v>10708949.9841917</v>
      </c>
      <c r="Y47" t="n">
        <v>10816107.5362525</v>
      </c>
      <c r="Z47" t="n">
        <v>10120046.7757333</v>
      </c>
      <c r="AA47" t="n">
        <v>10899976.495145</v>
      </c>
      <c r="AB47" t="n">
        <v>10947788.7845739</v>
      </c>
      <c r="AC47" t="n">
        <v>11257304.6628548</v>
      </c>
      <c r="AD47" t="n">
        <v>11968256.290921</v>
      </c>
      <c r="AE47" t="n">
        <v>12803334.4344818</v>
      </c>
      <c r="AF47"/>
    </row>
    <row r="48">
      <c r="A48" t="s">
        <v>36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23359888.1467177</v>
      </c>
      <c r="H48" t="n">
        <v>21164398.0007005</v>
      </c>
      <c r="I48" t="n">
        <v>21641643.7600383</v>
      </c>
      <c r="J48" t="n">
        <v>22303449.960268</v>
      </c>
      <c r="K48" t="n">
        <v>19318000.2099106</v>
      </c>
      <c r="L48" t="n">
        <v>19006633.4034617</v>
      </c>
      <c r="M48" t="n">
        <v>18249049.8508521</v>
      </c>
      <c r="N48" t="n">
        <v>16470197.6152343</v>
      </c>
      <c r="O48" t="n">
        <v>15343232.8793621</v>
      </c>
      <c r="P48" t="n">
        <v>14676876.7817753</v>
      </c>
      <c r="Q48" t="n">
        <v>13953548.9482952</v>
      </c>
      <c r="R48" t="n">
        <v>13329533.2545568</v>
      </c>
      <c r="S48" t="n">
        <v>12260486.3068579</v>
      </c>
      <c r="T48" t="n">
        <v>13992061.8519113</v>
      </c>
      <c r="U48" t="n">
        <v>13968583.2287742</v>
      </c>
      <c r="V48" t="n">
        <v>13761873.7879865</v>
      </c>
      <c r="W48" t="n">
        <v>14288791.8549891</v>
      </c>
      <c r="X48" t="n">
        <v>15432946.7470818</v>
      </c>
      <c r="Y48" t="n">
        <v>15226347.0168324</v>
      </c>
      <c r="Z48" t="n">
        <v>14167711.7736308</v>
      </c>
      <c r="AA48" t="n">
        <v>14882713.4456866</v>
      </c>
      <c r="AB48" t="n">
        <v>15029385.0713451</v>
      </c>
      <c r="AC48" t="n">
        <v>14703282.4687644</v>
      </c>
      <c r="AD48" t="n">
        <v>15536415.7833563</v>
      </c>
      <c r="AE48" t="n">
        <v>16354428.7585892</v>
      </c>
      <c r="AF48"/>
    </row>
    <row r="49">
      <c r="A49" t="s">
        <v>36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1980135.52307291</v>
      </c>
      <c r="H49" t="n">
        <v>1779380.36839457</v>
      </c>
      <c r="I49" t="n">
        <v>1850254.56603229</v>
      </c>
      <c r="J49" t="n">
        <v>1707858.07436315</v>
      </c>
      <c r="K49" t="n">
        <v>1445328.4192381</v>
      </c>
      <c r="L49" t="n">
        <v>1532741.73101116</v>
      </c>
      <c r="M49" t="n">
        <v>1482692.5026438</v>
      </c>
      <c r="N49" t="n">
        <v>1494868.98422059</v>
      </c>
      <c r="O49" t="n">
        <v>1530644.8642043</v>
      </c>
      <c r="P49" t="n">
        <v>1650909.09339422</v>
      </c>
      <c r="Q49" t="n">
        <v>1613762.43412963</v>
      </c>
      <c r="R49" t="n">
        <v>1494497.56110913</v>
      </c>
      <c r="S49" t="n">
        <v>1452323.86887318</v>
      </c>
      <c r="T49" t="n">
        <v>1871860.65586031</v>
      </c>
      <c r="U49" t="n">
        <v>1786724.51198758</v>
      </c>
      <c r="V49" t="n">
        <v>1558574.56780913</v>
      </c>
      <c r="W49" t="n">
        <v>1663660.31485213</v>
      </c>
      <c r="X49" t="n">
        <v>2007921.40062946</v>
      </c>
      <c r="Y49" t="n">
        <v>1849141.13633566</v>
      </c>
      <c r="Z49" t="n">
        <v>1757880.03384676</v>
      </c>
      <c r="AA49" t="n">
        <v>1642893.47736705</v>
      </c>
      <c r="AB49" t="n">
        <v>1554179.1027706</v>
      </c>
      <c r="AC49" t="n">
        <v>1436074.81116182</v>
      </c>
      <c r="AD49" t="n">
        <v>1607748.04036206</v>
      </c>
      <c r="AE49" t="n">
        <v>1768818.7317821</v>
      </c>
      <c r="AF49"/>
    </row>
    <row r="50">
      <c r="A50" t="s">
        <v>36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1944716.6258714</v>
      </c>
      <c r="H50" t="n">
        <v>1876862.06206077</v>
      </c>
      <c r="I50" t="n">
        <v>2115311.55713125</v>
      </c>
      <c r="J50" t="n">
        <v>2131342.40796797</v>
      </c>
      <c r="K50" t="n">
        <v>1975070.75618328</v>
      </c>
      <c r="L50" t="n">
        <v>1692855.62164596</v>
      </c>
      <c r="M50" t="n">
        <v>1941449.56895056</v>
      </c>
      <c r="N50" t="n">
        <v>1713627.35272491</v>
      </c>
      <c r="O50" t="n">
        <v>1885828.46844277</v>
      </c>
      <c r="P50" t="n">
        <v>1751116.62199926</v>
      </c>
      <c r="Q50" t="n">
        <v>1626971.09532544</v>
      </c>
      <c r="R50" t="n">
        <v>1487693.06219407</v>
      </c>
      <c r="S50" t="n">
        <v>1376759.56528406</v>
      </c>
      <c r="T50" t="n">
        <v>1528138.56382867</v>
      </c>
      <c r="U50" t="n">
        <v>2063158.05996415</v>
      </c>
      <c r="V50" t="n">
        <v>2490527.73231945</v>
      </c>
      <c r="W50" t="n">
        <v>2516632.57657406</v>
      </c>
      <c r="X50" t="n">
        <v>2716075.36226063</v>
      </c>
      <c r="Y50" t="n">
        <v>2561098.34424425</v>
      </c>
      <c r="Z50" t="n">
        <v>2289784.96405072</v>
      </c>
      <c r="AA50" t="n">
        <v>2339843.47317459</v>
      </c>
      <c r="AB50" t="n">
        <v>2527417.1840006</v>
      </c>
      <c r="AC50" t="n">
        <v>2009902.99474777</v>
      </c>
      <c r="AD50" t="n">
        <v>1960411.45207325</v>
      </c>
      <c r="AE50" t="n">
        <v>1782275.59232527</v>
      </c>
      <c r="AF50"/>
    </row>
    <row r="51">
      <c r="A51" t="s">
        <v>36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36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36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1172331.14119596</v>
      </c>
      <c r="H53" t="n">
        <v>1399275.8981047</v>
      </c>
      <c r="I53" t="n">
        <v>1156019.79062732</v>
      </c>
      <c r="J53" t="n">
        <v>1042483.94379006</v>
      </c>
      <c r="K53" t="n">
        <v>1259144.82040936</v>
      </c>
      <c r="L53" t="n">
        <v>1441287.35353979</v>
      </c>
      <c r="M53" t="n">
        <v>1194778.662981</v>
      </c>
      <c r="N53" t="n">
        <v>1193121.89683705</v>
      </c>
      <c r="O53" t="n">
        <v>1216209.32306708</v>
      </c>
      <c r="P53" t="n">
        <v>939452.740075215</v>
      </c>
      <c r="Q53" t="n">
        <v>1092905.41431563</v>
      </c>
      <c r="R53" t="n">
        <v>635905.752266236</v>
      </c>
      <c r="S53" t="n">
        <v>731938.91807096</v>
      </c>
      <c r="T53" t="n">
        <v>477535.595695412</v>
      </c>
      <c r="U53" t="n">
        <v>321211.875348794</v>
      </c>
      <c r="V53" t="n">
        <v>280501.833182358</v>
      </c>
      <c r="W53" t="n">
        <v>171493.915397761</v>
      </c>
      <c r="X53" t="n">
        <v>344479.122890498</v>
      </c>
      <c r="Y53" t="n">
        <v>283079.865148946</v>
      </c>
      <c r="Z53" t="n">
        <v>431377.837768084</v>
      </c>
      <c r="AA53" t="n">
        <v>414188.469267806</v>
      </c>
      <c r="AB53" t="n">
        <v>407158.838648573</v>
      </c>
      <c r="AC53" t="n">
        <v>545606.635770325</v>
      </c>
      <c r="AD53" t="n">
        <v>553557.207198396</v>
      </c>
      <c r="AE53" t="n">
        <v>319319.501720819</v>
      </c>
      <c r="AF53"/>
    </row>
    <row r="54">
      <c r="A54" t="s">
        <v>36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1922044.43422609</v>
      </c>
      <c r="H54" t="n">
        <v>2163729.26031094</v>
      </c>
      <c r="I54" t="n">
        <v>1888311.6464083</v>
      </c>
      <c r="J54" t="n">
        <v>1924208.48392725</v>
      </c>
      <c r="K54" t="n">
        <v>2092448.67245318</v>
      </c>
      <c r="L54" t="n">
        <v>2166495.45820061</v>
      </c>
      <c r="M54" t="n">
        <v>1718205.02498388</v>
      </c>
      <c r="N54" t="n">
        <v>1917131.57954394</v>
      </c>
      <c r="O54" t="n">
        <v>2154166.00162196</v>
      </c>
      <c r="P54" t="n">
        <v>1763258.04339273</v>
      </c>
      <c r="Q54" t="n">
        <v>1801772.2473656</v>
      </c>
      <c r="R54" t="n">
        <v>1254622.63721232</v>
      </c>
      <c r="S54" t="n">
        <v>1559987.20616381</v>
      </c>
      <c r="T54" t="n">
        <v>1087220.53109283</v>
      </c>
      <c r="U54" t="n">
        <v>785276.31129582</v>
      </c>
      <c r="V54" t="n">
        <v>660935.810430894</v>
      </c>
      <c r="W54" t="n">
        <v>488161.633070696</v>
      </c>
      <c r="X54" t="n">
        <v>791637.035548087</v>
      </c>
      <c r="Y54" t="n">
        <v>756978.934253512</v>
      </c>
      <c r="Z54" t="n">
        <v>880963.408620227</v>
      </c>
      <c r="AA54" t="n">
        <v>868560.229105748</v>
      </c>
      <c r="AB54" t="n">
        <v>911445.813777161</v>
      </c>
      <c r="AC54" t="n">
        <v>1055848.39437505</v>
      </c>
      <c r="AD54" t="n">
        <v>992940.488834368</v>
      </c>
      <c r="AE54" t="n">
        <v>771430.592497856</v>
      </c>
      <c r="AF54"/>
    </row>
    <row r="55">
      <c r="A55" t="s">
        <v>36</v>
      </c>
      <c r="B55" t="s">
        <v>380</v>
      </c>
      <c r="C55" t="s">
        <v>248</v>
      </c>
      <c r="D55" t="s">
        <v>381</v>
      </c>
      <c r="E55" t="s">
        <v>249</v>
      </c>
      <c r="F55"/>
      <c r="G55" t="n">
        <v>749713.293030124</v>
      </c>
      <c r="H55" t="n">
        <v>764453.362206245</v>
      </c>
      <c r="I55" t="n">
        <v>732291.855780983</v>
      </c>
      <c r="J55" t="n">
        <v>881724.540137188</v>
      </c>
      <c r="K55" t="n">
        <v>833303.852043823</v>
      </c>
      <c r="L55" t="n">
        <v>725208.104660815</v>
      </c>
      <c r="M55" t="n">
        <v>523426.362002874</v>
      </c>
      <c r="N55" t="n">
        <v>724009.682706887</v>
      </c>
      <c r="O55" t="n">
        <v>937956.678554877</v>
      </c>
      <c r="P55" t="n">
        <v>823805.303317515</v>
      </c>
      <c r="Q55" t="n">
        <v>708866.833049976</v>
      </c>
      <c r="R55" t="n">
        <v>618716.88494608</v>
      </c>
      <c r="S55" t="n">
        <v>828048.288092853</v>
      </c>
      <c r="T55" t="n">
        <v>609684.935397416</v>
      </c>
      <c r="U55" t="n">
        <v>464064.435947026</v>
      </c>
      <c r="V55" t="n">
        <v>380433.977248536</v>
      </c>
      <c r="W55" t="n">
        <v>316667.717672934</v>
      </c>
      <c r="X55" t="n">
        <v>447157.912657589</v>
      </c>
      <c r="Y55" t="n">
        <v>473899.069104566</v>
      </c>
      <c r="Z55" t="n">
        <v>449585.570852143</v>
      </c>
      <c r="AA55" t="n">
        <v>454371.759837942</v>
      </c>
      <c r="AB55" t="n">
        <v>504286.975128588</v>
      </c>
      <c r="AC55" t="n">
        <v>510241.758604727</v>
      </c>
      <c r="AD55" t="n">
        <v>439383.281635972</v>
      </c>
      <c r="AE55" t="n">
        <v>452111.090777037</v>
      </c>
      <c r="AF55"/>
    </row>
    <row r="56">
      <c r="A56" t="s">
        <v>36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36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60747080.8355178</v>
      </c>
      <c r="H57" t="n">
        <v>57788450.8173966</v>
      </c>
      <c r="I57" t="n">
        <v>58813760.4715308</v>
      </c>
      <c r="J57" t="n">
        <v>55967685.7835053</v>
      </c>
      <c r="K57" t="n">
        <v>53236921.1833585</v>
      </c>
      <c r="L57" t="n">
        <v>50885027.5640637</v>
      </c>
      <c r="M57" t="n">
        <v>46783242.3441495</v>
      </c>
      <c r="N57" t="n">
        <v>43520465.608374</v>
      </c>
      <c r="O57" t="n">
        <v>40873897.32673</v>
      </c>
      <c r="P57" t="n">
        <v>40286477.2342572</v>
      </c>
      <c r="Q57" t="n">
        <v>39424406.7397564</v>
      </c>
      <c r="R57" t="n">
        <v>37465204.7532547</v>
      </c>
      <c r="S57" t="n">
        <v>35416539.7004655</v>
      </c>
      <c r="T57" t="n">
        <v>36420197.1046086</v>
      </c>
      <c r="U57" t="n">
        <v>34107227.4037155</v>
      </c>
      <c r="V57" t="n">
        <v>34234251.9623608</v>
      </c>
      <c r="W57" t="n">
        <v>34470485.2520904</v>
      </c>
      <c r="X57" t="n">
        <v>37037509.2957141</v>
      </c>
      <c r="Y57" t="n">
        <v>37231881.4351266</v>
      </c>
      <c r="Z57" t="n">
        <v>38871016.0809019</v>
      </c>
      <c r="AA57" t="n">
        <v>41150900</v>
      </c>
      <c r="AB57" t="n">
        <v>41393830.9266287</v>
      </c>
      <c r="AC57" t="n">
        <v>42695562.8704418</v>
      </c>
      <c r="AD57" t="n">
        <v>43050918.0366289</v>
      </c>
      <c r="AE57" t="n">
        <v>43815278.6394133</v>
      </c>
      <c r="AF57"/>
    </row>
    <row r="58">
      <c r="A58" t="s">
        <v>36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60747080.8355178</v>
      </c>
      <c r="H58" t="n">
        <v>57788450.8173966</v>
      </c>
      <c r="I58" t="n">
        <v>58813760.4715308</v>
      </c>
      <c r="J58" t="n">
        <v>55967685.7835053</v>
      </c>
      <c r="K58" t="n">
        <v>53236921.1833585</v>
      </c>
      <c r="L58" t="n">
        <v>50885027.5640637</v>
      </c>
      <c r="M58" t="n">
        <v>46783242.3441495</v>
      </c>
      <c r="N58" t="n">
        <v>43520465.608374</v>
      </c>
      <c r="O58" t="n">
        <v>40873897.32673</v>
      </c>
      <c r="P58" t="n">
        <v>40286477.2342572</v>
      </c>
      <c r="Q58" t="n">
        <v>39424406.7397564</v>
      </c>
      <c r="R58" t="n">
        <v>37465204.7532547</v>
      </c>
      <c r="S58" t="n">
        <v>35416539.7004655</v>
      </c>
      <c r="T58" t="n">
        <v>36420197.1046086</v>
      </c>
      <c r="U58" t="n">
        <v>34107227.4037155</v>
      </c>
      <c r="V58" t="n">
        <v>34234251.9623608</v>
      </c>
      <c r="W58" t="n">
        <v>34470485.2520904</v>
      </c>
      <c r="X58" t="n">
        <v>37037509.2957141</v>
      </c>
      <c r="Y58" t="n">
        <v>37231881.4351266</v>
      </c>
      <c r="Z58" t="n">
        <v>38871016.0809019</v>
      </c>
      <c r="AA58" t="n">
        <v>41150900</v>
      </c>
      <c r="AB58" t="n">
        <v>41393830.9266287</v>
      </c>
      <c r="AC58" t="n">
        <v>42695562.8704418</v>
      </c>
      <c r="AD58" t="n">
        <v>43050918.0366289</v>
      </c>
      <c r="AE58" t="n">
        <v>43815278.6394133</v>
      </c>
      <c r="AF58"/>
    </row>
    <row r="59">
      <c r="A59" t="s">
        <v>36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38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38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38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38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38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38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38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38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38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38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38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38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38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38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38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38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38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38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38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38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38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38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38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38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38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38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38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38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38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38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38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38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38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38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38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38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38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38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38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33745254.8040479</v>
      </c>
      <c r="H40" t="n">
        <v>30738070.9637954</v>
      </c>
      <c r="I40" t="n">
        <v>27045546.2554104</v>
      </c>
      <c r="J40" t="n">
        <v>26496448.0177069</v>
      </c>
      <c r="K40" t="n">
        <v>26284026.685237</v>
      </c>
      <c r="L40" t="n">
        <v>25402102.5355819</v>
      </c>
      <c r="M40" t="n">
        <v>24439465.0632225</v>
      </c>
      <c r="N40" t="n">
        <v>23908585.663541</v>
      </c>
      <c r="O40" t="n">
        <v>24461949.2035412</v>
      </c>
      <c r="P40" t="n">
        <v>24370162.2253196</v>
      </c>
      <c r="Q40" t="n">
        <v>24458168.8573263</v>
      </c>
      <c r="R40" t="n">
        <v>22424841.943178</v>
      </c>
      <c r="S40" t="n">
        <v>21416704.9551918</v>
      </c>
      <c r="T40" t="n">
        <v>18188540.8158995</v>
      </c>
      <c r="U40" t="n">
        <v>17535504.6699929</v>
      </c>
      <c r="V40" t="n">
        <v>18495300.0081851</v>
      </c>
      <c r="W40" t="n">
        <v>18901714.7073744</v>
      </c>
      <c r="X40" t="n">
        <v>20394718.6305493</v>
      </c>
      <c r="Y40" t="n">
        <v>20276856.4404605</v>
      </c>
      <c r="Z40" t="n">
        <v>20903923.8282247</v>
      </c>
      <c r="AA40" t="n">
        <v>21902600</v>
      </c>
      <c r="AB40" t="n">
        <v>21754397.6546163</v>
      </c>
      <c r="AC40" t="n">
        <v>20704986.1211104</v>
      </c>
      <c r="AD40" t="n">
        <v>21817865.8405072</v>
      </c>
      <c r="AE40" t="n">
        <v>20372766.0962829</v>
      </c>
      <c r="AF40" t="n">
        <v>0</v>
      </c>
    </row>
    <row r="41">
      <c r="A41" t="s">
        <v>38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38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38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38</v>
      </c>
      <c r="B44" t="s">
        <v>358</v>
      </c>
      <c r="C44" t="s">
        <v>248</v>
      </c>
      <c r="D44" t="s">
        <v>359</v>
      </c>
      <c r="E44" t="s">
        <v>249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38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38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38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38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38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38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38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38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38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38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38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38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38</v>
      </c>
      <c r="B57" t="s">
        <v>384</v>
      </c>
      <c r="C57" t="s">
        <v>248</v>
      </c>
      <c r="D57" t="s">
        <v>385</v>
      </c>
      <c r="E57" t="s">
        <v>249</v>
      </c>
      <c r="F57" t="n">
        <v>0</v>
      </c>
      <c r="G57" t="n">
        <v>33745254.8040479</v>
      </c>
      <c r="H57" t="n">
        <v>30738070.9637954</v>
      </c>
      <c r="I57" t="n">
        <v>27045546.2554104</v>
      </c>
      <c r="J57" t="n">
        <v>26496448.0177069</v>
      </c>
      <c r="K57" t="n">
        <v>26284026.685237</v>
      </c>
      <c r="L57" t="n">
        <v>25402102.5355819</v>
      </c>
      <c r="M57" t="n">
        <v>24439465.0632225</v>
      </c>
      <c r="N57" t="n">
        <v>23908585.663541</v>
      </c>
      <c r="O57" t="n">
        <v>24461949.2035412</v>
      </c>
      <c r="P57" t="n">
        <v>24370162.2253196</v>
      </c>
      <c r="Q57" t="n">
        <v>24458168.8573263</v>
      </c>
      <c r="R57" t="n">
        <v>22424841.943178</v>
      </c>
      <c r="S57" t="n">
        <v>21416704.9551918</v>
      </c>
      <c r="T57" t="n">
        <v>18188540.8158995</v>
      </c>
      <c r="U57" t="n">
        <v>17535504.6699929</v>
      </c>
      <c r="V57" t="n">
        <v>18495300.0081851</v>
      </c>
      <c r="W57" t="n">
        <v>18901714.7073744</v>
      </c>
      <c r="X57" t="n">
        <v>20394718.6305493</v>
      </c>
      <c r="Y57" t="n">
        <v>20276856.4404605</v>
      </c>
      <c r="Z57" t="n">
        <v>20903923.8282247</v>
      </c>
      <c r="AA57" t="n">
        <v>21902600</v>
      </c>
      <c r="AB57" t="n">
        <v>21754397.6546163</v>
      </c>
      <c r="AC57" t="n">
        <v>20704986.1211104</v>
      </c>
      <c r="AD57" t="n">
        <v>21817865.8405072</v>
      </c>
      <c r="AE57" t="n">
        <v>20372766.0962829</v>
      </c>
      <c r="AF57" t="n">
        <v>0</v>
      </c>
    </row>
    <row r="58">
      <c r="A58" t="s">
        <v>38</v>
      </c>
      <c r="B58" t="s">
        <v>386</v>
      </c>
      <c r="C58" t="s">
        <v>248</v>
      </c>
      <c r="D58" t="s">
        <v>387</v>
      </c>
      <c r="E58" t="s">
        <v>249</v>
      </c>
      <c r="F58" t="n">
        <v>0</v>
      </c>
      <c r="G58" t="n">
        <v>33745254.8040479</v>
      </c>
      <c r="H58" t="n">
        <v>30738070.9637954</v>
      </c>
      <c r="I58" t="n">
        <v>27045546.2554104</v>
      </c>
      <c r="J58" t="n">
        <v>26496448.0177069</v>
      </c>
      <c r="K58" t="n">
        <v>26284026.685237</v>
      </c>
      <c r="L58" t="n">
        <v>25402102.5355819</v>
      </c>
      <c r="M58" t="n">
        <v>24439465.0632225</v>
      </c>
      <c r="N58" t="n">
        <v>23908585.663541</v>
      </c>
      <c r="O58" t="n">
        <v>24461949.2035412</v>
      </c>
      <c r="P58" t="n">
        <v>24370162.2253196</v>
      </c>
      <c r="Q58" t="n">
        <v>24458168.8573263</v>
      </c>
      <c r="R58" t="n">
        <v>22424841.943178</v>
      </c>
      <c r="S58" t="n">
        <v>21416704.9551918</v>
      </c>
      <c r="T58" t="n">
        <v>18188540.8158995</v>
      </c>
      <c r="U58" t="n">
        <v>17535504.6699929</v>
      </c>
      <c r="V58" t="n">
        <v>18495300.0081851</v>
      </c>
      <c r="W58" t="n">
        <v>18901714.7073744</v>
      </c>
      <c r="X58" t="n">
        <v>20394718.6305493</v>
      </c>
      <c r="Y58" t="n">
        <v>20276856.4404605</v>
      </c>
      <c r="Z58" t="n">
        <v>20903923.8282247</v>
      </c>
      <c r="AA58" t="n">
        <v>21902600</v>
      </c>
      <c r="AB58" t="n">
        <v>21754397.6546163</v>
      </c>
      <c r="AC58" t="n">
        <v>20704986.1211104</v>
      </c>
      <c r="AD58" t="n">
        <v>21817865.8405072</v>
      </c>
      <c r="AE58" t="n">
        <v>20372766.0962829</v>
      </c>
      <c r="AF58" t="n">
        <v>0</v>
      </c>
    </row>
    <row r="59">
      <c r="A59" t="s">
        <v>38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40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154428.18315158</v>
      </c>
      <c r="H2" t="n">
        <v>157950.399038008</v>
      </c>
      <c r="I2" t="n">
        <v>171424.246345846</v>
      </c>
      <c r="J2" t="n">
        <v>144239.477196523</v>
      </c>
      <c r="K2" t="n">
        <v>141352.861170585</v>
      </c>
      <c r="L2" t="n">
        <v>139373.934767523</v>
      </c>
      <c r="M2" t="n">
        <v>169714.59399209</v>
      </c>
      <c r="N2" t="n">
        <v>127627.092374458</v>
      </c>
      <c r="O2" t="n">
        <v>127240.893391665</v>
      </c>
      <c r="P2" t="n">
        <v>140857.353439634</v>
      </c>
      <c r="Q2" t="n">
        <v>141824.789503648</v>
      </c>
      <c r="R2" t="n">
        <v>154000.731586345</v>
      </c>
      <c r="S2" t="n">
        <v>161332.234132647</v>
      </c>
      <c r="T2" t="n">
        <v>134268.417792604</v>
      </c>
      <c r="U2" t="n">
        <v>122042.210908599</v>
      </c>
      <c r="V2" t="n">
        <v>131221.404875234</v>
      </c>
      <c r="W2" t="n">
        <v>141821.842105263</v>
      </c>
      <c r="X2" t="n">
        <v>115842.735157992</v>
      </c>
      <c r="Y2" t="n">
        <v>124657.956407731</v>
      </c>
      <c r="Z2" t="n">
        <v>123878.721278721</v>
      </c>
      <c r="AA2" t="n">
        <v>134817.391304348</v>
      </c>
      <c r="AB2" t="n">
        <v>181519.656283566</v>
      </c>
      <c r="AC2" t="n">
        <v>194996.92983804</v>
      </c>
      <c r="AD2" t="n">
        <v>192051.426997579</v>
      </c>
      <c r="AE2" t="n">
        <v>202948.368722663</v>
      </c>
      <c r="AF2"/>
    </row>
    <row r="3">
      <c r="A3" t="s">
        <v>40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40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40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40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40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40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40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40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40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40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40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40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40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40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40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40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40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40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40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40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40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40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40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40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40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40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40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40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40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40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40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40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40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40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40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40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40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40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40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40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40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40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188651.793868232</v>
      </c>
      <c r="H44" t="n">
        <v>196698.721590909</v>
      </c>
      <c r="I44" t="n">
        <v>204531.456592808</v>
      </c>
      <c r="J44" t="n">
        <v>184898.286348297</v>
      </c>
      <c r="K44" t="n">
        <v>187178.703071672</v>
      </c>
      <c r="L44" t="n">
        <v>181490.909090909</v>
      </c>
      <c r="M44" t="n">
        <v>217539.121482498</v>
      </c>
      <c r="N44" t="n">
        <v>165915.220086795</v>
      </c>
      <c r="O44" t="n">
        <v>167718.250057564</v>
      </c>
      <c r="P44" t="n">
        <v>185498.591549296</v>
      </c>
      <c r="Q44" t="n">
        <v>194850.690184049</v>
      </c>
      <c r="R44" t="n">
        <v>204816.833205227</v>
      </c>
      <c r="S44" t="n">
        <v>209664.307067637</v>
      </c>
      <c r="T44" t="n">
        <v>169398.513800425</v>
      </c>
      <c r="U44" t="n">
        <v>153437.456242707</v>
      </c>
      <c r="V44" t="n">
        <v>161855.99307659</v>
      </c>
      <c r="W44" t="n">
        <v>174872.675438596</v>
      </c>
      <c r="X44" t="n">
        <v>150916.845263609</v>
      </c>
      <c r="Y44" t="n">
        <v>164418.746964546</v>
      </c>
      <c r="Z44" t="n">
        <v>165526.073926074</v>
      </c>
      <c r="AA44" t="n">
        <v>170917.391304348</v>
      </c>
      <c r="AB44" t="n">
        <v>226610.526315789</v>
      </c>
      <c r="AC44" t="n">
        <v>246032.434924245</v>
      </c>
      <c r="AD44" t="n">
        <v>244933.690658499</v>
      </c>
      <c r="AE44" t="n">
        <v>263463.067292645</v>
      </c>
      <c r="AF44"/>
    </row>
    <row r="45">
      <c r="A45" t="s">
        <v>40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40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40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40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40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40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40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40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40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40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40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40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40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188651.793868232</v>
      </c>
      <c r="H57" t="n">
        <v>196698.721590909</v>
      </c>
      <c r="I57" t="n">
        <v>204531.456592808</v>
      </c>
      <c r="J57" t="n">
        <v>184898.286348297</v>
      </c>
      <c r="K57" t="n">
        <v>187178.703071672</v>
      </c>
      <c r="L57" t="n">
        <v>181490.909090909</v>
      </c>
      <c r="M57" t="n">
        <v>217539.121482498</v>
      </c>
      <c r="N57" t="n">
        <v>165915.220086795</v>
      </c>
      <c r="O57" t="n">
        <v>167718.250057564</v>
      </c>
      <c r="P57" t="n">
        <v>185498.591549296</v>
      </c>
      <c r="Q57" t="n">
        <v>194850.690184049</v>
      </c>
      <c r="R57" t="n">
        <v>204816.833205227</v>
      </c>
      <c r="S57" t="n">
        <v>209664.307067637</v>
      </c>
      <c r="T57" t="n">
        <v>169398.513800425</v>
      </c>
      <c r="U57" t="n">
        <v>153437.456242707</v>
      </c>
      <c r="V57" t="n">
        <v>161855.99307659</v>
      </c>
      <c r="W57" t="n">
        <v>174872.675438596</v>
      </c>
      <c r="X57" t="n">
        <v>150916.845263609</v>
      </c>
      <c r="Y57" t="n">
        <v>164418.746964546</v>
      </c>
      <c r="Z57" t="n">
        <v>165526.073926074</v>
      </c>
      <c r="AA57" t="n">
        <v>170917.391304348</v>
      </c>
      <c r="AB57" t="n">
        <v>226610.526315789</v>
      </c>
      <c r="AC57" t="n">
        <v>246032.434924245</v>
      </c>
      <c r="AD57" t="n">
        <v>244933.690658499</v>
      </c>
      <c r="AE57" t="n">
        <v>263463.067292645</v>
      </c>
      <c r="AF57"/>
    </row>
    <row r="58">
      <c r="A58" t="s">
        <v>40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188651.793868232</v>
      </c>
      <c r="H58" t="n">
        <v>196698.721590909</v>
      </c>
      <c r="I58" t="n">
        <v>204531.456592808</v>
      </c>
      <c r="J58" t="n">
        <v>184898.286348297</v>
      </c>
      <c r="K58" t="n">
        <v>187178.703071672</v>
      </c>
      <c r="L58" t="n">
        <v>181490.909090909</v>
      </c>
      <c r="M58" t="n">
        <v>217539.121482498</v>
      </c>
      <c r="N58" t="n">
        <v>165915.220086795</v>
      </c>
      <c r="O58" t="n">
        <v>167718.250057564</v>
      </c>
      <c r="P58" t="n">
        <v>185498.591549296</v>
      </c>
      <c r="Q58" t="n">
        <v>194850.690184049</v>
      </c>
      <c r="R58" t="n">
        <v>204816.833205227</v>
      </c>
      <c r="S58" t="n">
        <v>209664.307067637</v>
      </c>
      <c r="T58" t="n">
        <v>169398.513800425</v>
      </c>
      <c r="U58" t="n">
        <v>153437.456242707</v>
      </c>
      <c r="V58" t="n">
        <v>161855.99307659</v>
      </c>
      <c r="W58" t="n">
        <v>174872.675438596</v>
      </c>
      <c r="X58" t="n">
        <v>150916.845263609</v>
      </c>
      <c r="Y58" t="n">
        <v>164418.746964546</v>
      </c>
      <c r="Z58" t="n">
        <v>165526.073926074</v>
      </c>
      <c r="AA58" t="n">
        <v>170917.391304348</v>
      </c>
      <c r="AB58" t="n">
        <v>226610.526315789</v>
      </c>
      <c r="AC58" t="n">
        <v>246032.434924245</v>
      </c>
      <c r="AD58" t="n">
        <v>244933.690658499</v>
      </c>
      <c r="AE58" t="n">
        <v>263463.067292645</v>
      </c>
      <c r="AF58"/>
    </row>
    <row r="59">
      <c r="A59" t="s">
        <v>40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42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23342.1173654905</v>
      </c>
      <c r="H2" t="n">
        <v>22818.9711521647</v>
      </c>
      <c r="I2" t="n">
        <v>23402.8568320509</v>
      </c>
      <c r="J2" t="n">
        <v>23791.4383881834</v>
      </c>
      <c r="K2" t="n">
        <v>22580.9197390475</v>
      </c>
      <c r="L2" t="n">
        <v>19600.2852467686</v>
      </c>
      <c r="M2" t="n">
        <v>17479.6252854939</v>
      </c>
      <c r="N2" t="n">
        <v>17609.3982006957</v>
      </c>
      <c r="O2" t="n">
        <v>17637.7597550226</v>
      </c>
      <c r="P2" t="n">
        <v>17997.7297070818</v>
      </c>
      <c r="Q2" t="n">
        <v>19018.7257107911</v>
      </c>
      <c r="R2" t="n">
        <v>21513.2064518411</v>
      </c>
      <c r="S2" t="n">
        <v>17859.8329950061</v>
      </c>
      <c r="T2" t="n">
        <v>17964.4589568151</v>
      </c>
      <c r="U2" t="n">
        <v>18278.9370348612</v>
      </c>
      <c r="V2" t="n">
        <v>16712.0213735926</v>
      </c>
      <c r="W2" t="n">
        <v>15412.4227700283</v>
      </c>
      <c r="X2" t="n">
        <v>15233.8988273149</v>
      </c>
      <c r="Y2" t="n">
        <v>16822.0894128663</v>
      </c>
      <c r="Z2" t="n">
        <v>17333.0328535685</v>
      </c>
      <c r="AA2" t="n">
        <v>17360.8291216734</v>
      </c>
      <c r="AB2" t="n">
        <v>17392.0570012268</v>
      </c>
      <c r="AC2" t="n">
        <v>17750.50232142</v>
      </c>
      <c r="AD2" t="n">
        <v>18756.5750148751</v>
      </c>
      <c r="AE2" t="n">
        <v>22908.6309611485</v>
      </c>
      <c r="AF2" t="n">
        <v>5003.65106626115</v>
      </c>
    </row>
    <row r="3">
      <c r="A3" t="s">
        <v>42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20210.8829285166</v>
      </c>
      <c r="H3" t="n">
        <v>19767.1241773915</v>
      </c>
      <c r="I3" t="n">
        <v>22478.5287582518</v>
      </c>
      <c r="J3" t="n">
        <v>23708.3607623074</v>
      </c>
      <c r="K3" t="n">
        <v>22261.9652996703</v>
      </c>
      <c r="L3" t="n">
        <v>23239.5631928239</v>
      </c>
      <c r="M3" t="n">
        <v>15080.9736192371</v>
      </c>
      <c r="N3" t="n">
        <v>12044.727124099</v>
      </c>
      <c r="O3" t="n">
        <v>11264.3315883712</v>
      </c>
      <c r="P3" t="n">
        <v>12941.93077304</v>
      </c>
      <c r="Q3" t="n">
        <v>8196.40004874982</v>
      </c>
      <c r="R3" t="n">
        <v>8582.90237927922</v>
      </c>
      <c r="S3" t="n">
        <v>6417.02195629399</v>
      </c>
      <c r="T3" t="n">
        <v>5848.40988053431</v>
      </c>
      <c r="U3" t="n">
        <v>4541.46235633882</v>
      </c>
      <c r="V3" t="n">
        <v>4179.31392112469</v>
      </c>
      <c r="W3" t="n">
        <v>3894.04326837509</v>
      </c>
      <c r="X3" t="n">
        <v>4500.07709737715</v>
      </c>
      <c r="Y3" t="n">
        <v>4541.47981563744</v>
      </c>
      <c r="Z3" t="n">
        <v>5107.70585327104</v>
      </c>
      <c r="AA3" t="n">
        <v>5354.7950400686</v>
      </c>
      <c r="AB3" t="n">
        <v>4645.60314384996</v>
      </c>
      <c r="AC3" t="n">
        <v>4628.63354443377</v>
      </c>
      <c r="AD3" t="n">
        <v>4191.95954809864</v>
      </c>
      <c r="AE3" t="n">
        <v>3629.2413425986</v>
      </c>
      <c r="AF3" t="n">
        <v>3307.76454226925</v>
      </c>
    </row>
    <row r="4">
      <c r="A4" t="s">
        <v>42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10171151.7240259</v>
      </c>
      <c r="H4" t="n">
        <v>10625916.4371777</v>
      </c>
      <c r="I4" t="n">
        <v>11008759.108779</v>
      </c>
      <c r="J4" t="n">
        <v>10579655.0718681</v>
      </c>
      <c r="K4" t="n">
        <v>10706907.1852926</v>
      </c>
      <c r="L4" t="n">
        <v>10990703.7234911</v>
      </c>
      <c r="M4" t="n">
        <v>11022180.9191798</v>
      </c>
      <c r="N4" t="n">
        <v>10994048.6547199</v>
      </c>
      <c r="O4" t="n">
        <v>11086494.7073654</v>
      </c>
      <c r="P4" t="n">
        <v>11892539.2939738</v>
      </c>
      <c r="Q4" t="n">
        <v>12445394.0836602</v>
      </c>
      <c r="R4" t="n">
        <v>13282540.4378869</v>
      </c>
      <c r="S4" t="n">
        <v>13162299.2665061</v>
      </c>
      <c r="T4" t="n">
        <v>12435703.6879397</v>
      </c>
      <c r="U4" t="n">
        <v>11453765.5175716</v>
      </c>
      <c r="V4" t="n">
        <v>11753822.8657916</v>
      </c>
      <c r="W4" t="n">
        <v>11797752.936017</v>
      </c>
      <c r="X4" t="n">
        <v>12294010.6266078</v>
      </c>
      <c r="Y4" t="n">
        <v>12896914.1260116</v>
      </c>
      <c r="Z4" t="n">
        <v>13530913.711886</v>
      </c>
      <c r="AA4" t="n">
        <v>13450032.7342281</v>
      </c>
      <c r="AB4" t="n">
        <v>13337526.6259932</v>
      </c>
      <c r="AC4" t="n">
        <v>13837250.7403024</v>
      </c>
      <c r="AD4" t="n">
        <v>13701419.7829604</v>
      </c>
      <c r="AE4" t="n">
        <v>13762688.044691</v>
      </c>
      <c r="AF4" t="n">
        <v>12070809.3543876</v>
      </c>
    </row>
    <row r="5">
      <c r="A5" t="s">
        <v>42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273792.749031629</v>
      </c>
      <c r="H5" t="n">
        <v>284053.574429117</v>
      </c>
      <c r="I5" t="n">
        <v>293726.132479478</v>
      </c>
      <c r="J5" t="n">
        <v>302884.354654054</v>
      </c>
      <c r="K5" t="n">
        <v>291302.308271022</v>
      </c>
      <c r="L5" t="n">
        <v>287627.32107482</v>
      </c>
      <c r="M5" t="n">
        <v>275278.038463141</v>
      </c>
      <c r="N5" t="n">
        <v>331478.853911153</v>
      </c>
      <c r="O5" t="n">
        <v>307027.79904587</v>
      </c>
      <c r="P5" t="n">
        <v>314289.811157595</v>
      </c>
      <c r="Q5" t="n">
        <v>338916.204425414</v>
      </c>
      <c r="R5" t="n">
        <v>324054.465413019</v>
      </c>
      <c r="S5" t="n">
        <v>296170.244136646</v>
      </c>
      <c r="T5" t="n">
        <v>285736.59702039</v>
      </c>
      <c r="U5" t="n">
        <v>260640.448276837</v>
      </c>
      <c r="V5" t="n">
        <v>253843.566971169</v>
      </c>
      <c r="W5" t="n">
        <v>245125.031381048</v>
      </c>
      <c r="X5" t="n">
        <v>246104.216369893</v>
      </c>
      <c r="Y5" t="n">
        <v>243758.992713236</v>
      </c>
      <c r="Z5" t="n">
        <v>255886.048139363</v>
      </c>
      <c r="AA5" t="n">
        <v>260869.448933153</v>
      </c>
      <c r="AB5" t="n">
        <v>281108.411512963</v>
      </c>
      <c r="AC5" t="n">
        <v>297020.399361963</v>
      </c>
      <c r="AD5" t="n">
        <v>307011.132617891</v>
      </c>
      <c r="AE5" t="n">
        <v>305259.521816349</v>
      </c>
      <c r="AF5" t="n">
        <v>267033.127295008</v>
      </c>
    </row>
    <row r="6">
      <c r="A6" t="s">
        <v>42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64371.3166293106</v>
      </c>
      <c r="H6" t="n">
        <v>63267.443025019</v>
      </c>
      <c r="I6" t="n">
        <v>62195.1652702565</v>
      </c>
      <c r="J6" t="n">
        <v>60159.4442516237</v>
      </c>
      <c r="K6" t="n">
        <v>58877.1000342018</v>
      </c>
      <c r="L6" t="n">
        <v>55983.9747802797</v>
      </c>
      <c r="M6" t="n">
        <v>54516.7344050684</v>
      </c>
      <c r="N6" t="n">
        <v>45846.1743303973</v>
      </c>
      <c r="O6" t="n">
        <v>43010.7135425273</v>
      </c>
      <c r="P6" t="n">
        <v>39750.2001813553</v>
      </c>
      <c r="Q6" t="n">
        <v>38005.138330444</v>
      </c>
      <c r="R6" t="n">
        <v>44256.6539546681</v>
      </c>
      <c r="S6" t="n">
        <v>47734.2990459475</v>
      </c>
      <c r="T6" t="n">
        <v>41756.737069581</v>
      </c>
      <c r="U6" t="n">
        <v>36997.6890542988</v>
      </c>
      <c r="V6" t="n">
        <v>45595.4891541198</v>
      </c>
      <c r="W6" t="n">
        <v>44828.2612904688</v>
      </c>
      <c r="X6" t="n">
        <v>44876.1818750074</v>
      </c>
      <c r="Y6" t="n">
        <v>50888.6309505989</v>
      </c>
      <c r="Z6" t="n">
        <v>52584.663095266</v>
      </c>
      <c r="AA6" t="n">
        <v>51172.1468652086</v>
      </c>
      <c r="AB6" t="n">
        <v>54982.0359808235</v>
      </c>
      <c r="AC6" t="n">
        <v>59426.6811390353</v>
      </c>
      <c r="AD6" t="n">
        <v>58735.3662591116</v>
      </c>
      <c r="AE6" t="n">
        <v>47525.7417119143</v>
      </c>
      <c r="AF6" t="n">
        <v>35363.0424909086</v>
      </c>
    </row>
    <row r="7">
      <c r="A7" t="s">
        <v>42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105768.527954322</v>
      </c>
      <c r="H7" t="n">
        <v>109045.675329745</v>
      </c>
      <c r="I7" t="n">
        <v>114391.955675592</v>
      </c>
      <c r="J7" t="n">
        <v>113803.785228769</v>
      </c>
      <c r="K7" t="n">
        <v>110039.399753751</v>
      </c>
      <c r="L7" t="n">
        <v>112151.87728563</v>
      </c>
      <c r="M7" t="n">
        <v>108923.88596321</v>
      </c>
      <c r="N7" t="n">
        <v>112539.98241987</v>
      </c>
      <c r="O7" t="n">
        <v>112661.089515541</v>
      </c>
      <c r="P7" t="n">
        <v>111361.798588521</v>
      </c>
      <c r="Q7" t="n">
        <v>111252.600386009</v>
      </c>
      <c r="R7" t="n">
        <v>106382.599421274</v>
      </c>
      <c r="S7" t="n">
        <v>108226.737809729</v>
      </c>
      <c r="T7" t="n">
        <v>108006.785612907</v>
      </c>
      <c r="U7" t="n">
        <v>100823.568020632</v>
      </c>
      <c r="V7" t="n">
        <v>91503.9466995483</v>
      </c>
      <c r="W7" t="n">
        <v>81816.1161426943</v>
      </c>
      <c r="X7" t="n">
        <v>74015.0236256076</v>
      </c>
      <c r="Y7" t="n">
        <v>75098.6223594293</v>
      </c>
      <c r="Z7" t="n">
        <v>74171.1533300587</v>
      </c>
      <c r="AA7" t="n">
        <v>76592.6979109969</v>
      </c>
      <c r="AB7" t="n">
        <v>79756.2809153487</v>
      </c>
      <c r="AC7" t="n">
        <v>83833.7665386157</v>
      </c>
      <c r="AD7" t="n">
        <v>82124.5974154376</v>
      </c>
      <c r="AE7" t="n">
        <v>87560.2118603108</v>
      </c>
      <c r="AF7" t="n">
        <v>77194.3683583151</v>
      </c>
    </row>
    <row r="8">
      <c r="A8" t="s">
        <v>42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78553.6287221656</v>
      </c>
      <c r="H8" t="n">
        <v>76696.4418082792</v>
      </c>
      <c r="I8" t="n">
        <v>67034.1839755009</v>
      </c>
      <c r="J8" t="n">
        <v>52540.1384690117</v>
      </c>
      <c r="K8" t="n">
        <v>46021.372211426</v>
      </c>
      <c r="L8" t="n">
        <v>47686.3764216387</v>
      </c>
      <c r="M8" t="n">
        <v>47354.2571644045</v>
      </c>
      <c r="N8" t="n">
        <v>46884.8469045504</v>
      </c>
      <c r="O8" t="n">
        <v>47250.3820609553</v>
      </c>
      <c r="P8" t="n">
        <v>52365.0429739927</v>
      </c>
      <c r="Q8" t="n">
        <v>57671.0557646975</v>
      </c>
      <c r="R8" t="n">
        <v>59082.3047503872</v>
      </c>
      <c r="S8" t="n">
        <v>60813.6234627245</v>
      </c>
      <c r="T8" t="n">
        <v>61199.4319641626</v>
      </c>
      <c r="U8" t="n">
        <v>58051.7362071136</v>
      </c>
      <c r="V8" t="n">
        <v>56818.7678324333</v>
      </c>
      <c r="W8" t="n">
        <v>53218.5913344596</v>
      </c>
      <c r="X8" t="n">
        <v>52900.9063225003</v>
      </c>
      <c r="Y8" t="n">
        <v>50548.6449044864</v>
      </c>
      <c r="Z8" t="n">
        <v>51677.9651036835</v>
      </c>
      <c r="AA8" t="n">
        <v>52941.7471886027</v>
      </c>
      <c r="AB8" t="n">
        <v>52090.0607831687</v>
      </c>
      <c r="AC8" t="n">
        <v>53475.4896729263</v>
      </c>
      <c r="AD8" t="n">
        <v>53397.5799579232</v>
      </c>
      <c r="AE8" t="n">
        <v>51313.4400939635</v>
      </c>
      <c r="AF8" t="n">
        <v>21539.2917831648</v>
      </c>
    </row>
    <row r="9">
      <c r="A9" t="s">
        <v>42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1279818.25088648</v>
      </c>
      <c r="H9" t="n">
        <v>1248620.21581911</v>
      </c>
      <c r="I9" t="n">
        <v>1213196.9167617</v>
      </c>
      <c r="J9" t="n">
        <v>1208021.99641661</v>
      </c>
      <c r="K9" t="n">
        <v>1067034.66845483</v>
      </c>
      <c r="L9" t="n">
        <v>1177309.31355978</v>
      </c>
      <c r="M9" t="n">
        <v>1182807.17327654</v>
      </c>
      <c r="N9" t="n">
        <v>1147017.03534311</v>
      </c>
      <c r="O9" t="n">
        <v>1122549.20190645</v>
      </c>
      <c r="P9" t="n">
        <v>1210202.20918534</v>
      </c>
      <c r="Q9" t="n">
        <v>1221562.18269387</v>
      </c>
      <c r="R9" t="n">
        <v>1411512.313813</v>
      </c>
      <c r="S9" t="n">
        <v>1456732.97385357</v>
      </c>
      <c r="T9" t="n">
        <v>1373208.21910122</v>
      </c>
      <c r="U9" t="n">
        <v>1222070.75517315</v>
      </c>
      <c r="V9" t="n">
        <v>1257905.28218955</v>
      </c>
      <c r="W9" t="n">
        <v>1293812.26298006</v>
      </c>
      <c r="X9" t="n">
        <v>1369182.20954526</v>
      </c>
      <c r="Y9" t="n">
        <v>1448222.46987597</v>
      </c>
      <c r="Z9" t="n">
        <v>1486926.10161494</v>
      </c>
      <c r="AA9" t="n">
        <v>1512789.67529827</v>
      </c>
      <c r="AB9" t="n">
        <v>1574211.72754811</v>
      </c>
      <c r="AC9" t="n">
        <v>1594118.22793522</v>
      </c>
      <c r="AD9" t="n">
        <v>1573416.66746576</v>
      </c>
      <c r="AE9" t="n">
        <v>1589880.6227853</v>
      </c>
      <c r="AF9" t="n">
        <v>1344923.46687098</v>
      </c>
    </row>
    <row r="10">
      <c r="A10" t="s">
        <v>42</v>
      </c>
      <c r="B10" t="s">
        <v>290</v>
      </c>
      <c r="C10" t="s">
        <v>248</v>
      </c>
      <c r="D10" t="s">
        <v>291</v>
      </c>
      <c r="E10" t="s">
        <v>249</v>
      </c>
      <c r="F10"/>
      <c r="G10" t="n">
        <v>1785135.52693391</v>
      </c>
      <c r="H10" t="n">
        <v>1798661.73414318</v>
      </c>
      <c r="I10" t="n">
        <v>1863172.39113924</v>
      </c>
      <c r="J10" t="n">
        <v>1795458.0869156</v>
      </c>
      <c r="K10" t="n">
        <v>1814772.03241768</v>
      </c>
      <c r="L10" t="n">
        <v>1882624.02426536</v>
      </c>
      <c r="M10" t="n">
        <v>1968384.05193848</v>
      </c>
      <c r="N10" t="n">
        <v>1932195.44833598</v>
      </c>
      <c r="O10" t="n">
        <v>1872945.60851518</v>
      </c>
      <c r="P10" t="n">
        <v>2014350.25683036</v>
      </c>
      <c r="Q10" t="n">
        <v>2148694.67706092</v>
      </c>
      <c r="R10" t="n">
        <v>2338825.31243053</v>
      </c>
      <c r="S10" t="n">
        <v>2407830.13921291</v>
      </c>
      <c r="T10" t="n">
        <v>2376561.01939262</v>
      </c>
      <c r="U10" t="n">
        <v>2252956.60098457</v>
      </c>
      <c r="V10" t="n">
        <v>2255916.65470023</v>
      </c>
      <c r="W10" t="n">
        <v>2318226.47333347</v>
      </c>
      <c r="X10" t="n">
        <v>2455621.9641935</v>
      </c>
      <c r="Y10" t="n">
        <v>2521609.80839329</v>
      </c>
      <c r="Z10" t="n">
        <v>2628229.30109154</v>
      </c>
      <c r="AA10" t="n">
        <v>2617601.05693098</v>
      </c>
      <c r="AB10" t="n">
        <v>2679570.56171583</v>
      </c>
      <c r="AC10" t="n">
        <v>2671081.5936477</v>
      </c>
      <c r="AD10" t="n">
        <v>2611148.09896776</v>
      </c>
      <c r="AE10" t="n">
        <v>2619395.64467163</v>
      </c>
      <c r="AF10" t="n">
        <v>2228214.79210259</v>
      </c>
    </row>
    <row r="11">
      <c r="A11" t="s">
        <v>42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505317.276047425</v>
      </c>
      <c r="H11" t="n">
        <v>550041.518324069</v>
      </c>
      <c r="I11" t="n">
        <v>649975.474377538</v>
      </c>
      <c r="J11" t="n">
        <v>587436.090498991</v>
      </c>
      <c r="K11" t="n">
        <v>747737.363962847</v>
      </c>
      <c r="L11" t="n">
        <v>705314.710705588</v>
      </c>
      <c r="M11" t="n">
        <v>785576.878661941</v>
      </c>
      <c r="N11" t="n">
        <v>785178.412992869</v>
      </c>
      <c r="O11" t="n">
        <v>750396.406608728</v>
      </c>
      <c r="P11" t="n">
        <v>804148.047645021</v>
      </c>
      <c r="Q11" t="n">
        <v>927132.49436705</v>
      </c>
      <c r="R11" t="n">
        <v>927312.998617531</v>
      </c>
      <c r="S11" t="n">
        <v>951097.165359349</v>
      </c>
      <c r="T11" t="n">
        <v>1003352.8002914</v>
      </c>
      <c r="U11" t="n">
        <v>1030885.84581142</v>
      </c>
      <c r="V11" t="n">
        <v>998011.372510681</v>
      </c>
      <c r="W11" t="n">
        <v>1024414.21035341</v>
      </c>
      <c r="X11" t="n">
        <v>1086439.75464824</v>
      </c>
      <c r="Y11" t="n">
        <v>1073387.33851733</v>
      </c>
      <c r="Z11" t="n">
        <v>1141303.1994766</v>
      </c>
      <c r="AA11" t="n">
        <v>1104811.38163271</v>
      </c>
      <c r="AB11" t="n">
        <v>1105358.83416771</v>
      </c>
      <c r="AC11" t="n">
        <v>1076963.36571248</v>
      </c>
      <c r="AD11" t="n">
        <v>1037731.43150199</v>
      </c>
      <c r="AE11" t="n">
        <v>1029515.02188633</v>
      </c>
      <c r="AF11" t="n">
        <v>883291.325231615</v>
      </c>
    </row>
    <row r="12">
      <c r="A12" t="s">
        <v>42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504672.650465177</v>
      </c>
      <c r="H12" t="n">
        <v>508498.028789421</v>
      </c>
      <c r="I12" t="n">
        <v>526310.199758324</v>
      </c>
      <c r="J12" t="n">
        <v>502186.541733961</v>
      </c>
      <c r="K12" t="n">
        <v>487287.657958707</v>
      </c>
      <c r="L12" t="n">
        <v>488637.684128139</v>
      </c>
      <c r="M12" t="n">
        <v>440017.718257351</v>
      </c>
      <c r="N12" t="n">
        <v>438029.360739024</v>
      </c>
      <c r="O12" t="n">
        <v>461855.283424312</v>
      </c>
      <c r="P12" t="n">
        <v>470192.360160238</v>
      </c>
      <c r="Q12" t="n">
        <v>475109.42095639</v>
      </c>
      <c r="R12" t="n">
        <v>496856.269279918</v>
      </c>
      <c r="S12" t="n">
        <v>501697.830867578</v>
      </c>
      <c r="T12" t="n">
        <v>491888.604722554</v>
      </c>
      <c r="U12" t="n">
        <v>459913.129501346</v>
      </c>
      <c r="V12" t="n">
        <v>461550.104690845</v>
      </c>
      <c r="W12" t="n">
        <v>468940.672915339</v>
      </c>
      <c r="X12" t="n">
        <v>495210.678584955</v>
      </c>
      <c r="Y12" t="n">
        <v>541831.34272269</v>
      </c>
      <c r="Z12" t="n">
        <v>564914.214047022</v>
      </c>
      <c r="AA12" t="n">
        <v>576777.483565554</v>
      </c>
      <c r="AB12" t="n">
        <v>563446.236078156</v>
      </c>
      <c r="AC12" t="n">
        <v>593218.078831066</v>
      </c>
      <c r="AD12" t="n">
        <v>578241.061908546</v>
      </c>
      <c r="AE12" t="n">
        <v>569591.537000701</v>
      </c>
      <c r="AF12" t="n">
        <v>487011.446295025</v>
      </c>
    </row>
    <row r="13">
      <c r="A13" t="s">
        <v>42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622019.727809086</v>
      </c>
      <c r="H13" t="n">
        <v>617213.763536211</v>
      </c>
      <c r="I13" t="n">
        <v>602699.734439048</v>
      </c>
      <c r="J13" t="n">
        <v>535364.99460914</v>
      </c>
      <c r="K13" t="n">
        <v>534900.985665354</v>
      </c>
      <c r="L13" t="n">
        <v>477399.009069892</v>
      </c>
      <c r="M13" t="n">
        <v>478917.559218524</v>
      </c>
      <c r="N13" t="n">
        <v>414658.886215249</v>
      </c>
      <c r="O13" t="n">
        <v>464910.856609509</v>
      </c>
      <c r="P13" t="n">
        <v>488814.614824719</v>
      </c>
      <c r="Q13" t="n">
        <v>507550.555195671</v>
      </c>
      <c r="R13" t="n">
        <v>535366.828646965</v>
      </c>
      <c r="S13" t="n">
        <v>543724.966173862</v>
      </c>
      <c r="T13" t="n">
        <v>555756.250373646</v>
      </c>
      <c r="U13" t="n">
        <v>505953.594200379</v>
      </c>
      <c r="V13" t="n">
        <v>505926.333359807</v>
      </c>
      <c r="W13" t="n">
        <v>494163.381743681</v>
      </c>
      <c r="X13" t="n">
        <v>497894.274313449</v>
      </c>
      <c r="Y13" t="n">
        <v>527884.793888741</v>
      </c>
      <c r="Z13" t="n">
        <v>537765.073233163</v>
      </c>
      <c r="AA13" t="n">
        <v>541103.217759909</v>
      </c>
      <c r="AB13" t="n">
        <v>525861.865417541</v>
      </c>
      <c r="AC13" t="n">
        <v>493838.336067155</v>
      </c>
      <c r="AD13" t="n">
        <v>518232.444289697</v>
      </c>
      <c r="AE13" t="n">
        <v>481647.378064604</v>
      </c>
      <c r="AF13" t="n">
        <v>401863.557476278</v>
      </c>
    </row>
    <row r="14">
      <c r="A14" t="s">
        <v>42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3044332.78401676</v>
      </c>
      <c r="H14" t="n">
        <v>3210060.61762127</v>
      </c>
      <c r="I14" t="n">
        <v>3370764.57163206</v>
      </c>
      <c r="J14" t="n">
        <v>3244274.5749331</v>
      </c>
      <c r="K14" t="n">
        <v>3377715.33328702</v>
      </c>
      <c r="L14" t="n">
        <v>3459089.7079645</v>
      </c>
      <c r="M14" t="n">
        <v>3454900.62434487</v>
      </c>
      <c r="N14" t="n">
        <v>3350549.13122989</v>
      </c>
      <c r="O14" t="n">
        <v>3346001.47465311</v>
      </c>
      <c r="P14" t="n">
        <v>3542692.08470168</v>
      </c>
      <c r="Q14" t="n">
        <v>3720194.86970383</v>
      </c>
      <c r="R14" t="n">
        <v>3960684.44432266</v>
      </c>
      <c r="S14" t="n">
        <v>3913736.96528975</v>
      </c>
      <c r="T14" t="n">
        <v>3546467.61053789</v>
      </c>
      <c r="U14" t="n">
        <v>3077867.05735309</v>
      </c>
      <c r="V14" t="n">
        <v>3186285.89275307</v>
      </c>
      <c r="W14" t="n">
        <v>3105482.6536838</v>
      </c>
      <c r="X14" t="n">
        <v>3087382.92609031</v>
      </c>
      <c r="Y14" t="n">
        <v>3065663.79943424</v>
      </c>
      <c r="Z14" t="n">
        <v>3145434.00532665</v>
      </c>
      <c r="AA14" t="n">
        <v>3045325.17346234</v>
      </c>
      <c r="AB14" t="n">
        <v>2929764.69043109</v>
      </c>
      <c r="AC14" t="n">
        <v>3047056.03255342</v>
      </c>
      <c r="AD14" t="n">
        <v>2926525.34929005</v>
      </c>
      <c r="AE14" t="n">
        <v>3086393.10674891</v>
      </c>
      <c r="AF14" t="n">
        <v>2833678.62526904</v>
      </c>
    </row>
    <row r="15">
      <c r="A15" t="s">
        <v>42</v>
      </c>
      <c r="B15" t="s">
        <v>300</v>
      </c>
      <c r="C15" t="s">
        <v>248</v>
      </c>
      <c r="D15" t="s">
        <v>301</v>
      </c>
      <c r="E15" t="s">
        <v>249</v>
      </c>
      <c r="F15"/>
      <c r="G15" t="n">
        <v>4100475.86828131</v>
      </c>
      <c r="H15" t="n">
        <v>4321368.33887422</v>
      </c>
      <c r="I15" t="n">
        <v>4520681.80842138</v>
      </c>
      <c r="J15" t="n">
        <v>4350430.33914398</v>
      </c>
      <c r="K15" t="n">
        <v>4517867.37672887</v>
      </c>
      <c r="L15" t="n">
        <v>4639277.22231522</v>
      </c>
      <c r="M15" t="n">
        <v>4611309.68146797</v>
      </c>
      <c r="N15" t="n">
        <v>4456175.44666268</v>
      </c>
      <c r="O15" t="n">
        <v>4458777.8774937</v>
      </c>
      <c r="P15" t="n">
        <v>4725883.21729845</v>
      </c>
      <c r="Q15" t="n">
        <v>4939977.19985031</v>
      </c>
      <c r="R15" t="n">
        <v>5180155.19051351</v>
      </c>
      <c r="S15" t="n">
        <v>5074625.59889069</v>
      </c>
      <c r="T15" t="n">
        <v>4643357.77081025</v>
      </c>
      <c r="U15" t="n">
        <v>4142346.3427019</v>
      </c>
      <c r="V15" t="n">
        <v>4257483.85372705</v>
      </c>
      <c r="W15" t="n">
        <v>4208994.60758333</v>
      </c>
      <c r="X15" t="n">
        <v>4250702.85661894</v>
      </c>
      <c r="Y15" t="n">
        <v>4302624.68226297</v>
      </c>
      <c r="Z15" t="n">
        <v>4467929.2169432</v>
      </c>
      <c r="AA15" t="n">
        <v>4374122.61434879</v>
      </c>
      <c r="AB15" t="n">
        <v>4214718.75149597</v>
      </c>
      <c r="AC15" t="n">
        <v>4463319.41558538</v>
      </c>
      <c r="AD15" t="n">
        <v>4399001.04484003</v>
      </c>
      <c r="AE15" t="n">
        <v>4178895.5631306</v>
      </c>
      <c r="AF15" t="n">
        <v>3663769.18766816</v>
      </c>
    </row>
    <row r="16">
      <c r="A16" t="s">
        <v>42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1056143.08426455</v>
      </c>
      <c r="H16" t="n">
        <v>1111307.72125295</v>
      </c>
      <c r="I16" t="n">
        <v>1149917.23678932</v>
      </c>
      <c r="J16" t="n">
        <v>1106155.76421088</v>
      </c>
      <c r="K16" t="n">
        <v>1140152.04344186</v>
      </c>
      <c r="L16" t="n">
        <v>1180187.51435072</v>
      </c>
      <c r="M16" t="n">
        <v>1156409.0571231</v>
      </c>
      <c r="N16" t="n">
        <v>1105626.31543279</v>
      </c>
      <c r="O16" t="n">
        <v>1112776.4028406</v>
      </c>
      <c r="P16" t="n">
        <v>1183191.13259677</v>
      </c>
      <c r="Q16" t="n">
        <v>1219782.33014648</v>
      </c>
      <c r="R16" t="n">
        <v>1219470.74619085</v>
      </c>
      <c r="S16" t="n">
        <v>1160888.63360094</v>
      </c>
      <c r="T16" t="n">
        <v>1096890.16027235</v>
      </c>
      <c r="U16" t="n">
        <v>1064479.28534881</v>
      </c>
      <c r="V16" t="n">
        <v>1071197.96097398</v>
      </c>
      <c r="W16" t="n">
        <v>1103511.95389953</v>
      </c>
      <c r="X16" t="n">
        <v>1163319.93052863</v>
      </c>
      <c r="Y16" t="n">
        <v>1236960.88282873</v>
      </c>
      <c r="Z16" t="n">
        <v>1322495.21161655</v>
      </c>
      <c r="AA16" t="n">
        <v>1328797.44088646</v>
      </c>
      <c r="AB16" t="n">
        <v>1284954.06106488</v>
      </c>
      <c r="AC16" t="n">
        <v>1416263.38303196</v>
      </c>
      <c r="AD16" t="n">
        <v>1472475.69554998</v>
      </c>
      <c r="AE16" t="n">
        <v>1092502.45638169</v>
      </c>
      <c r="AF16" t="n">
        <v>830090.562399118</v>
      </c>
    </row>
    <row r="17">
      <c r="A17" t="s">
        <v>42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832624.779141077</v>
      </c>
      <c r="H17" t="n">
        <v>893978.231778581</v>
      </c>
      <c r="I17" t="n">
        <v>934284.324829202</v>
      </c>
      <c r="J17" t="n">
        <v>970257.768557997</v>
      </c>
      <c r="K17" t="n">
        <v>972874.4561132</v>
      </c>
      <c r="L17" t="n">
        <v>998525.858218778</v>
      </c>
      <c r="M17" t="n">
        <v>1003808.12050449</v>
      </c>
      <c r="N17" t="n">
        <v>1092793.89360579</v>
      </c>
      <c r="O17" t="n">
        <v>1137895.00852833</v>
      </c>
      <c r="P17" t="n">
        <v>1262370.92042523</v>
      </c>
      <c r="Q17" t="n">
        <v>1265952.40432685</v>
      </c>
      <c r="R17" t="n">
        <v>1379581.01370238</v>
      </c>
      <c r="S17" t="n">
        <v>1356898.93051853</v>
      </c>
      <c r="T17" t="n">
        <v>1319467.5031775</v>
      </c>
      <c r="U17" t="n">
        <v>1211872.62597843</v>
      </c>
      <c r="V17" t="n">
        <v>1263773.69501219</v>
      </c>
      <c r="W17" t="n">
        <v>1261539.21198545</v>
      </c>
      <c r="X17" t="n">
        <v>1332254.12849978</v>
      </c>
      <c r="Y17" t="n">
        <v>1407307.88646042</v>
      </c>
      <c r="Z17" t="n">
        <v>1451985.35165078</v>
      </c>
      <c r="AA17" t="n">
        <v>1406555.42216425</v>
      </c>
      <c r="AB17" t="n">
        <v>1366579.32582604</v>
      </c>
      <c r="AC17" t="n">
        <v>1479505.96562777</v>
      </c>
      <c r="AD17" t="n">
        <v>1434796.6675312</v>
      </c>
      <c r="AE17" t="n">
        <v>1295620.69141841</v>
      </c>
      <c r="AF17" t="n">
        <v>1069850.47680856</v>
      </c>
    </row>
    <row r="18">
      <c r="A18" t="s">
        <v>42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1645046.39718168</v>
      </c>
      <c r="H18" t="n">
        <v>1788628.23119127</v>
      </c>
      <c r="I18" t="n">
        <v>1847353.73174401</v>
      </c>
      <c r="J18" t="n">
        <v>1723075.43980973</v>
      </c>
      <c r="K18" t="n">
        <v>1706085.14336935</v>
      </c>
      <c r="L18" t="n">
        <v>1825965.67943616</v>
      </c>
      <c r="M18" t="n">
        <v>1877179.05629851</v>
      </c>
      <c r="N18" t="n">
        <v>1969362.65638986</v>
      </c>
      <c r="O18" t="n">
        <v>2034258.53737957</v>
      </c>
      <c r="P18" t="n">
        <v>2260855.75273645</v>
      </c>
      <c r="Q18" t="n">
        <v>2404310.26490255</v>
      </c>
      <c r="R18" t="n">
        <v>2656607.88876783</v>
      </c>
      <c r="S18" t="n">
        <v>2598893.89229906</v>
      </c>
      <c r="T18" t="n">
        <v>2393879.48717156</v>
      </c>
      <c r="U18" t="n">
        <v>2285639.0219913</v>
      </c>
      <c r="V18" t="n">
        <v>2422111.43224038</v>
      </c>
      <c r="W18" t="n">
        <v>2484998.68880306</v>
      </c>
      <c r="X18" t="n">
        <v>2698946.23958027</v>
      </c>
      <c r="Y18" t="n">
        <v>3043285.11558748</v>
      </c>
      <c r="Z18" t="n">
        <v>3329122.55428594</v>
      </c>
      <c r="AA18" t="n">
        <v>3385847.00722224</v>
      </c>
      <c r="AB18" t="n">
        <v>3407302.79946374</v>
      </c>
      <c r="AC18" t="n">
        <v>3493928.95509407</v>
      </c>
      <c r="AD18" t="n">
        <v>3503480.09660377</v>
      </c>
      <c r="AE18" t="n">
        <v>3967365.66101736</v>
      </c>
      <c r="AF18" t="n">
        <v>3679915.62085538</v>
      </c>
    </row>
    <row r="19">
      <c r="A19" t="s">
        <v>42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158690.551876237</v>
      </c>
      <c r="H19" t="n">
        <v>164504.974272663</v>
      </c>
      <c r="I19" t="n">
        <v>176909.481046976</v>
      </c>
      <c r="J19" t="n">
        <v>173494.178494261</v>
      </c>
      <c r="K19" t="n">
        <v>166879.352768982</v>
      </c>
      <c r="L19" t="n">
        <v>174824.696495127</v>
      </c>
      <c r="M19" t="n">
        <v>156491.815498604</v>
      </c>
      <c r="N19" t="n">
        <v>154083.105205355</v>
      </c>
      <c r="O19" t="n">
        <v>145901.55124991</v>
      </c>
      <c r="P19" t="n">
        <v>152305.318796833</v>
      </c>
      <c r="Q19" t="n">
        <v>157954.562460913</v>
      </c>
      <c r="R19" t="n">
        <v>161371.911006399</v>
      </c>
      <c r="S19" t="n">
        <v>165683.00408841</v>
      </c>
      <c r="T19" t="n">
        <v>158093.500624525</v>
      </c>
      <c r="U19" t="n">
        <v>138570.76065476</v>
      </c>
      <c r="V19" t="n">
        <v>139299.02140385</v>
      </c>
      <c r="W19" t="n">
        <v>135901.899504034</v>
      </c>
      <c r="X19" t="n">
        <v>145484.156623935</v>
      </c>
      <c r="Y19" t="n">
        <v>132075.605768287</v>
      </c>
      <c r="Z19" t="n">
        <v>116648.17096595</v>
      </c>
      <c r="AA19" t="n">
        <v>106449.89133846</v>
      </c>
      <c r="AB19" t="n">
        <v>112110.296803646</v>
      </c>
      <c r="AC19" t="n">
        <v>148602.05873669</v>
      </c>
      <c r="AD19" t="n">
        <v>155251.692569036</v>
      </c>
      <c r="AE19" t="n">
        <v>158512.653905125</v>
      </c>
      <c r="AF19" t="n">
        <v>139054.443254195</v>
      </c>
    </row>
    <row r="20">
      <c r="A20" t="s">
        <v>42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118079.345582368</v>
      </c>
      <c r="H20" t="n">
        <v>119887.60813588</v>
      </c>
      <c r="I20" t="n">
        <v>116406.666783804</v>
      </c>
      <c r="J20" t="n">
        <v>125272.567248294</v>
      </c>
      <c r="K20" t="n">
        <v>115203.174689774</v>
      </c>
      <c r="L20" t="n">
        <v>101811.419701895</v>
      </c>
      <c r="M20" t="n">
        <v>98428.4878215541</v>
      </c>
      <c r="N20" t="n">
        <v>91579.7434229011</v>
      </c>
      <c r="O20" t="n">
        <v>79946.8489723336</v>
      </c>
      <c r="P20" t="n">
        <v>81434.6105565134</v>
      </c>
      <c r="Q20" t="n">
        <v>81964.0004874982</v>
      </c>
      <c r="R20" t="n">
        <v>87425.8428401</v>
      </c>
      <c r="S20" t="n">
        <v>87765.1156791593</v>
      </c>
      <c r="T20" t="n">
        <v>81251.1229831373</v>
      </c>
      <c r="U20" t="n">
        <v>72465.9428163629</v>
      </c>
      <c r="V20" t="n">
        <v>67466.06758387</v>
      </c>
      <c r="W20" t="n">
        <v>65599.6519826266</v>
      </c>
      <c r="X20" t="n">
        <v>62701.074223455</v>
      </c>
      <c r="Y20" t="n">
        <v>61704.8887994218</v>
      </c>
      <c r="Z20" t="n">
        <v>63696.0965231447</v>
      </c>
      <c r="AA20" t="n">
        <v>56882.0680671438</v>
      </c>
      <c r="AB20" t="n">
        <v>66704.8859499575</v>
      </c>
      <c r="AC20" t="n">
        <v>68227.249656438</v>
      </c>
      <c r="AD20" t="n">
        <v>65254.3438564976</v>
      </c>
      <c r="AE20" t="n">
        <v>61673.1124040459</v>
      </c>
      <c r="AF20" t="n">
        <v>49202.4325796464</v>
      </c>
    </row>
    <row r="21">
      <c r="A21" t="s">
        <v>42</v>
      </c>
      <c r="B21" t="s">
        <v>312</v>
      </c>
      <c r="C21" t="s">
        <v>248</v>
      </c>
      <c r="D21" t="s">
        <v>313</v>
      </c>
      <c r="E21" t="s">
        <v>249</v>
      </c>
      <c r="F21"/>
      <c r="G21" t="n">
        <v>118079.345582368</v>
      </c>
      <c r="H21" t="n">
        <v>119887.60813588</v>
      </c>
      <c r="I21" t="n">
        <v>116406.666783804</v>
      </c>
      <c r="J21" t="n">
        <v>125272.567248294</v>
      </c>
      <c r="K21" t="n">
        <v>115203.174689774</v>
      </c>
      <c r="L21" t="n">
        <v>101811.419701895</v>
      </c>
      <c r="M21" t="n">
        <v>98428.4878215541</v>
      </c>
      <c r="N21" t="n">
        <v>91579.7434229011</v>
      </c>
      <c r="O21" t="n">
        <v>79946.8489723336</v>
      </c>
      <c r="P21" t="n">
        <v>81434.6105565134</v>
      </c>
      <c r="Q21" t="n">
        <v>81964.0004874982</v>
      </c>
      <c r="R21" t="n">
        <v>87425.8428401</v>
      </c>
      <c r="S21" t="n">
        <v>87765.1156791593</v>
      </c>
      <c r="T21" t="n">
        <v>81251.1229831373</v>
      </c>
      <c r="U21" t="n">
        <v>72465.9428163629</v>
      </c>
      <c r="V21" t="n">
        <v>67466.06758387</v>
      </c>
      <c r="W21" t="n">
        <v>65599.6519826266</v>
      </c>
      <c r="X21" t="n">
        <v>62701.074223455</v>
      </c>
      <c r="Y21" t="n">
        <v>61704.8887994218</v>
      </c>
      <c r="Z21" t="n">
        <v>63696.0965231447</v>
      </c>
      <c r="AA21" t="n">
        <v>56882.0680671438</v>
      </c>
      <c r="AB21" t="n">
        <v>66718.7685552919</v>
      </c>
      <c r="AC21" t="n">
        <v>68247.7243892043</v>
      </c>
      <c r="AD21" t="n">
        <v>65274.798677536</v>
      </c>
      <c r="AE21" t="n">
        <v>61697.1028241761</v>
      </c>
      <c r="AF21" t="n">
        <v>49230.2306400702</v>
      </c>
    </row>
    <row r="22">
      <c r="A22" t="s">
        <v>42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e">
        <v>#NUM!</v>
      </c>
      <c r="AC22" t="n">
        <v>20.4747327663313</v>
      </c>
      <c r="AD22" t="n">
        <v>20.4548210383654</v>
      </c>
      <c r="AE22" t="n">
        <v>23.9904201302236</v>
      </c>
      <c r="AF22" t="n">
        <v>27.7980604238453</v>
      </c>
    </row>
    <row r="23">
      <c r="A23" t="s">
        <v>42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249499.86511755</v>
      </c>
      <c r="H23" t="n">
        <v>251635.490778195</v>
      </c>
      <c r="I23" t="n">
        <v>216857.592172242</v>
      </c>
      <c r="J23" t="n">
        <v>212872.951081904</v>
      </c>
      <c r="K23" t="n">
        <v>203951.547566038</v>
      </c>
      <c r="L23" t="n">
        <v>177063.338611992</v>
      </c>
      <c r="M23" t="n">
        <v>158752.382298502</v>
      </c>
      <c r="N23" t="n">
        <v>157377.798208268</v>
      </c>
      <c r="O23" t="n">
        <v>143844.517539997</v>
      </c>
      <c r="P23" t="n">
        <v>142162.131876163</v>
      </c>
      <c r="Q23" t="n">
        <v>138351.282750584</v>
      </c>
      <c r="R23" t="n">
        <v>138923.257115775</v>
      </c>
      <c r="S23" t="n">
        <v>136633.205961706</v>
      </c>
      <c r="T23" t="n">
        <v>133573.504235775</v>
      </c>
      <c r="U23" t="n">
        <v>122718.211063677</v>
      </c>
      <c r="V23" t="n">
        <v>125180.402685116</v>
      </c>
      <c r="W23" t="n">
        <v>124709.231851295</v>
      </c>
      <c r="X23" t="n">
        <v>121502.081629183</v>
      </c>
      <c r="Y23" t="n">
        <v>110970.07201688</v>
      </c>
      <c r="Z23" t="n">
        <v>123686.602525289</v>
      </c>
      <c r="AA23" t="n">
        <v>142255.6871022</v>
      </c>
      <c r="AB23" t="n">
        <v>142036.84505771</v>
      </c>
      <c r="AC23" t="n">
        <v>156388.724862996</v>
      </c>
      <c r="AD23" t="n">
        <v>165183.16790722</v>
      </c>
      <c r="AE23" t="n">
        <v>174808.458001832</v>
      </c>
      <c r="AF23" t="n">
        <v>157033.37158725</v>
      </c>
    </row>
    <row r="24">
      <c r="A24" t="s">
        <v>42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46893.2308341445</v>
      </c>
      <c r="H24" t="n">
        <v>49220.139201705</v>
      </c>
      <c r="I24" t="n">
        <v>50877.7414305074</v>
      </c>
      <c r="J24" t="n">
        <v>49325.4454842921</v>
      </c>
      <c r="K24" t="n">
        <v>49914.7204028482</v>
      </c>
      <c r="L24" t="n">
        <v>50905.7098509476</v>
      </c>
      <c r="M24" t="n">
        <v>52883.9474914581</v>
      </c>
      <c r="N24" t="n">
        <v>55943.2780474679</v>
      </c>
      <c r="O24" t="n">
        <v>40571.5305882042</v>
      </c>
      <c r="P24" t="n">
        <v>45495.8643329176</v>
      </c>
      <c r="Q24" t="n">
        <v>34168.125504427</v>
      </c>
      <c r="R24" t="n">
        <v>35529.2238025977</v>
      </c>
      <c r="S24" t="n">
        <v>45116.6005234823</v>
      </c>
      <c r="T24" t="n">
        <v>50233.6634381608</v>
      </c>
      <c r="U24" t="n">
        <v>45118.4412358009</v>
      </c>
      <c r="V24" t="n">
        <v>39404.959827747</v>
      </c>
      <c r="W24" t="n">
        <v>47327.6028002512</v>
      </c>
      <c r="X24" t="n">
        <v>53200.9114623254</v>
      </c>
      <c r="Y24" t="n">
        <v>58644.3263149705</v>
      </c>
      <c r="Z24" t="n">
        <v>69805.3133280376</v>
      </c>
      <c r="AA24" t="n">
        <v>91525.7211813814</v>
      </c>
      <c r="AB24" t="n">
        <v>92475.6967105015</v>
      </c>
      <c r="AC24" t="n">
        <v>107592.376008804</v>
      </c>
      <c r="AD24" t="n">
        <v>106676.5068159</v>
      </c>
      <c r="AE24" t="n">
        <v>160736.408378863</v>
      </c>
      <c r="AF24" t="n">
        <v>170910.90850911</v>
      </c>
    </row>
    <row r="25">
      <c r="A25" t="s">
        <v>42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e">
        <v>#NUM!</v>
      </c>
      <c r="AB25" t="n">
        <v>6877.98771956403</v>
      </c>
      <c r="AC25" t="n">
        <v>7141.17993811346</v>
      </c>
      <c r="AD25" t="n">
        <v>7965.84031424355</v>
      </c>
      <c r="AE25" t="n">
        <v>8308.2719897221</v>
      </c>
      <c r="AF25" t="n">
        <v>1033.60822605844</v>
      </c>
    </row>
    <row r="26">
      <c r="A26" t="s">
        <v>42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46893.2308341445</v>
      </c>
      <c r="H26" t="n">
        <v>49220.139201705</v>
      </c>
      <c r="I26" t="n">
        <v>50877.7414305074</v>
      </c>
      <c r="J26" t="n">
        <v>49325.4454842921</v>
      </c>
      <c r="K26" t="n">
        <v>49914.7204028482</v>
      </c>
      <c r="L26" t="n">
        <v>50905.7098509476</v>
      </c>
      <c r="M26" t="n">
        <v>52883.9474914581</v>
      </c>
      <c r="N26" t="n">
        <v>55943.2780474679</v>
      </c>
      <c r="O26" t="n">
        <v>40571.5305882042</v>
      </c>
      <c r="P26" t="n">
        <v>45495.8643329176</v>
      </c>
      <c r="Q26" t="n">
        <v>34168.125504427</v>
      </c>
      <c r="R26" t="n">
        <v>35529.2238025977</v>
      </c>
      <c r="S26" t="n">
        <v>45116.6005234823</v>
      </c>
      <c r="T26" t="n">
        <v>50233.6634381608</v>
      </c>
      <c r="U26" t="n">
        <v>45118.4412358009</v>
      </c>
      <c r="V26" t="n">
        <v>39404.959827747</v>
      </c>
      <c r="W26" t="n">
        <v>47327.6028002512</v>
      </c>
      <c r="X26" t="n">
        <v>53200.9114623254</v>
      </c>
      <c r="Y26" t="n">
        <v>58644.3263149705</v>
      </c>
      <c r="Z26" t="n">
        <v>69805.3133280376</v>
      </c>
      <c r="AA26" t="n">
        <v>84464.3142169311</v>
      </c>
      <c r="AB26" t="n">
        <v>85597.7089909375</v>
      </c>
      <c r="AC26" t="n">
        <v>100451.19607069</v>
      </c>
      <c r="AD26" t="n">
        <v>98710.6665016561</v>
      </c>
      <c r="AE26" t="n">
        <v>152428.136389141</v>
      </c>
      <c r="AF26" t="n">
        <v>169877.300283051</v>
      </c>
    </row>
    <row r="27">
      <c r="A27" t="s">
        <v>42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42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13938.5399507011</v>
      </c>
      <c r="H28" t="n">
        <v>16505.5486881219</v>
      </c>
      <c r="I28" t="n">
        <v>17260.2988679433</v>
      </c>
      <c r="J28" t="n">
        <v>19589.5353756354</v>
      </c>
      <c r="K28" t="n">
        <v>21962.4769772532</v>
      </c>
      <c r="L28" t="n">
        <v>22132.917326499</v>
      </c>
      <c r="M28" t="n">
        <v>29357.6286454482</v>
      </c>
      <c r="N28" t="n">
        <v>28967.0710174611</v>
      </c>
      <c r="O28" t="n">
        <v>27911.618095079</v>
      </c>
      <c r="P28" t="n">
        <v>26879.3946824677</v>
      </c>
      <c r="Q28" t="n">
        <v>27057.995341656</v>
      </c>
      <c r="R28" t="n">
        <v>35329.6214216842</v>
      </c>
      <c r="S28" t="n">
        <v>42253.6214968281</v>
      </c>
      <c r="T28" t="n">
        <v>44071.945885455</v>
      </c>
      <c r="U28" t="n">
        <v>37911.3379311762</v>
      </c>
      <c r="V28" t="n">
        <v>38210.8701359971</v>
      </c>
      <c r="W28" t="n">
        <v>45929.7411141678</v>
      </c>
      <c r="X28" t="n">
        <v>55900.9577207517</v>
      </c>
      <c r="Y28" t="n">
        <v>62889.6226643707</v>
      </c>
      <c r="Z28" t="n">
        <v>56084.6132908193</v>
      </c>
      <c r="AA28" t="n">
        <v>53345.8826633249</v>
      </c>
      <c r="AB28" t="n">
        <v>59305.5720491484</v>
      </c>
      <c r="AC28" t="n">
        <v>63816.0539743209</v>
      </c>
      <c r="AD28" t="n">
        <v>68069.4383762684</v>
      </c>
      <c r="AE28" t="n">
        <v>60386.54345046</v>
      </c>
      <c r="AF28" t="n">
        <v>50215.2635436424</v>
      </c>
    </row>
    <row r="29">
      <c r="A29" t="s">
        <v>42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11789.1913474562</v>
      </c>
      <c r="H29" t="n">
        <v>14403.4918559024</v>
      </c>
      <c r="I29" t="n">
        <v>14982.5930597022</v>
      </c>
      <c r="J29" t="n">
        <v>16864.48106486</v>
      </c>
      <c r="K29" t="n">
        <v>19189.8395429661</v>
      </c>
      <c r="L29" t="n">
        <v>19283.1019764707</v>
      </c>
      <c r="M29" t="n">
        <v>26276.786571916</v>
      </c>
      <c r="N29" t="n">
        <v>25632.3596108447</v>
      </c>
      <c r="O29" t="n">
        <v>24933.2104494469</v>
      </c>
      <c r="P29" t="n">
        <v>24115.1340139941</v>
      </c>
      <c r="Q29" t="n">
        <v>24808.7631444879</v>
      </c>
      <c r="R29" t="n">
        <v>33873.4831252497</v>
      </c>
      <c r="S29" t="n">
        <v>40673.7862145327</v>
      </c>
      <c r="T29" t="n">
        <v>42382.5206109111</v>
      </c>
      <c r="U29" t="n">
        <v>36622.1312141602</v>
      </c>
      <c r="V29" t="n">
        <v>36927.0687468115</v>
      </c>
      <c r="W29" t="n">
        <v>44306.2355817027</v>
      </c>
      <c r="X29" t="n">
        <v>54116.9151064812</v>
      </c>
      <c r="Y29" t="n">
        <v>60946.1946303721</v>
      </c>
      <c r="Z29" t="n">
        <v>54082.8443294231</v>
      </c>
      <c r="AA29" t="n">
        <v>51274.840133471</v>
      </c>
      <c r="AB29" t="n">
        <v>57138.1186706827</v>
      </c>
      <c r="AC29" t="n">
        <v>60804.5911262994</v>
      </c>
      <c r="AD29" t="n">
        <v>64736.8050686184</v>
      </c>
      <c r="AE29" t="n">
        <v>56216.1904688533</v>
      </c>
      <c r="AF29" t="n">
        <v>47236.6428906452</v>
      </c>
    </row>
    <row r="30">
      <c r="A30" t="s">
        <v>42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171.708141710563</v>
      </c>
      <c r="H30" t="n">
        <v>238.432451373842</v>
      </c>
      <c r="I30" t="n">
        <v>255.23203935343</v>
      </c>
      <c r="J30" t="n">
        <v>316.097588623204</v>
      </c>
      <c r="K30" t="n">
        <v>354.548452394216</v>
      </c>
      <c r="L30" t="n">
        <v>326.855229767508</v>
      </c>
      <c r="M30" t="n">
        <v>478.974167806625</v>
      </c>
      <c r="N30" t="n">
        <v>504.828601257552</v>
      </c>
      <c r="O30" t="n">
        <v>466.062069404217</v>
      </c>
      <c r="P30" t="n">
        <v>453.12912811397</v>
      </c>
      <c r="Q30" t="n">
        <v>434.91700583387</v>
      </c>
      <c r="R30" t="n">
        <v>390.638822592704</v>
      </c>
      <c r="S30" t="n">
        <v>495.15372608372</v>
      </c>
      <c r="T30" t="n">
        <v>629.757526376507</v>
      </c>
      <c r="U30" t="n">
        <v>574.605239087627</v>
      </c>
      <c r="V30" t="n">
        <v>566.477584620402</v>
      </c>
      <c r="W30" t="n">
        <v>728.678066171052</v>
      </c>
      <c r="X30" t="n">
        <v>790.970307013198</v>
      </c>
      <c r="Y30" t="n">
        <v>773.685129499755</v>
      </c>
      <c r="Z30" t="n">
        <v>795.458403916166</v>
      </c>
      <c r="AA30" t="n">
        <v>789.191466923416</v>
      </c>
      <c r="AB30" t="n">
        <v>813.179967268463</v>
      </c>
      <c r="AC30" t="n">
        <v>1349.10916122519</v>
      </c>
      <c r="AD30" t="n">
        <v>1612.02962448771</v>
      </c>
      <c r="AE30" t="n">
        <v>1902.92396186594</v>
      </c>
      <c r="AF30" t="n">
        <v>1385.06743109868</v>
      </c>
    </row>
    <row r="31">
      <c r="A31" t="s">
        <v>42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102.474410703979</v>
      </c>
      <c r="H31" t="n">
        <v>130.309738685416</v>
      </c>
      <c r="I31" t="n">
        <v>134.743019886279</v>
      </c>
      <c r="J31" t="n">
        <v>132.611141362393</v>
      </c>
      <c r="K31" t="n">
        <v>175.886114269523</v>
      </c>
      <c r="L31" t="n">
        <v>154.389827124303</v>
      </c>
      <c r="M31" t="n">
        <v>233.396579316784</v>
      </c>
      <c r="N31" t="n">
        <v>238.948283704746</v>
      </c>
      <c r="O31" t="n">
        <v>240.404705392247</v>
      </c>
      <c r="P31" t="n">
        <v>189.590826105417</v>
      </c>
      <c r="Q31" t="n">
        <v>231.630310778701</v>
      </c>
      <c r="R31" t="n">
        <v>271.106354577701</v>
      </c>
      <c r="S31" t="n">
        <v>512.211301064215</v>
      </c>
      <c r="T31" t="n">
        <v>604.095288708801</v>
      </c>
      <c r="U31" t="n">
        <v>323.349411571319</v>
      </c>
      <c r="V31" t="n">
        <v>326.380147699935</v>
      </c>
      <c r="W31" t="n">
        <v>448.028531145925</v>
      </c>
      <c r="X31" t="n">
        <v>634.133802922177</v>
      </c>
      <c r="Y31" t="n">
        <v>616.004133823808</v>
      </c>
      <c r="Z31" t="n">
        <v>599.500782399674</v>
      </c>
      <c r="AA31" t="n">
        <v>677.053825170101</v>
      </c>
      <c r="AB31" t="n">
        <v>723.42807813089</v>
      </c>
      <c r="AC31" t="n">
        <v>1151.34913368467</v>
      </c>
      <c r="AD31" t="n">
        <v>1350.91998009585</v>
      </c>
      <c r="AE31" t="n">
        <v>1760.55945782098</v>
      </c>
      <c r="AF31" t="n">
        <v>1093.07415234113</v>
      </c>
    </row>
    <row r="32">
      <c r="A32" t="s">
        <v>42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1875.16605083036</v>
      </c>
      <c r="H32" t="n">
        <v>1733.31464216027</v>
      </c>
      <c r="I32" t="n">
        <v>1887.73074900142</v>
      </c>
      <c r="J32" t="n">
        <v>2276.34558078977</v>
      </c>
      <c r="K32" t="n">
        <v>2242.20286762337</v>
      </c>
      <c r="L32" t="n">
        <v>2368.57029313645</v>
      </c>
      <c r="M32" t="n">
        <v>2368.47132640882</v>
      </c>
      <c r="N32" t="n">
        <v>2590.93452165409</v>
      </c>
      <c r="O32" t="n">
        <v>2271.94087083569</v>
      </c>
      <c r="P32" t="n">
        <v>2121.54071425427</v>
      </c>
      <c r="Q32" t="n">
        <v>1582.68488055554</v>
      </c>
      <c r="R32" t="n">
        <v>794.393119264155</v>
      </c>
      <c r="S32" t="n">
        <v>572.470255147394</v>
      </c>
      <c r="T32" t="n">
        <v>455.572459458619</v>
      </c>
      <c r="U32" t="n">
        <v>391.252066357059</v>
      </c>
      <c r="V32" t="n">
        <v>390.94365686527</v>
      </c>
      <c r="W32" t="n">
        <v>446.798935148141</v>
      </c>
      <c r="X32" t="n">
        <v>358.938504335199</v>
      </c>
      <c r="Y32" t="n">
        <v>553.738770675055</v>
      </c>
      <c r="Z32" t="n">
        <v>606.809775080331</v>
      </c>
      <c r="AA32" t="n">
        <v>604.797237760337</v>
      </c>
      <c r="AB32" t="n">
        <v>630.845333066311</v>
      </c>
      <c r="AC32" t="n">
        <v>511.00455311162</v>
      </c>
      <c r="AD32" t="n">
        <v>369.683703066476</v>
      </c>
      <c r="AE32" t="n">
        <v>506.869561919762</v>
      </c>
      <c r="AF32" t="n">
        <v>500.479069557413</v>
      </c>
    </row>
    <row r="33">
      <c r="A33" t="s">
        <v>42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42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42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405213.268566811</v>
      </c>
      <c r="H35" t="n">
        <v>422028.10118731</v>
      </c>
      <c r="I35" t="n">
        <v>566278.29367328</v>
      </c>
      <c r="J35" t="n">
        <v>646956.963174829</v>
      </c>
      <c r="K35" t="n">
        <v>629724.112602333</v>
      </c>
      <c r="L35" t="n">
        <v>601612.934602108</v>
      </c>
      <c r="M35" t="n">
        <v>596000.07743225</v>
      </c>
      <c r="N35" t="n">
        <v>628217.131241227</v>
      </c>
      <c r="O35" t="n">
        <v>658614.502693526</v>
      </c>
      <c r="P35" t="n">
        <v>618524.737637674</v>
      </c>
      <c r="Q35" t="n">
        <v>584511.95046446</v>
      </c>
      <c r="R35" t="n">
        <v>571262.014174352</v>
      </c>
      <c r="S35" t="n">
        <v>623931.9809812</v>
      </c>
      <c r="T35" t="n">
        <v>630375.036409019</v>
      </c>
      <c r="U35" t="n">
        <v>589501.559341285</v>
      </c>
      <c r="V35" t="n">
        <v>609383.772689704</v>
      </c>
      <c r="W35" t="n">
        <v>608369.37523614</v>
      </c>
      <c r="X35" t="n">
        <v>546509.363048136</v>
      </c>
      <c r="Y35" t="n">
        <v>705903.927865386</v>
      </c>
      <c r="Z35" t="n">
        <v>751533.818096979</v>
      </c>
      <c r="AA35" t="n">
        <v>692890.27141114</v>
      </c>
      <c r="AB35" t="n">
        <v>674403.196818899</v>
      </c>
      <c r="AC35" t="n">
        <v>670265.52985992</v>
      </c>
      <c r="AD35" t="n">
        <v>590467.444917895</v>
      </c>
      <c r="AE35" t="n">
        <v>540051.274230575</v>
      </c>
      <c r="AF35" t="n">
        <v>465790.35410755</v>
      </c>
    </row>
    <row r="36">
      <c r="A36" t="s">
        <v>42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18600.7089165549</v>
      </c>
      <c r="H36" t="n">
        <v>20072.6091006124</v>
      </c>
      <c r="I36" t="n">
        <v>20899.2660848431</v>
      </c>
      <c r="J36" t="n">
        <v>21238.30551258</v>
      </c>
      <c r="K36" t="n">
        <v>21356.4503183645</v>
      </c>
      <c r="L36" t="n">
        <v>22512.2731293313</v>
      </c>
      <c r="M36" t="n">
        <v>26069.303032308</v>
      </c>
      <c r="N36" t="n">
        <v>24649.3478686404</v>
      </c>
      <c r="O36" t="n">
        <v>23818.2878804247</v>
      </c>
      <c r="P36" t="n">
        <v>22315.6342932661</v>
      </c>
      <c r="Q36" t="n">
        <v>19010.2872538535</v>
      </c>
      <c r="R36" t="n">
        <v>18631.6770069673</v>
      </c>
      <c r="S36" t="n">
        <v>18528.4486718482</v>
      </c>
      <c r="T36" t="n">
        <v>16149.3624167625</v>
      </c>
      <c r="U36" t="n">
        <v>14638.9418308052</v>
      </c>
      <c r="V36" t="n">
        <v>14855.3453797728</v>
      </c>
      <c r="W36" t="n">
        <v>16500.5577347514</v>
      </c>
      <c r="X36" t="n">
        <v>17293.7695488</v>
      </c>
      <c r="Y36" t="n">
        <v>18176.9649744736</v>
      </c>
      <c r="Z36" t="n">
        <v>17868.7285250721</v>
      </c>
      <c r="AA36" t="n">
        <v>18770.2217293704</v>
      </c>
      <c r="AB36" t="n">
        <v>18818.2570172972</v>
      </c>
      <c r="AC36" t="n">
        <v>17753.5152171261</v>
      </c>
      <c r="AD36" t="n">
        <v>18323.7793799494</v>
      </c>
      <c r="AE36" t="n">
        <v>18227.3233339019</v>
      </c>
      <c r="AF36" t="n">
        <v>13608.7047888816</v>
      </c>
    </row>
    <row r="37">
      <c r="A37" t="s">
        <v>42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169425.295773216</v>
      </c>
      <c r="H37" t="n">
        <v>188699.478429018</v>
      </c>
      <c r="I37" t="n">
        <v>212122.872573335</v>
      </c>
      <c r="J37" t="n">
        <v>314783.590998627</v>
      </c>
      <c r="K37" t="n">
        <v>375218.925426915</v>
      </c>
      <c r="L37" t="n">
        <v>382142.20584992</v>
      </c>
      <c r="M37" t="n">
        <v>356761.480557646</v>
      </c>
      <c r="N37" t="n">
        <v>336033.844008571</v>
      </c>
      <c r="O37" t="n">
        <v>300539.794098615</v>
      </c>
      <c r="P37" t="n">
        <v>285217.54322921</v>
      </c>
      <c r="Q37" t="n">
        <v>281143.021568038</v>
      </c>
      <c r="R37" t="n">
        <v>285793.542358263</v>
      </c>
      <c r="S37" t="n">
        <v>331294.977657008</v>
      </c>
      <c r="T37" t="n">
        <v>331094.028783209</v>
      </c>
      <c r="U37" t="n">
        <v>278269.942386718</v>
      </c>
      <c r="V37" t="n">
        <v>295351.724930428</v>
      </c>
      <c r="W37" t="n">
        <v>323171.342867295</v>
      </c>
      <c r="X37" t="n">
        <v>307002.690575049</v>
      </c>
      <c r="Y37" t="n">
        <v>377019.455290189</v>
      </c>
      <c r="Z37" t="n">
        <v>412297.201761602</v>
      </c>
      <c r="AA37" t="n">
        <v>383066.881605032</v>
      </c>
      <c r="AB37" t="n">
        <v>330285.240675613</v>
      </c>
      <c r="AC37" t="n">
        <v>288305.433789951</v>
      </c>
      <c r="AD37" t="n">
        <v>276852.626273586</v>
      </c>
      <c r="AE37" t="n">
        <v>234541.048757273</v>
      </c>
      <c r="AF37" t="n">
        <v>196091.662613467</v>
      </c>
    </row>
    <row r="38">
      <c r="A38" t="s">
        <v>42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217187.26387704</v>
      </c>
      <c r="H38" t="n">
        <v>213256.01365768</v>
      </c>
      <c r="I38" t="n">
        <v>333256.155015102</v>
      </c>
      <c r="J38" t="n">
        <v>310935.066663622</v>
      </c>
      <c r="K38" t="n">
        <v>233148.736857053</v>
      </c>
      <c r="L38" t="n">
        <v>196958.455622857</v>
      </c>
      <c r="M38" t="n">
        <v>213169.293842296</v>
      </c>
      <c r="N38" t="n">
        <v>267533.939364015</v>
      </c>
      <c r="O38" t="n">
        <v>334256.420714486</v>
      </c>
      <c r="P38" t="n">
        <v>310991.560115198</v>
      </c>
      <c r="Q38" t="n">
        <v>284358.641642569</v>
      </c>
      <c r="R38" t="n">
        <v>266836.794809122</v>
      </c>
      <c r="S38" t="n">
        <v>274108.554652343</v>
      </c>
      <c r="T38" t="n">
        <v>283131.645209048</v>
      </c>
      <c r="U38" t="n">
        <v>296592.675123762</v>
      </c>
      <c r="V38" t="n">
        <v>299176.702379504</v>
      </c>
      <c r="W38" t="n">
        <v>268697.474634093</v>
      </c>
      <c r="X38" t="n">
        <v>222212.902924287</v>
      </c>
      <c r="Y38" t="n">
        <v>310707.507600723</v>
      </c>
      <c r="Z38" t="n">
        <v>321367.887810304</v>
      </c>
      <c r="AA38" t="n">
        <v>291053.168076738</v>
      </c>
      <c r="AB38" t="n">
        <v>325299.699125989</v>
      </c>
      <c r="AC38" t="n">
        <v>364206.580852843</v>
      </c>
      <c r="AD38" t="n">
        <v>295291.039264359</v>
      </c>
      <c r="AE38" t="n">
        <v>287282.9021394</v>
      </c>
      <c r="AF38" t="n">
        <v>256089.986705201</v>
      </c>
    </row>
    <row r="39">
      <c r="A39" t="s">
        <v>42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1095.17099612652</v>
      </c>
      <c r="H39" t="n">
        <v>1186.02745064349</v>
      </c>
      <c r="I39" t="n">
        <v>1204.20689776349</v>
      </c>
      <c r="J39" t="n">
        <v>1105.05071349738</v>
      </c>
      <c r="K39" t="n">
        <v>1197.95328966836</v>
      </c>
      <c r="L39" t="n">
        <v>1911.47922365218</v>
      </c>
      <c r="M39" t="n">
        <v>3016.19472384742</v>
      </c>
      <c r="N39" t="n">
        <v>3583.55517741787</v>
      </c>
      <c r="O39" t="n">
        <v>3588.63661222445</v>
      </c>
      <c r="P39" t="n">
        <v>1991.06627277539</v>
      </c>
      <c r="Q39" t="n">
        <v>1481.27711724394</v>
      </c>
      <c r="R39" t="n">
        <v>1796.42142822123</v>
      </c>
      <c r="S39" t="n">
        <v>2369.36195309316</v>
      </c>
      <c r="T39" t="n">
        <v>2506.46137737185</v>
      </c>
      <c r="U39" t="n">
        <v>2566.91350575673</v>
      </c>
      <c r="V39" t="n">
        <v>3184.23917799976</v>
      </c>
      <c r="W39" t="n">
        <v>2296.48705570839</v>
      </c>
      <c r="X39" t="n">
        <v>2200.03769205105</v>
      </c>
      <c r="Y39" t="n">
        <v>3159.2903065304</v>
      </c>
      <c r="Z39" t="n">
        <v>3805.74161616274</v>
      </c>
      <c r="AA39" t="n">
        <v>3435.15153513835</v>
      </c>
      <c r="AB39" t="n">
        <v>4151.39004344039</v>
      </c>
      <c r="AC39" t="n">
        <v>5219.52293308489</v>
      </c>
      <c r="AD39" t="n">
        <v>5090.23659411978</v>
      </c>
      <c r="AE39" t="n">
        <v>7157.67042568056</v>
      </c>
      <c r="AF39" t="n">
        <v>8163.52885201458</v>
      </c>
    </row>
    <row r="40">
      <c r="A40" t="s">
        <v>42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42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42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42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1729827.52543377</v>
      </c>
      <c r="H43" t="n">
        <v>1783698.50741965</v>
      </c>
      <c r="I43" t="n">
        <v>1880046.84623277</v>
      </c>
      <c r="J43" t="n">
        <v>1932951.99774836</v>
      </c>
      <c r="K43" t="n">
        <v>1963425.97564948</v>
      </c>
      <c r="L43" t="n">
        <v>2008076.75436953</v>
      </c>
      <c r="M43" t="n">
        <v>1973711.59157444</v>
      </c>
      <c r="N43" t="n">
        <v>1933835.48230208</v>
      </c>
      <c r="O43" t="n">
        <v>1975949.562686</v>
      </c>
      <c r="P43" t="n">
        <v>1908856.6557713</v>
      </c>
      <c r="Q43" t="n">
        <v>1896075.08327</v>
      </c>
      <c r="R43" t="n">
        <v>1913631.87650425</v>
      </c>
      <c r="S43" t="n">
        <v>1908826.32852859</v>
      </c>
      <c r="T43" t="n">
        <v>1950129.9017337</v>
      </c>
      <c r="U43" t="n">
        <v>1792086.17662133</v>
      </c>
      <c r="V43" t="n">
        <v>1717603.74841884</v>
      </c>
      <c r="W43" t="n">
        <v>1719633.47144931</v>
      </c>
      <c r="X43" t="n">
        <v>1769696.68141901</v>
      </c>
      <c r="Y43" t="n">
        <v>1842420.25598027</v>
      </c>
      <c r="Z43" t="n">
        <v>1894351.07160207</v>
      </c>
      <c r="AA43" t="n">
        <v>1794277.47018908</v>
      </c>
      <c r="AB43" t="n">
        <v>1753373.48176626</v>
      </c>
      <c r="AC43" t="n">
        <v>1782492.50176899</v>
      </c>
      <c r="AD43" t="n">
        <v>1822611.56076779</v>
      </c>
      <c r="AE43" t="n">
        <v>1837884.05519676</v>
      </c>
      <c r="AF43" t="n">
        <v>3452747.21584976</v>
      </c>
    </row>
    <row r="44">
      <c r="A44" t="s">
        <v>42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12780645.5247964</v>
      </c>
      <c r="H44" t="n">
        <v>13314245.325303</v>
      </c>
      <c r="I44" t="n">
        <v>13905177.7496246</v>
      </c>
      <c r="J44" t="n">
        <v>13616836.7283378</v>
      </c>
      <c r="K44" t="n">
        <v>13741422.6974633</v>
      </c>
      <c r="L44" t="n">
        <v>14002792.5632882</v>
      </c>
      <c r="M44" t="n">
        <v>13973225.8369921</v>
      </c>
      <c r="N44" t="n">
        <v>13929776.6906201</v>
      </c>
      <c r="O44" t="n">
        <v>14053300.3421716</v>
      </c>
      <c r="P44" t="n">
        <v>14756787.6806748</v>
      </c>
      <c r="Q44" t="n">
        <v>15245007.8352512</v>
      </c>
      <c r="R44" t="n">
        <v>16108610.7480502</v>
      </c>
      <c r="S44" t="n">
        <v>16046108.9336646</v>
      </c>
      <c r="T44" t="n">
        <v>15364712.6791802</v>
      </c>
      <c r="U44" t="n">
        <v>14153269.9786449</v>
      </c>
      <c r="V44" t="n">
        <v>14389676.3528552</v>
      </c>
      <c r="W44" t="n">
        <v>14444604.0386159</v>
      </c>
      <c r="X44" t="n">
        <v>14938655.9358797</v>
      </c>
      <c r="Y44" t="n">
        <v>15777890.7021011</v>
      </c>
      <c r="Z44" t="n">
        <v>16531540.67404</v>
      </c>
      <c r="AA44" t="n">
        <v>16315050.1484022</v>
      </c>
      <c r="AB44" t="n">
        <v>16159384.5867118</v>
      </c>
      <c r="AC44" t="n">
        <v>16721086.4016142</v>
      </c>
      <c r="AD44" t="n">
        <v>16555146.1496089</v>
      </c>
      <c r="AE44" t="n">
        <v>16638962.6209599</v>
      </c>
      <c r="AF44" t="n">
        <v>16434337.346386</v>
      </c>
    </row>
    <row r="45">
      <c r="A45" t="s">
        <v>42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42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42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10951.7099612652</v>
      </c>
      <c r="H47" t="n">
        <v>10674.2470557914</v>
      </c>
      <c r="I47" t="n">
        <v>11439.9655287531</v>
      </c>
      <c r="J47" t="n">
        <v>14566.5775870109</v>
      </c>
      <c r="K47" t="n">
        <v>28251.7317480121</v>
      </c>
      <c r="L47" t="n">
        <v>15794.854637547</v>
      </c>
      <c r="M47" t="n">
        <v>9048.58417154225</v>
      </c>
      <c r="N47" t="n">
        <v>17519.6030895985</v>
      </c>
      <c r="O47" t="n">
        <v>19538.1326665553</v>
      </c>
      <c r="P47" t="n">
        <v>27078.5013097453</v>
      </c>
      <c r="Q47" t="n">
        <v>31600.5785012041</v>
      </c>
      <c r="R47" t="n">
        <v>27145.923804232</v>
      </c>
      <c r="S47" t="n">
        <v>24680.8536780538</v>
      </c>
      <c r="T47" t="n">
        <v>25377.92144589</v>
      </c>
      <c r="U47" t="n">
        <v>23793.3136495143</v>
      </c>
      <c r="V47" t="n">
        <v>25374.4059496856</v>
      </c>
      <c r="W47" t="n">
        <v>18471.7437089588</v>
      </c>
      <c r="X47" t="n">
        <v>9700.16618767964</v>
      </c>
      <c r="Y47" t="n">
        <v>7108.40318969339</v>
      </c>
      <c r="Z47" t="n">
        <v>8212.38980329854</v>
      </c>
      <c r="AA47" t="n">
        <v>7678.574019721</v>
      </c>
      <c r="AB47" t="n">
        <v>7215.51126597972</v>
      </c>
      <c r="AC47" t="n">
        <v>7090.67266381344</v>
      </c>
      <c r="AD47" t="n">
        <v>6886.79068616205</v>
      </c>
      <c r="AE47" t="n">
        <v>7056.85816616394</v>
      </c>
      <c r="AF47" t="n">
        <v>6810.10346937787</v>
      </c>
    </row>
    <row r="48">
      <c r="A48" t="s">
        <v>42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1752174.03280278</v>
      </c>
      <c r="H48" t="n">
        <v>1793570.01223562</v>
      </c>
      <c r="I48" t="n">
        <v>1876154.34671552</v>
      </c>
      <c r="J48" t="n">
        <v>1917765.28369681</v>
      </c>
      <c r="K48" t="n">
        <v>1949269.66117203</v>
      </c>
      <c r="L48" t="n">
        <v>1975865.89223836</v>
      </c>
      <c r="M48" t="n">
        <v>1995413.88947332</v>
      </c>
      <c r="N48" t="n">
        <v>1974837.53235536</v>
      </c>
      <c r="O48" t="n">
        <v>1965775.38869628</v>
      </c>
      <c r="P48" t="n">
        <v>1985590.84052526</v>
      </c>
      <c r="Q48" t="n">
        <v>1954989.53933856</v>
      </c>
      <c r="R48" t="n">
        <v>1952909.69485739</v>
      </c>
      <c r="S48" t="n">
        <v>1933695.52396816</v>
      </c>
      <c r="T48" t="n">
        <v>2070650.40538132</v>
      </c>
      <c r="U48" t="n">
        <v>1940389.15546703</v>
      </c>
      <c r="V48" t="n">
        <v>1956515.95993223</v>
      </c>
      <c r="W48" t="n">
        <v>1967290.62863576</v>
      </c>
      <c r="X48" t="n">
        <v>1993034.1455717</v>
      </c>
      <c r="Y48" t="n">
        <v>2021847.06835737</v>
      </c>
      <c r="Z48" t="n">
        <v>2074229.33190385</v>
      </c>
      <c r="AA48" t="n">
        <v>2066748.81772912</v>
      </c>
      <c r="AB48" t="n">
        <v>2007295.92862351</v>
      </c>
      <c r="AC48" t="n">
        <v>2029015.67906317</v>
      </c>
      <c r="AD48" t="n">
        <v>2054559.22137168</v>
      </c>
      <c r="AE48" t="n">
        <v>2038222.26290718</v>
      </c>
      <c r="AF48" t="n">
        <v>1815475.21804523</v>
      </c>
    </row>
    <row r="49">
      <c r="A49" t="s">
        <v>42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1729075.88088447</v>
      </c>
      <c r="H49" t="n">
        <v>1769849.46322275</v>
      </c>
      <c r="I49" t="n">
        <v>1850966.3524373</v>
      </c>
      <c r="J49" t="n">
        <v>1889938.09754784</v>
      </c>
      <c r="K49" t="n">
        <v>1907740.61379686</v>
      </c>
      <c r="L49" t="n">
        <v>1945986.45384759</v>
      </c>
      <c r="M49" t="n">
        <v>1969675.69449649</v>
      </c>
      <c r="N49" t="n">
        <v>1939499.69657805</v>
      </c>
      <c r="O49" t="n">
        <v>1923608.90850264</v>
      </c>
      <c r="P49" t="n">
        <v>1931433.83790577</v>
      </c>
      <c r="Q49" t="n">
        <v>1896528.46911133</v>
      </c>
      <c r="R49" t="n">
        <v>1897021.02820162</v>
      </c>
      <c r="S49" t="n">
        <v>1880088.70977943</v>
      </c>
      <c r="T49" t="n">
        <v>2012897.35781104</v>
      </c>
      <c r="U49" t="n">
        <v>1884410.69555302</v>
      </c>
      <c r="V49" t="n">
        <v>1895418.37070436</v>
      </c>
      <c r="W49" t="n">
        <v>1912873.8701418</v>
      </c>
      <c r="X49" t="n">
        <v>1943433.29578728</v>
      </c>
      <c r="Y49" t="n">
        <v>1966164.57670478</v>
      </c>
      <c r="Z49" t="n">
        <v>2014839.73247268</v>
      </c>
      <c r="AA49" t="n">
        <v>2005320.22557135</v>
      </c>
      <c r="AB49" t="n">
        <v>1946804.24513338</v>
      </c>
      <c r="AC49" t="n">
        <v>1965692.03291273</v>
      </c>
      <c r="AD49" t="n">
        <v>1987787.29428411</v>
      </c>
      <c r="AE49" t="n">
        <v>1965536.62379569</v>
      </c>
      <c r="AF49" t="n">
        <v>1741710.21703541</v>
      </c>
    </row>
    <row r="50">
      <c r="A50" t="s">
        <v>42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12146.4419570395</v>
      </c>
      <c r="H50" t="n">
        <v>13046.3019570784</v>
      </c>
      <c r="I50" t="n">
        <v>13748.0287494665</v>
      </c>
      <c r="J50" t="n">
        <v>13260.6085619685</v>
      </c>
      <c r="K50" t="n">
        <v>13277.3156271576</v>
      </c>
      <c r="L50" t="n">
        <v>14084.5837532266</v>
      </c>
      <c r="M50" t="n">
        <v>16689.6108052891</v>
      </c>
      <c r="N50" t="n">
        <v>17818.2326877166</v>
      </c>
      <c r="O50" t="n">
        <v>22628.3475270819</v>
      </c>
      <c r="P50" t="n">
        <v>27078.5013097453</v>
      </c>
      <c r="Q50" t="n">
        <v>26860.4917260235</v>
      </c>
      <c r="R50" t="n">
        <v>28742.7428515397</v>
      </c>
      <c r="S50" t="n">
        <v>28925.960510679</v>
      </c>
      <c r="T50" t="n">
        <v>32375.1261243864</v>
      </c>
      <c r="U50" t="n">
        <v>32185.1462644882</v>
      </c>
      <c r="V50" t="n">
        <v>35723.1832781848</v>
      </c>
      <c r="W50" t="n">
        <v>35945.0147850009</v>
      </c>
      <c r="X50" t="n">
        <v>39900.6835967441</v>
      </c>
      <c r="Y50" t="n">
        <v>48574.0884629048</v>
      </c>
      <c r="Z50" t="n">
        <v>51177.2096278726</v>
      </c>
      <c r="AA50" t="n">
        <v>53750.018138047</v>
      </c>
      <c r="AB50" t="n">
        <v>53276.1722241516</v>
      </c>
      <c r="AC50" t="n">
        <v>56232.9734866315</v>
      </c>
      <c r="AD50" t="n">
        <v>59885.1364014092</v>
      </c>
      <c r="AE50" t="n">
        <v>65628.7809453246</v>
      </c>
      <c r="AF50" t="n">
        <v>66954.8975404408</v>
      </c>
    </row>
    <row r="51">
      <c r="A51" t="s">
        <v>42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42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42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1393.85399507011</v>
      </c>
      <c r="H53" t="n">
        <v>1581.36993419132</v>
      </c>
      <c r="I53" t="n">
        <v>1605.60919701799</v>
      </c>
      <c r="J53" t="n">
        <v>1607.34649235982</v>
      </c>
      <c r="K53" t="n">
        <v>4292.66595464494</v>
      </c>
      <c r="L53" t="n">
        <v>5734.43767095655</v>
      </c>
      <c r="M53" t="n">
        <v>6334.00892007958</v>
      </c>
      <c r="N53" t="n">
        <v>6569.85115859943</v>
      </c>
      <c r="O53" t="n">
        <v>7476.3262754676</v>
      </c>
      <c r="P53" t="n">
        <v>7964.26509110155</v>
      </c>
      <c r="Q53" t="n">
        <v>8788.9108956474</v>
      </c>
      <c r="R53" t="n">
        <v>12075.944045265</v>
      </c>
      <c r="S53" t="n">
        <v>12636.5970831635</v>
      </c>
      <c r="T53" t="n">
        <v>13054.4863404784</v>
      </c>
      <c r="U53" t="n">
        <v>14315.4791667202</v>
      </c>
      <c r="V53" t="n">
        <v>14528.0912496239</v>
      </c>
      <c r="W53" t="n">
        <v>13679.0750709587</v>
      </c>
      <c r="X53" t="n">
        <v>13200.2261523063</v>
      </c>
      <c r="Y53" t="n">
        <v>13920.6229131496</v>
      </c>
      <c r="Z53" t="n">
        <v>15222.9664646509</v>
      </c>
      <c r="AA53" t="n">
        <v>7689.5378629084</v>
      </c>
      <c r="AB53" t="n">
        <v>7355.34957223158</v>
      </c>
      <c r="AC53" t="n">
        <v>7434.09164861415</v>
      </c>
      <c r="AD53" t="n">
        <v>7404.6780287848</v>
      </c>
      <c r="AE53" t="n">
        <v>7015.1914568053</v>
      </c>
      <c r="AF53" t="n">
        <v>1125.70330049306</v>
      </c>
    </row>
    <row r="54">
      <c r="A54" t="s">
        <v>42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1393.85399507011</v>
      </c>
      <c r="H54" t="n">
        <v>1581.36993419132</v>
      </c>
      <c r="I54" t="n">
        <v>1605.60919701799</v>
      </c>
      <c r="J54" t="n">
        <v>1607.34649235982</v>
      </c>
      <c r="K54" t="n">
        <v>4292.66595464494</v>
      </c>
      <c r="L54" t="n">
        <v>5734.43767095655</v>
      </c>
      <c r="M54" t="n">
        <v>6334.00892007958</v>
      </c>
      <c r="N54" t="n">
        <v>6569.85115859943</v>
      </c>
      <c r="O54" t="n">
        <v>7476.3262754676</v>
      </c>
      <c r="P54" t="n">
        <v>7964.26509110155</v>
      </c>
      <c r="Q54" t="n">
        <v>8788.9108956474</v>
      </c>
      <c r="R54" t="n">
        <v>12075.944045265</v>
      </c>
      <c r="S54" t="n">
        <v>12636.5970831635</v>
      </c>
      <c r="T54" t="n">
        <v>13054.4863404784</v>
      </c>
      <c r="U54" t="n">
        <v>14315.4791667202</v>
      </c>
      <c r="V54" t="n">
        <v>14528.0912496239</v>
      </c>
      <c r="W54" t="n">
        <v>13679.0750709587</v>
      </c>
      <c r="X54" t="n">
        <v>13200.2261523063</v>
      </c>
      <c r="Y54" t="n">
        <v>13920.6229131496</v>
      </c>
      <c r="Z54" t="n">
        <v>15222.9664646509</v>
      </c>
      <c r="AA54" t="n">
        <v>7689.5378629084</v>
      </c>
      <c r="AB54" t="n">
        <v>7355.34957223158</v>
      </c>
      <c r="AC54" t="n">
        <v>7434.09164861415</v>
      </c>
      <c r="AD54" t="n">
        <v>7404.6780287848</v>
      </c>
      <c r="AE54" t="n">
        <v>7015.1914568053</v>
      </c>
      <c r="AF54" t="n">
        <v>1125.70330049306</v>
      </c>
    </row>
    <row r="55">
      <c r="A55" t="s">
        <v>42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42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42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14532819.5575992</v>
      </c>
      <c r="H57" t="n">
        <v>15107815.3375386</v>
      </c>
      <c r="I57" t="n">
        <v>15781332.0963402</v>
      </c>
      <c r="J57" t="n">
        <v>15534602.0120346</v>
      </c>
      <c r="K57" t="n">
        <v>15690692.3586353</v>
      </c>
      <c r="L57" t="n">
        <v>15978658.4555266</v>
      </c>
      <c r="M57" t="n">
        <v>15968639.7264654</v>
      </c>
      <c r="N57" t="n">
        <v>15904614.2229755</v>
      </c>
      <c r="O57" t="n">
        <v>16019075.7308679</v>
      </c>
      <c r="P57" t="n">
        <v>16742378.5212</v>
      </c>
      <c r="Q57" t="n">
        <v>17199997.3745898</v>
      </c>
      <c r="R57" t="n">
        <v>18061520.4429076</v>
      </c>
      <c r="S57" t="n">
        <v>17979804.4576328</v>
      </c>
      <c r="T57" t="n">
        <v>17435363.0845615</v>
      </c>
      <c r="U57" t="n">
        <v>16093659.1341119</v>
      </c>
      <c r="V57" t="n">
        <v>16346192.3127875</v>
      </c>
      <c r="W57" t="n">
        <v>16411894.6672516</v>
      </c>
      <c r="X57" t="n">
        <v>16931690.0814514</v>
      </c>
      <c r="Y57" t="n">
        <v>17799737.7704585</v>
      </c>
      <c r="Z57" t="n">
        <v>18605770.0059438</v>
      </c>
      <c r="AA57" t="n">
        <v>18381798.9661313</v>
      </c>
      <c r="AB57" t="n">
        <v>18166680.5153353</v>
      </c>
      <c r="AC57" t="n">
        <v>18750102.0806773</v>
      </c>
      <c r="AD57" t="n">
        <v>18609705.3709806</v>
      </c>
      <c r="AE57" t="n">
        <v>18677184.8838671</v>
      </c>
      <c r="AF57" t="n">
        <v>18249812.5644312</v>
      </c>
    </row>
    <row r="58">
      <c r="A58" t="s">
        <v>42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14532819.5575992</v>
      </c>
      <c r="H58" t="n">
        <v>15107815.3375386</v>
      </c>
      <c r="I58" t="n">
        <v>15781332.0963402</v>
      </c>
      <c r="J58" t="n">
        <v>15534602.0120346</v>
      </c>
      <c r="K58" t="n">
        <v>15690692.3586353</v>
      </c>
      <c r="L58" t="n">
        <v>15978658.4555266</v>
      </c>
      <c r="M58" t="n">
        <v>15968639.7264654</v>
      </c>
      <c r="N58" t="n">
        <v>15904614.2229755</v>
      </c>
      <c r="O58" t="n">
        <v>16019075.7308679</v>
      </c>
      <c r="P58" t="n">
        <v>16742378.5212</v>
      </c>
      <c r="Q58" t="n">
        <v>17199997.3745898</v>
      </c>
      <c r="R58" t="n">
        <v>18061520.4429076</v>
      </c>
      <c r="S58" t="n">
        <v>17979804.4576328</v>
      </c>
      <c r="T58" t="n">
        <v>17435363.0845615</v>
      </c>
      <c r="U58" t="n">
        <v>16093659.1341119</v>
      </c>
      <c r="V58" t="n">
        <v>16346192.3127875</v>
      </c>
      <c r="W58" t="n">
        <v>16411894.6672516</v>
      </c>
      <c r="X58" t="n">
        <v>16931690.0814514</v>
      </c>
      <c r="Y58" t="n">
        <v>17799737.7704585</v>
      </c>
      <c r="Z58" t="n">
        <v>18605770.0059438</v>
      </c>
      <c r="AA58" t="n">
        <v>18381798.9661313</v>
      </c>
      <c r="AB58" t="n">
        <v>18166680.5153353</v>
      </c>
      <c r="AC58" t="n">
        <v>18750102.0806773</v>
      </c>
      <c r="AD58" t="n">
        <v>18609705.3709806</v>
      </c>
      <c r="AE58" t="n">
        <v>18677184.8838671</v>
      </c>
      <c r="AF58" t="n">
        <v>18249812.5644312</v>
      </c>
    </row>
    <row r="59">
      <c r="A59" t="s">
        <v>42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44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44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44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44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44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44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44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44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44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44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44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44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44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44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44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44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44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44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44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44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44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44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44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44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44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44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44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44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44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44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44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44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44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44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530592.868231575</v>
      </c>
      <c r="H35" t="n">
        <v>535505.201530189</v>
      </c>
      <c r="I35" t="n">
        <v>538249.231150447</v>
      </c>
      <c r="J35" t="n">
        <v>545479.055510763</v>
      </c>
      <c r="K35" t="n">
        <v>603328.084896053</v>
      </c>
      <c r="L35" t="n">
        <v>595164.614801547</v>
      </c>
      <c r="M35" t="n">
        <v>611529.221319711</v>
      </c>
      <c r="N35" t="n">
        <v>620514.82151254</v>
      </c>
      <c r="O35" t="n">
        <v>624870.319271269</v>
      </c>
      <c r="P35" t="n">
        <v>645597.877460528</v>
      </c>
      <c r="Q35" t="n">
        <v>657692.177496983</v>
      </c>
      <c r="R35" t="n">
        <v>644996.274389995</v>
      </c>
      <c r="S35" t="n">
        <v>645896.085363971</v>
      </c>
      <c r="T35" t="n">
        <v>635957.324815788</v>
      </c>
      <c r="U35" t="n">
        <v>656765.872832818</v>
      </c>
      <c r="V35" t="n">
        <v>638719.685897491</v>
      </c>
      <c r="W35" t="n">
        <v>634128.433805448</v>
      </c>
      <c r="X35" t="n">
        <v>618767.584891946</v>
      </c>
      <c r="Y35" t="n">
        <v>663306.109529471</v>
      </c>
      <c r="Z35" t="n">
        <v>663445.02568893</v>
      </c>
      <c r="AA35" t="n">
        <v>668531.994908586</v>
      </c>
      <c r="AB35" t="n">
        <v>632651.206546122</v>
      </c>
      <c r="AC35" t="n">
        <v>629202.619003449</v>
      </c>
      <c r="AD35" t="n">
        <v>642683.331332739</v>
      </c>
      <c r="AE35" t="n">
        <v>565985.973926736</v>
      </c>
      <c r="AF35" t="n">
        <v>601505.603417422</v>
      </c>
    </row>
    <row r="36">
      <c r="A36" t="s">
        <v>44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530592.868231575</v>
      </c>
      <c r="H36" t="n">
        <v>535505.201530189</v>
      </c>
      <c r="I36" t="n">
        <v>538249.231150447</v>
      </c>
      <c r="J36" t="n">
        <v>545479.055510763</v>
      </c>
      <c r="K36" t="n">
        <v>603328.084896053</v>
      </c>
      <c r="L36" t="n">
        <v>595164.614801547</v>
      </c>
      <c r="M36" t="n">
        <v>611529.221319711</v>
      </c>
      <c r="N36" t="n">
        <v>620514.82151254</v>
      </c>
      <c r="O36" t="n">
        <v>624870.319271269</v>
      </c>
      <c r="P36" t="n">
        <v>645597.877460528</v>
      </c>
      <c r="Q36" t="n">
        <v>657692.177496983</v>
      </c>
      <c r="R36" t="n">
        <v>644996.274389995</v>
      </c>
      <c r="S36" t="n">
        <v>645896.085363971</v>
      </c>
      <c r="T36" t="n">
        <v>635957.324815788</v>
      </c>
      <c r="U36" t="n">
        <v>656765.872832818</v>
      </c>
      <c r="V36" t="n">
        <v>638719.685897491</v>
      </c>
      <c r="W36" t="n">
        <v>634128.433805448</v>
      </c>
      <c r="X36" t="n">
        <v>618767.584891946</v>
      </c>
      <c r="Y36" t="n">
        <v>663306.109529471</v>
      </c>
      <c r="Z36" t="n">
        <v>663445.02568893</v>
      </c>
      <c r="AA36" t="n">
        <v>668531.994908586</v>
      </c>
      <c r="AB36" t="n">
        <v>632651.206546122</v>
      </c>
      <c r="AC36" t="n">
        <v>629202.619003449</v>
      </c>
      <c r="AD36" t="n">
        <v>642683.331332739</v>
      </c>
      <c r="AE36" t="n">
        <v>565985.973926736</v>
      </c>
      <c r="AF36" t="n">
        <v>601505.603417422</v>
      </c>
    </row>
    <row r="37">
      <c r="A37" t="s">
        <v>44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44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44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44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44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44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44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44</v>
      </c>
      <c r="B44" t="s">
        <v>358</v>
      </c>
      <c r="C44" t="s">
        <v>248</v>
      </c>
      <c r="D44" t="s">
        <v>359</v>
      </c>
      <c r="E44" t="s">
        <v>249</v>
      </c>
      <c r="F44" t="n">
        <v>0</v>
      </c>
      <c r="G44" t="n">
        <v>715212.027689645</v>
      </c>
      <c r="H44" t="n">
        <v>729572.206742825</v>
      </c>
      <c r="I44" t="n">
        <v>730999.972643961</v>
      </c>
      <c r="J44" t="n">
        <v>734499.493774798</v>
      </c>
      <c r="K44" t="n">
        <v>787268.349753695</v>
      </c>
      <c r="L44" t="n">
        <v>782305.036245708</v>
      </c>
      <c r="M44" t="n">
        <v>798429.840662842</v>
      </c>
      <c r="N44" t="n">
        <v>806759.386304104</v>
      </c>
      <c r="O44" t="n">
        <v>813752.029611351</v>
      </c>
      <c r="P44" t="n">
        <v>831781.90930402</v>
      </c>
      <c r="Q44" t="n">
        <v>844231.772575251</v>
      </c>
      <c r="R44" t="n">
        <v>832869.956424449</v>
      </c>
      <c r="S44" t="n">
        <v>838452.666109985</v>
      </c>
      <c r="T44" t="n">
        <v>822137.587309103</v>
      </c>
      <c r="U44" t="n">
        <v>835046.625692938</v>
      </c>
      <c r="V44" t="n">
        <v>815422.840895628</v>
      </c>
      <c r="W44" t="n">
        <v>816023.432350811</v>
      </c>
      <c r="X44" t="n">
        <v>802706.582309283</v>
      </c>
      <c r="Y44" t="n">
        <v>848152.16693419</v>
      </c>
      <c r="Z44" t="n">
        <v>851401.120971509</v>
      </c>
      <c r="AA44" t="n">
        <v>864500</v>
      </c>
      <c r="AB44" t="n">
        <v>823414.352251246</v>
      </c>
      <c r="AC44" t="n">
        <v>824197.669337217</v>
      </c>
      <c r="AD44" t="n">
        <v>850739.800632142</v>
      </c>
      <c r="AE44" t="n">
        <v>781235.465941344</v>
      </c>
      <c r="AF44" t="n">
        <v>826882.640586797</v>
      </c>
    </row>
    <row r="45">
      <c r="A45" t="s">
        <v>44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44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44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13326.4462809917</v>
      </c>
      <c r="H47" t="n">
        <v>12756.8</v>
      </c>
      <c r="I47" t="n">
        <v>9504.20168067227</v>
      </c>
      <c r="J47" t="n">
        <v>10264.367816092</v>
      </c>
      <c r="K47" t="n">
        <v>7016.84210526316</v>
      </c>
      <c r="L47" t="n">
        <v>6063.63636363637</v>
      </c>
      <c r="M47" t="n">
        <v>5200</v>
      </c>
      <c r="N47" t="n">
        <v>2500</v>
      </c>
      <c r="O47" t="n">
        <v>4800</v>
      </c>
      <c r="P47" t="n">
        <v>3273.07692307692</v>
      </c>
      <c r="Q47" t="n">
        <v>3027.02702702703</v>
      </c>
      <c r="R47" t="n">
        <v>4714.28571428571</v>
      </c>
      <c r="S47" t="n">
        <v>14270.9090909091</v>
      </c>
      <c r="T47" t="n">
        <v>19101.7964071856</v>
      </c>
      <c r="U47" t="n">
        <v>15010.9090909091</v>
      </c>
      <c r="V47" t="n">
        <v>14380.2325581395</v>
      </c>
      <c r="W47" t="n">
        <v>15460.843373494</v>
      </c>
      <c r="X47" t="n">
        <v>20623.7288135593</v>
      </c>
      <c r="Y47" t="n">
        <v>19205.1282051282</v>
      </c>
      <c r="Z47" t="n">
        <v>14394.3925233645</v>
      </c>
      <c r="AA47" t="n">
        <v>18900</v>
      </c>
      <c r="AB47" t="n">
        <v>30534.3915343915</v>
      </c>
      <c r="AC47" t="n">
        <v>33103.4482758621</v>
      </c>
      <c r="AD47" t="n">
        <v>30475</v>
      </c>
      <c r="AE47" t="n">
        <v>24642.2641509434</v>
      </c>
      <c r="AF47" t="n">
        <v>34907.7669902913</v>
      </c>
    </row>
    <row r="48">
      <c r="A48" t="s">
        <v>44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13326.4462809917</v>
      </c>
      <c r="H48" t="n">
        <v>12756.8</v>
      </c>
      <c r="I48" t="n">
        <v>9504.20168067227</v>
      </c>
      <c r="J48" t="n">
        <v>10264.367816092</v>
      </c>
      <c r="K48" t="n">
        <v>7016.84210526316</v>
      </c>
      <c r="L48" t="n">
        <v>6063.63636363637</v>
      </c>
      <c r="M48" t="n">
        <v>5200</v>
      </c>
      <c r="N48" t="n">
        <v>2500</v>
      </c>
      <c r="O48" t="n">
        <v>4800</v>
      </c>
      <c r="P48" t="n">
        <v>3273.07692307692</v>
      </c>
      <c r="Q48" t="n">
        <v>3027.02702702703</v>
      </c>
      <c r="R48" t="n">
        <v>4714.28571428571</v>
      </c>
      <c r="S48" t="n">
        <v>14270.9090909091</v>
      </c>
      <c r="T48" t="n">
        <v>19101.7964071856</v>
      </c>
      <c r="U48" t="n">
        <v>15010.9090909091</v>
      </c>
      <c r="V48" t="n">
        <v>14380.2325581395</v>
      </c>
      <c r="W48" t="n">
        <v>15460.843373494</v>
      </c>
      <c r="X48" t="n">
        <v>20623.7288135593</v>
      </c>
      <c r="Y48" t="n">
        <v>19205.1282051282</v>
      </c>
      <c r="Z48" t="n">
        <v>14394.3925233645</v>
      </c>
      <c r="AA48" t="n">
        <v>18900</v>
      </c>
      <c r="AB48" t="n">
        <v>30534.3915343915</v>
      </c>
      <c r="AC48" t="n">
        <v>33103.4482758621</v>
      </c>
      <c r="AD48" t="n">
        <v>30475</v>
      </c>
      <c r="AE48" t="n">
        <v>24642.2641509434</v>
      </c>
      <c r="AF48" t="n">
        <v>34907.7669902913</v>
      </c>
    </row>
    <row r="49">
      <c r="A49" t="s">
        <v>44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44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44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44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44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184619.15945807</v>
      </c>
      <c r="H53" t="n">
        <v>194067.005212636</v>
      </c>
      <c r="I53" t="n">
        <v>192750.741493514</v>
      </c>
      <c r="J53" t="n">
        <v>189020.438264035</v>
      </c>
      <c r="K53" t="n">
        <v>183940.264857642</v>
      </c>
      <c r="L53" t="n">
        <v>187140.421444161</v>
      </c>
      <c r="M53" t="n">
        <v>186900.619343132</v>
      </c>
      <c r="N53" t="n">
        <v>186244.564791564</v>
      </c>
      <c r="O53" t="n">
        <v>188881.710340083</v>
      </c>
      <c r="P53" t="n">
        <v>186184.031843493</v>
      </c>
      <c r="Q53" t="n">
        <v>186539.595078268</v>
      </c>
      <c r="R53" t="n">
        <v>187873.682034454</v>
      </c>
      <c r="S53" t="n">
        <v>192556.580746014</v>
      </c>
      <c r="T53" t="n">
        <v>186180.262493315</v>
      </c>
      <c r="U53" t="n">
        <v>178280.75286012</v>
      </c>
      <c r="V53" t="n">
        <v>176703.154998137</v>
      </c>
      <c r="W53" t="n">
        <v>181894.998545363</v>
      </c>
      <c r="X53" t="n">
        <v>183938.997417337</v>
      </c>
      <c r="Y53" t="n">
        <v>184846.057404718</v>
      </c>
      <c r="Z53" t="n">
        <v>187956.095282578</v>
      </c>
      <c r="AA53" t="n">
        <v>195968.005091414</v>
      </c>
      <c r="AB53" t="n">
        <v>190763.145705123</v>
      </c>
      <c r="AC53" t="n">
        <v>194995.050333769</v>
      </c>
      <c r="AD53" t="n">
        <v>208056.469299403</v>
      </c>
      <c r="AE53" t="n">
        <v>215249.492014608</v>
      </c>
      <c r="AF53" t="n">
        <v>225377.037169375</v>
      </c>
    </row>
    <row r="54">
      <c r="A54" t="s">
        <v>44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184619.15945807</v>
      </c>
      <c r="H54" t="n">
        <v>194067.005212636</v>
      </c>
      <c r="I54" t="n">
        <v>192750.741493514</v>
      </c>
      <c r="J54" t="n">
        <v>189020.438264035</v>
      </c>
      <c r="K54" t="n">
        <v>183940.264857642</v>
      </c>
      <c r="L54" t="n">
        <v>187140.421444161</v>
      </c>
      <c r="M54" t="n">
        <v>186900.619343132</v>
      </c>
      <c r="N54" t="n">
        <v>186244.564791564</v>
      </c>
      <c r="O54" t="n">
        <v>188881.710340083</v>
      </c>
      <c r="P54" t="n">
        <v>186184.031843493</v>
      </c>
      <c r="Q54" t="n">
        <v>186539.595078268</v>
      </c>
      <c r="R54" t="n">
        <v>187873.682034454</v>
      </c>
      <c r="S54" t="n">
        <v>192556.580746014</v>
      </c>
      <c r="T54" t="n">
        <v>186180.262493315</v>
      </c>
      <c r="U54" t="n">
        <v>178280.75286012</v>
      </c>
      <c r="V54" t="n">
        <v>176703.154998137</v>
      </c>
      <c r="W54" t="n">
        <v>181894.998545363</v>
      </c>
      <c r="X54" t="n">
        <v>183938.997417337</v>
      </c>
      <c r="Y54" t="n">
        <v>184846.057404718</v>
      </c>
      <c r="Z54" t="n">
        <v>187956.095282578</v>
      </c>
      <c r="AA54" t="n">
        <v>195968.005091414</v>
      </c>
      <c r="AB54" t="n">
        <v>190763.145705123</v>
      </c>
      <c r="AC54" t="n">
        <v>194995.050333769</v>
      </c>
      <c r="AD54" t="n">
        <v>208056.469299403</v>
      </c>
      <c r="AE54" t="n">
        <v>215249.492014608</v>
      </c>
      <c r="AF54" t="n">
        <v>225377.037169375</v>
      </c>
    </row>
    <row r="55">
      <c r="A55" t="s">
        <v>44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44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44</v>
      </c>
      <c r="B57" t="s">
        <v>384</v>
      </c>
      <c r="C57" t="s">
        <v>248</v>
      </c>
      <c r="D57" t="s">
        <v>385</v>
      </c>
      <c r="E57" t="s">
        <v>249</v>
      </c>
      <c r="F57" t="n">
        <v>0</v>
      </c>
      <c r="G57" t="n">
        <v>728540.240963855</v>
      </c>
      <c r="H57" t="n">
        <v>742389.565931809</v>
      </c>
      <c r="I57" t="n">
        <v>740794.508748317</v>
      </c>
      <c r="J57" t="n">
        <v>744704.164413196</v>
      </c>
      <c r="K57" t="n">
        <v>794506.578414156</v>
      </c>
      <c r="L57" t="n">
        <v>788406.230293858</v>
      </c>
      <c r="M57" t="n">
        <v>803632.785018347</v>
      </c>
      <c r="N57" t="n">
        <v>809170.033461395</v>
      </c>
      <c r="O57" t="n">
        <v>818734.202435125</v>
      </c>
      <c r="P57" t="n">
        <v>834879.738169095</v>
      </c>
      <c r="Q57" t="n">
        <v>847226.199511735</v>
      </c>
      <c r="R57" t="n">
        <v>837861.928219563</v>
      </c>
      <c r="S57" t="n">
        <v>854253.993837403</v>
      </c>
      <c r="T57" t="n">
        <v>841911.44648247</v>
      </c>
      <c r="U57" t="n">
        <v>849469.511622447</v>
      </c>
      <c r="V57" t="n">
        <v>829777.626843144</v>
      </c>
      <c r="W57" t="n">
        <v>831620.134283904</v>
      </c>
      <c r="X57" t="n">
        <v>823970.765276209</v>
      </c>
      <c r="Y57" t="n">
        <v>867055.298211928</v>
      </c>
      <c r="Z57" t="n">
        <v>865515.174299385</v>
      </c>
      <c r="AA57" t="n">
        <v>883400</v>
      </c>
      <c r="AB57" t="n">
        <v>853375.867533083</v>
      </c>
      <c r="AC57" t="n">
        <v>857199.265668885</v>
      </c>
      <c r="AD57" t="n">
        <v>881817.276565799</v>
      </c>
      <c r="AE57" t="n">
        <v>806572.480220158</v>
      </c>
      <c r="AF57" t="n">
        <v>860351.510592955</v>
      </c>
    </row>
    <row r="58">
      <c r="A58" t="s">
        <v>44</v>
      </c>
      <c r="B58" t="s">
        <v>386</v>
      </c>
      <c r="C58" t="s">
        <v>248</v>
      </c>
      <c r="D58" t="s">
        <v>387</v>
      </c>
      <c r="E58" t="s">
        <v>249</v>
      </c>
      <c r="F58" t="n">
        <v>0</v>
      </c>
      <c r="G58" t="n">
        <v>728540.240963855</v>
      </c>
      <c r="H58" t="n">
        <v>742389.565931809</v>
      </c>
      <c r="I58" t="n">
        <v>740794.508748317</v>
      </c>
      <c r="J58" t="n">
        <v>744704.164413196</v>
      </c>
      <c r="K58" t="n">
        <v>794506.578414156</v>
      </c>
      <c r="L58" t="n">
        <v>788406.230293858</v>
      </c>
      <c r="M58" t="n">
        <v>803632.785018347</v>
      </c>
      <c r="N58" t="n">
        <v>809170.033461395</v>
      </c>
      <c r="O58" t="n">
        <v>818734.202435125</v>
      </c>
      <c r="P58" t="n">
        <v>834879.738169095</v>
      </c>
      <c r="Q58" t="n">
        <v>847226.199511735</v>
      </c>
      <c r="R58" t="n">
        <v>837861.928219563</v>
      </c>
      <c r="S58" t="n">
        <v>854253.993837403</v>
      </c>
      <c r="T58" t="n">
        <v>841911.44648247</v>
      </c>
      <c r="U58" t="n">
        <v>849469.511622447</v>
      </c>
      <c r="V58" t="n">
        <v>829777.626843144</v>
      </c>
      <c r="W58" t="n">
        <v>831620.134283904</v>
      </c>
      <c r="X58" t="n">
        <v>823970.765276209</v>
      </c>
      <c r="Y58" t="n">
        <v>867055.298211928</v>
      </c>
      <c r="Z58" t="n">
        <v>865515.174299385</v>
      </c>
      <c r="AA58" t="n">
        <v>883400</v>
      </c>
      <c r="AB58" t="n">
        <v>853375.867533083</v>
      </c>
      <c r="AC58" t="n">
        <v>857199.265668885</v>
      </c>
      <c r="AD58" t="n">
        <v>881817.276565799</v>
      </c>
      <c r="AE58" t="n">
        <v>806572.480220158</v>
      </c>
      <c r="AF58" t="n">
        <v>860351.510592955</v>
      </c>
    </row>
    <row r="59">
      <c r="A59" t="s">
        <v>44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46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3541068.57248596</v>
      </c>
      <c r="H2" t="n">
        <v>3524165.47059085</v>
      </c>
      <c r="I2" t="n">
        <v>3605710.61124739</v>
      </c>
      <c r="J2" t="n">
        <v>3252189.47469378</v>
      </c>
      <c r="K2" t="n">
        <v>2712136.73235621</v>
      </c>
      <c r="L2" t="n">
        <v>2553800.25210578</v>
      </c>
      <c r="M2" t="n">
        <v>2294195.76372437</v>
      </c>
      <c r="N2" t="n">
        <v>2196326.05684302</v>
      </c>
      <c r="O2" t="n">
        <v>2165167.92263399</v>
      </c>
      <c r="P2" t="n">
        <v>2088983.33644203</v>
      </c>
      <c r="Q2" t="n">
        <v>1678198.53474101</v>
      </c>
      <c r="R2" t="n">
        <v>1591618.68723707</v>
      </c>
      <c r="S2" t="n">
        <v>1579144.2057246</v>
      </c>
      <c r="T2" t="n">
        <v>1458384.803381</v>
      </c>
      <c r="U2" t="n">
        <v>1450631.94448744</v>
      </c>
      <c r="V2" t="n">
        <v>1344770.25914341</v>
      </c>
      <c r="W2" t="n">
        <v>1512742.01861932</v>
      </c>
      <c r="X2" t="n">
        <v>1673628.25064163</v>
      </c>
      <c r="Y2" t="n">
        <v>1510988.75445759</v>
      </c>
      <c r="Z2" t="n">
        <v>1703908.69097125</v>
      </c>
      <c r="AA2" t="n">
        <v>1506999.97390446</v>
      </c>
      <c r="AB2" t="n">
        <v>2092274.89070808</v>
      </c>
      <c r="AC2" t="n">
        <v>1683816.28999948</v>
      </c>
      <c r="AD2" t="n">
        <v>1500507.92121837</v>
      </c>
      <c r="AE2" t="n">
        <v>1514678.84884612</v>
      </c>
      <c r="AF2"/>
    </row>
    <row r="3">
      <c r="A3" t="s">
        <v>46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170412.762610305</v>
      </c>
      <c r="H3" t="n">
        <v>168371.027322663</v>
      </c>
      <c r="I3" t="n">
        <v>172105.474291057</v>
      </c>
      <c r="J3" t="n">
        <v>133383.429624551</v>
      </c>
      <c r="K3" t="n">
        <v>166799.974625002</v>
      </c>
      <c r="L3" t="n">
        <v>142024.493294928</v>
      </c>
      <c r="M3" t="n">
        <v>175759.332864397</v>
      </c>
      <c r="N3" t="n">
        <v>113758.366269733</v>
      </c>
      <c r="O3" t="n">
        <v>106631.921286377</v>
      </c>
      <c r="P3" t="n">
        <v>109434.339959886</v>
      </c>
      <c r="Q3" t="n">
        <v>123474.875938226</v>
      </c>
      <c r="R3" t="n">
        <v>147654.419008923</v>
      </c>
      <c r="S3" t="n">
        <v>163303.067321146</v>
      </c>
      <c r="T3" t="n">
        <v>138915.568313544</v>
      </c>
      <c r="U3" t="n">
        <v>114069.091062222</v>
      </c>
      <c r="V3" t="n">
        <v>121876.152733683</v>
      </c>
      <c r="W3" t="n">
        <v>116668.668179191</v>
      </c>
      <c r="X3" t="n">
        <v>188801.03374369</v>
      </c>
      <c r="Y3" t="n">
        <v>207818.720660423</v>
      </c>
      <c r="Z3" t="n">
        <v>208747.552793285</v>
      </c>
      <c r="AA3" t="n">
        <v>188746.805250578</v>
      </c>
      <c r="AB3" t="n">
        <v>248588.709209013</v>
      </c>
      <c r="AC3" t="n">
        <v>139516.076314021</v>
      </c>
      <c r="AD3" t="n">
        <v>114309.354513179</v>
      </c>
      <c r="AE3" t="n">
        <v>89751.311489051</v>
      </c>
      <c r="AF3"/>
    </row>
    <row r="4">
      <c r="A4" t="s">
        <v>46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33225304.2171563</v>
      </c>
      <c r="H4" t="n">
        <v>34628680.612913</v>
      </c>
      <c r="I4" t="n">
        <v>36297523.9069299</v>
      </c>
      <c r="J4" t="n">
        <v>32334663.2767151</v>
      </c>
      <c r="K4" t="n">
        <v>34281552.6826598</v>
      </c>
      <c r="L4" t="n">
        <v>35055146.0730675</v>
      </c>
      <c r="M4" t="n">
        <v>30895897.6487774</v>
      </c>
      <c r="N4" t="n">
        <v>31137560.1242768</v>
      </c>
      <c r="O4" t="n">
        <v>31985343.559292</v>
      </c>
      <c r="P4" t="n">
        <v>35873756.8145656</v>
      </c>
      <c r="Q4" t="n">
        <v>36179725.5119037</v>
      </c>
      <c r="R4" t="n">
        <v>39195910.8936633</v>
      </c>
      <c r="S4" t="n">
        <v>38556832.1658312</v>
      </c>
      <c r="T4" t="n">
        <v>30701551.0471409</v>
      </c>
      <c r="U4" t="n">
        <v>28190970.4026368</v>
      </c>
      <c r="V4" t="n">
        <v>30213241.8863824</v>
      </c>
      <c r="W4" t="n">
        <v>30622685.6739335</v>
      </c>
      <c r="X4" t="n">
        <v>30050288.4609955</v>
      </c>
      <c r="Y4" t="n">
        <v>31451027.6411737</v>
      </c>
      <c r="Z4" t="n">
        <v>34248230.9311132</v>
      </c>
      <c r="AA4" t="n">
        <v>35175514.1607955</v>
      </c>
      <c r="AB4" t="n">
        <v>35081133.6593872</v>
      </c>
      <c r="AC4" t="n">
        <v>37051910.2335911</v>
      </c>
      <c r="AD4" t="n">
        <v>36042995.0050536</v>
      </c>
      <c r="AE4" t="n">
        <v>34121693.7345937</v>
      </c>
      <c r="AF4"/>
    </row>
    <row r="5">
      <c r="A5" t="s">
        <v>46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2368964.38974171</v>
      </c>
      <c r="H5" t="n">
        <v>2434833.19344652</v>
      </c>
      <c r="I5" t="n">
        <v>2545888.88458327</v>
      </c>
      <c r="J5" t="n">
        <v>2325880.97979376</v>
      </c>
      <c r="K5" t="n">
        <v>2378719.39937663</v>
      </c>
      <c r="L5" t="n">
        <v>2397983.2866697</v>
      </c>
      <c r="M5" t="n">
        <v>2309812.79495277</v>
      </c>
      <c r="N5" t="n">
        <v>2065755.39194387</v>
      </c>
      <c r="O5" t="n">
        <v>2078195.73472803</v>
      </c>
      <c r="P5" t="n">
        <v>2355401.89247336</v>
      </c>
      <c r="Q5" t="n">
        <v>2320205.94361488</v>
      </c>
      <c r="R5" t="n">
        <v>2395415.9614241</v>
      </c>
      <c r="S5" t="n">
        <v>2065387.51969773</v>
      </c>
      <c r="T5" t="n">
        <v>1965659.3773553</v>
      </c>
      <c r="U5" t="n">
        <v>1900777.10385847</v>
      </c>
      <c r="V5" t="n">
        <v>2240005.43598934</v>
      </c>
      <c r="W5" t="n">
        <v>2106071.22508694</v>
      </c>
      <c r="X5" t="n">
        <v>1898674.86010776</v>
      </c>
      <c r="Y5" t="n">
        <v>2009654.63233493</v>
      </c>
      <c r="Z5" t="n">
        <v>2009644.21002282</v>
      </c>
      <c r="AA5" t="n">
        <v>2263918.34236271</v>
      </c>
      <c r="AB5" t="n">
        <v>2459759.48247504</v>
      </c>
      <c r="AC5" t="n">
        <v>2479353.93005254</v>
      </c>
      <c r="AD5" t="n">
        <v>2363731.44683875</v>
      </c>
      <c r="AE5" t="n">
        <v>2067619.71084455</v>
      </c>
      <c r="AF5"/>
    </row>
    <row r="6">
      <c r="A6" t="s">
        <v>46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557114.317674476</v>
      </c>
      <c r="H6" t="n">
        <v>594252.83315369</v>
      </c>
      <c r="I6" t="n">
        <v>579457.038950856</v>
      </c>
      <c r="J6" t="n">
        <v>447588.94635949</v>
      </c>
      <c r="K6" t="n">
        <v>415157.463713681</v>
      </c>
      <c r="L6" t="n">
        <v>412639.532486367</v>
      </c>
      <c r="M6" t="n">
        <v>362069.242141025</v>
      </c>
      <c r="N6" t="n">
        <v>287398.293282249</v>
      </c>
      <c r="O6" t="n">
        <v>295925.980254802</v>
      </c>
      <c r="P6" t="n">
        <v>364212.044935865</v>
      </c>
      <c r="Q6" t="n">
        <v>307805.643124308</v>
      </c>
      <c r="R6" t="n">
        <v>359966.610003532</v>
      </c>
      <c r="S6" t="n">
        <v>353125.759346509</v>
      </c>
      <c r="T6" t="n">
        <v>230972.418420969</v>
      </c>
      <c r="U6" t="n">
        <v>234514.441268417</v>
      </c>
      <c r="V6" t="n">
        <v>289789.289984362</v>
      </c>
      <c r="W6" t="n">
        <v>233570.411346613</v>
      </c>
      <c r="X6" t="n">
        <v>258631.578539697</v>
      </c>
      <c r="Y6" t="n">
        <v>253326.715738153</v>
      </c>
      <c r="Z6" t="n">
        <v>287531.473980048</v>
      </c>
      <c r="AA6" t="n">
        <v>272610.240290728</v>
      </c>
      <c r="AB6" t="n">
        <v>267723.623544034</v>
      </c>
      <c r="AC6" t="n">
        <v>252015.912442321</v>
      </c>
      <c r="AD6" t="n">
        <v>280458.519379519</v>
      </c>
      <c r="AE6" t="n">
        <v>211629.741459665</v>
      </c>
      <c r="AF6"/>
    </row>
    <row r="7">
      <c r="A7" t="s">
        <v>46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1589491.50139792</v>
      </c>
      <c r="H7" t="n">
        <v>1704159.63365743</v>
      </c>
      <c r="I7" t="n">
        <v>1656164.0862899</v>
      </c>
      <c r="J7" t="n">
        <v>1331885.52330196</v>
      </c>
      <c r="K7" t="n">
        <v>1382720.63203931</v>
      </c>
      <c r="L7" t="n">
        <v>1345972.78889497</v>
      </c>
      <c r="M7" t="n">
        <v>1193276.42780381</v>
      </c>
      <c r="N7" t="n">
        <v>1130092.98543045</v>
      </c>
      <c r="O7" t="n">
        <v>1062123.1513323</v>
      </c>
      <c r="P7" t="n">
        <v>1338740.52415911</v>
      </c>
      <c r="Q7" t="n">
        <v>1334526.19386886</v>
      </c>
      <c r="R7" t="n">
        <v>1487300.90741656</v>
      </c>
      <c r="S7" t="n">
        <v>1250080.88749079</v>
      </c>
      <c r="T7" t="n">
        <v>956928.372389463</v>
      </c>
      <c r="U7" t="n">
        <v>952342.456437314</v>
      </c>
      <c r="V7" t="n">
        <v>936046.823209926</v>
      </c>
      <c r="W7" t="n">
        <v>860197.291015185</v>
      </c>
      <c r="X7" t="n">
        <v>973875.921469472</v>
      </c>
      <c r="Y7" t="n">
        <v>989360.703653712</v>
      </c>
      <c r="Z7" t="n">
        <v>1011505.21863133</v>
      </c>
      <c r="AA7" t="n">
        <v>1052932.30327283</v>
      </c>
      <c r="AB7" t="n">
        <v>934949.295181384</v>
      </c>
      <c r="AC7" t="n">
        <v>959891.655247779</v>
      </c>
      <c r="AD7" t="n">
        <v>909284.51357791</v>
      </c>
      <c r="AE7" t="n">
        <v>940783.515882187</v>
      </c>
      <c r="AF7"/>
    </row>
    <row r="8">
      <c r="A8" t="s">
        <v>46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638319.693423203</v>
      </c>
      <c r="H8" t="n">
        <v>442055.10882942</v>
      </c>
      <c r="I8" t="n">
        <v>489008.129486422</v>
      </c>
      <c r="J8" t="n">
        <v>370687.934185472</v>
      </c>
      <c r="K8" t="n">
        <v>283501.550848415</v>
      </c>
      <c r="L8" t="n">
        <v>271262.195646222</v>
      </c>
      <c r="M8" t="n">
        <v>352178.687270208</v>
      </c>
      <c r="N8" t="n">
        <v>346238.419197514</v>
      </c>
      <c r="O8" t="n">
        <v>382959.75302899</v>
      </c>
      <c r="P8" t="n">
        <v>383758.814868921</v>
      </c>
      <c r="Q8" t="n">
        <v>504089.27686575</v>
      </c>
      <c r="R8" t="n">
        <v>474267.159288324</v>
      </c>
      <c r="S8" t="n">
        <v>549252.155104399</v>
      </c>
      <c r="T8" t="n">
        <v>467181.410808851</v>
      </c>
      <c r="U8" t="n">
        <v>348987.806850811</v>
      </c>
      <c r="V8" t="n">
        <v>240160.659004714</v>
      </c>
      <c r="W8" t="n">
        <v>300197.242887207</v>
      </c>
      <c r="X8" t="n">
        <v>329078.235074576</v>
      </c>
      <c r="Y8" t="n">
        <v>338381.064358072</v>
      </c>
      <c r="Z8" t="n">
        <v>358022.700797851</v>
      </c>
      <c r="AA8" t="n">
        <v>302971.144727108</v>
      </c>
      <c r="AB8" t="n">
        <v>335260.283183523</v>
      </c>
      <c r="AC8" t="n">
        <v>302894.376082936</v>
      </c>
      <c r="AD8" t="n">
        <v>269859.162466251</v>
      </c>
      <c r="AE8" t="n">
        <v>329603.765473833</v>
      </c>
      <c r="AF8"/>
    </row>
    <row r="9">
      <c r="A9" t="s">
        <v>46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2974098.44842281</v>
      </c>
      <c r="H9" t="n">
        <v>3064855.87342863</v>
      </c>
      <c r="I9" t="n">
        <v>3209663.97733176</v>
      </c>
      <c r="J9" t="n">
        <v>2835216.03964867</v>
      </c>
      <c r="K9" t="n">
        <v>2693013.02467171</v>
      </c>
      <c r="L9" t="n">
        <v>2944984.35035099</v>
      </c>
      <c r="M9" t="n">
        <v>2763187.53772508</v>
      </c>
      <c r="N9" t="n">
        <v>2695702.82785978</v>
      </c>
      <c r="O9" t="n">
        <v>2482698.42801112</v>
      </c>
      <c r="P9" t="n">
        <v>2976722.59967834</v>
      </c>
      <c r="Q9" t="n">
        <v>2791603.94252645</v>
      </c>
      <c r="R9" t="n">
        <v>3171679.78279316</v>
      </c>
      <c r="S9" t="n">
        <v>3524000.77573023</v>
      </c>
      <c r="T9" t="n">
        <v>2880943.96185852</v>
      </c>
      <c r="U9" t="n">
        <v>2663671.66809663</v>
      </c>
      <c r="V9" t="n">
        <v>2740373.3654792</v>
      </c>
      <c r="W9" t="n">
        <v>2525741.03625363</v>
      </c>
      <c r="X9" t="n">
        <v>2475845.41519261</v>
      </c>
      <c r="Y9" t="n">
        <v>2565796.89460037</v>
      </c>
      <c r="Z9" t="n">
        <v>2589641.0136124</v>
      </c>
      <c r="AA9" t="n">
        <v>2592187.14300945</v>
      </c>
      <c r="AB9" t="n">
        <v>2695096.31038284</v>
      </c>
      <c r="AC9" t="n">
        <v>3058981.97436096</v>
      </c>
      <c r="AD9" t="n">
        <v>3261172.55884486</v>
      </c>
      <c r="AE9" t="n">
        <v>3042340.89454771</v>
      </c>
      <c r="AF9"/>
    </row>
    <row r="10">
      <c r="A10" t="s">
        <v>46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46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1181549.08868532</v>
      </c>
      <c r="H11" t="n">
        <v>1327777.65672106</v>
      </c>
      <c r="I11" t="n">
        <v>1424359.01112603</v>
      </c>
      <c r="J11" t="n">
        <v>1301046.63785937</v>
      </c>
      <c r="K11" t="n">
        <v>1578910.76936059</v>
      </c>
      <c r="L11" t="n">
        <v>1617045.8811548</v>
      </c>
      <c r="M11" t="n">
        <v>1698158.32813137</v>
      </c>
      <c r="N11" t="n">
        <v>1672966.14434765</v>
      </c>
      <c r="O11" t="n">
        <v>1567104.57541585</v>
      </c>
      <c r="P11" t="n">
        <v>1654006.97921388</v>
      </c>
      <c r="Q11" t="n">
        <v>1824348.35141459</v>
      </c>
      <c r="R11" t="n">
        <v>1777785.38520696</v>
      </c>
      <c r="S11" t="n">
        <v>1742106.78329663</v>
      </c>
      <c r="T11" t="n">
        <v>1822178.24064756</v>
      </c>
      <c r="U11" t="n">
        <v>1713695.83686105</v>
      </c>
      <c r="V11" t="n">
        <v>1814611.74950949</v>
      </c>
      <c r="W11" t="n">
        <v>2251866.1399913</v>
      </c>
      <c r="X11" t="n">
        <v>2334035.74890077</v>
      </c>
      <c r="Y11" t="n">
        <v>2238202.33960983</v>
      </c>
      <c r="Z11" t="n">
        <v>2152271.5540051</v>
      </c>
      <c r="AA11" t="n">
        <v>2539058.87678696</v>
      </c>
      <c r="AB11" t="n">
        <v>2396477.63699071</v>
      </c>
      <c r="AC11" t="n">
        <v>2333459.58975325</v>
      </c>
      <c r="AD11" t="n">
        <v>2225059.33088545</v>
      </c>
      <c r="AE11" t="n">
        <v>2263624.19900079</v>
      </c>
      <c r="AF11"/>
    </row>
    <row r="12">
      <c r="A12" t="s">
        <v>46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2341713.49855027</v>
      </c>
      <c r="H12" t="n">
        <v>2410900.02531736</v>
      </c>
      <c r="I12" t="n">
        <v>2433081.86153413</v>
      </c>
      <c r="J12" t="n">
        <v>2029293.70883493</v>
      </c>
      <c r="K12" t="n">
        <v>2218705.80319802</v>
      </c>
      <c r="L12" t="n">
        <v>2281060.84872981</v>
      </c>
      <c r="M12" t="n">
        <v>1786733.52467318</v>
      </c>
      <c r="N12" t="n">
        <v>2107908.17019506</v>
      </c>
      <c r="O12" t="n">
        <v>2158778.48309709</v>
      </c>
      <c r="P12" t="n">
        <v>2312290.2395821</v>
      </c>
      <c r="Q12" t="n">
        <v>2502815.76239912</v>
      </c>
      <c r="R12" t="n">
        <v>2498525.83791506</v>
      </c>
      <c r="S12" t="n">
        <v>2318348.4840954</v>
      </c>
      <c r="T12" t="n">
        <v>1904290.16360927</v>
      </c>
      <c r="U12" t="n">
        <v>1754403.18056929</v>
      </c>
      <c r="V12" t="n">
        <v>1827057.38545027</v>
      </c>
      <c r="W12" t="n">
        <v>1879028.13298293</v>
      </c>
      <c r="X12" t="n">
        <v>1918059.6920224</v>
      </c>
      <c r="Y12" t="n">
        <v>1989061.99841606</v>
      </c>
      <c r="Z12" t="n">
        <v>2120914.83944844</v>
      </c>
      <c r="AA12" t="n">
        <v>2071515.70785341</v>
      </c>
      <c r="AB12" t="n">
        <v>2109476.28057874</v>
      </c>
      <c r="AC12" t="n">
        <v>2318638.37200595</v>
      </c>
      <c r="AD12" t="n">
        <v>2217303.77869241</v>
      </c>
      <c r="AE12" t="n">
        <v>2148982.88249842</v>
      </c>
      <c r="AF12"/>
    </row>
    <row r="13">
      <c r="A13" t="s">
        <v>46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3531655.48664524</v>
      </c>
      <c r="H13" t="n">
        <v>3387659.85797286</v>
      </c>
      <c r="I13" t="n">
        <v>3261943.97277493</v>
      </c>
      <c r="J13" t="n">
        <v>2876955.11950312</v>
      </c>
      <c r="K13" t="n">
        <v>3166459.49432027</v>
      </c>
      <c r="L13" t="n">
        <v>3195423.0850117</v>
      </c>
      <c r="M13" t="n">
        <v>2526516.04236951</v>
      </c>
      <c r="N13" t="n">
        <v>2148740.17865321</v>
      </c>
      <c r="O13" t="n">
        <v>2381311.07573675</v>
      </c>
      <c r="P13" t="n">
        <v>2779707.17243869</v>
      </c>
      <c r="Q13" t="n">
        <v>3060731.9844969</v>
      </c>
      <c r="R13" t="n">
        <v>3603955.54888099</v>
      </c>
      <c r="S13" t="n">
        <v>3628545.68513731</v>
      </c>
      <c r="T13" t="n">
        <v>2908495.15737842</v>
      </c>
      <c r="U13" t="n">
        <v>2745687.04029348</v>
      </c>
      <c r="V13" t="n">
        <v>2829303.60526232</v>
      </c>
      <c r="W13" t="n">
        <v>2815107.55291548</v>
      </c>
      <c r="X13" t="n">
        <v>2473434.29213665</v>
      </c>
      <c r="Y13" t="n">
        <v>2733247.17418015</v>
      </c>
      <c r="Z13" t="n">
        <v>2929867.07034769</v>
      </c>
      <c r="AA13" t="n">
        <v>2995039.91754513</v>
      </c>
      <c r="AB13" t="n">
        <v>3480209.355163</v>
      </c>
      <c r="AC13" t="n">
        <v>3238023.26233441</v>
      </c>
      <c r="AD13" t="n">
        <v>3371091.54160334</v>
      </c>
      <c r="AE13" t="n">
        <v>2988708.99778497</v>
      </c>
      <c r="AF13"/>
    </row>
    <row r="14">
      <c r="A14" t="s">
        <v>46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6554363.31113833</v>
      </c>
      <c r="H14" t="n">
        <v>6700324.39829738</v>
      </c>
      <c r="I14" t="n">
        <v>7283272.6696816</v>
      </c>
      <c r="J14" t="n">
        <v>6633996.53987958</v>
      </c>
      <c r="K14" t="n">
        <v>7681578.10501453</v>
      </c>
      <c r="L14" t="n">
        <v>7628221.85325609</v>
      </c>
      <c r="M14" t="n">
        <v>6159233.30965487</v>
      </c>
      <c r="N14" t="n">
        <v>6113383.04275118</v>
      </c>
      <c r="O14" t="n">
        <v>6777634.6785159</v>
      </c>
      <c r="P14" t="n">
        <v>6868530.64748234</v>
      </c>
      <c r="Q14" t="n">
        <v>7311653.27618913</v>
      </c>
      <c r="R14" t="n">
        <v>7554933.16622447</v>
      </c>
      <c r="S14" t="n">
        <v>7741123.80925316</v>
      </c>
      <c r="T14" t="n">
        <v>5818739.41928805</v>
      </c>
      <c r="U14" t="n">
        <v>5277163.92423808</v>
      </c>
      <c r="V14" t="n">
        <v>5683568.46518381</v>
      </c>
      <c r="W14" t="n">
        <v>5617931.32433852</v>
      </c>
      <c r="X14" t="n">
        <v>5091961.48678823</v>
      </c>
      <c r="Y14" t="n">
        <v>5340557.4031781</v>
      </c>
      <c r="Z14" t="n">
        <v>6068950.93287539</v>
      </c>
      <c r="AA14" t="n">
        <v>5768446.58381728</v>
      </c>
      <c r="AB14" t="n">
        <v>5610554.74899896</v>
      </c>
      <c r="AC14" t="n">
        <v>6514651.23247881</v>
      </c>
      <c r="AD14" t="n">
        <v>6007919.16123944</v>
      </c>
      <c r="AE14" t="n">
        <v>6070794.39562816</v>
      </c>
      <c r="AF14"/>
    </row>
    <row r="15">
      <c r="A15" t="s">
        <v>46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46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3511446.60940666</v>
      </c>
      <c r="H16" t="n">
        <v>3743094.04551572</v>
      </c>
      <c r="I16" t="n">
        <v>3755392.2769545</v>
      </c>
      <c r="J16" t="n">
        <v>3674976.12180652</v>
      </c>
      <c r="K16" t="n">
        <v>4088702.85018136</v>
      </c>
      <c r="L16" t="n">
        <v>4106583.34372424</v>
      </c>
      <c r="M16" t="n">
        <v>3539469.38520401</v>
      </c>
      <c r="N16" t="n">
        <v>3547174.10401595</v>
      </c>
      <c r="O16" t="n">
        <v>3647162.32431224</v>
      </c>
      <c r="P16" t="n">
        <v>3835434.07014093</v>
      </c>
      <c r="Q16" t="n">
        <v>3898376.30802304</v>
      </c>
      <c r="R16" t="n">
        <v>4073879.96157771</v>
      </c>
      <c r="S16" t="n">
        <v>3717054.08572367</v>
      </c>
      <c r="T16" t="n">
        <v>2993619.0311401</v>
      </c>
      <c r="U16" t="n">
        <v>2989447.44672085</v>
      </c>
      <c r="V16" t="n">
        <v>3208430.1604987</v>
      </c>
      <c r="W16" t="n">
        <v>3166370.89028283</v>
      </c>
      <c r="X16" t="n">
        <v>3164126.64900348</v>
      </c>
      <c r="Y16" t="n">
        <v>3278446.68615693</v>
      </c>
      <c r="Z16" t="n">
        <v>3438325.9776714</v>
      </c>
      <c r="AA16" t="n">
        <v>3609630.40297424</v>
      </c>
      <c r="AB16" t="n">
        <v>3746490.34614027</v>
      </c>
      <c r="AC16" t="n">
        <v>3772411.81060999</v>
      </c>
      <c r="AD16" t="n">
        <v>3652260.79416212</v>
      </c>
      <c r="AE16" t="n">
        <v>3187884.81007354</v>
      </c>
      <c r="AF16"/>
    </row>
    <row r="17">
      <c r="A17" t="s">
        <v>46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2795138.81337733</v>
      </c>
      <c r="H17" t="n">
        <v>2931660.30200964</v>
      </c>
      <c r="I17" t="n">
        <v>3255200.67354584</v>
      </c>
      <c r="J17" t="n">
        <v>2900827.44315305</v>
      </c>
      <c r="K17" t="n">
        <v>3056767.48439424</v>
      </c>
      <c r="L17" t="n">
        <v>3015223.19058595</v>
      </c>
      <c r="M17" t="n">
        <v>2679816.33559845</v>
      </c>
      <c r="N17" t="n">
        <v>2833372.25867965</v>
      </c>
      <c r="O17" t="n">
        <v>3281591.42458497</v>
      </c>
      <c r="P17" t="n">
        <v>3835316.86222532</v>
      </c>
      <c r="Q17" t="n">
        <v>3401616.82112417</v>
      </c>
      <c r="R17" t="n">
        <v>4229560.53964613</v>
      </c>
      <c r="S17" t="n">
        <v>4324306.69763915</v>
      </c>
      <c r="T17" t="n">
        <v>3196291.07517896</v>
      </c>
      <c r="U17" t="n">
        <v>2629130.64305588</v>
      </c>
      <c r="V17" t="n">
        <v>3009096.46523473</v>
      </c>
      <c r="W17" t="n">
        <v>3208081.89913467</v>
      </c>
      <c r="X17" t="n">
        <v>2981379.17082378</v>
      </c>
      <c r="Y17" t="n">
        <v>3128838.74619628</v>
      </c>
      <c r="Z17" t="n">
        <v>3615286.79486729</v>
      </c>
      <c r="AA17" t="n">
        <v>3461973.65566787</v>
      </c>
      <c r="AB17" t="n">
        <v>3109509.37985354</v>
      </c>
      <c r="AC17" t="n">
        <v>3660359.60876366</v>
      </c>
      <c r="AD17" t="n">
        <v>3555891.12109182</v>
      </c>
      <c r="AE17" t="n">
        <v>2921858.6862762</v>
      </c>
      <c r="AF17"/>
    </row>
    <row r="18">
      <c r="A18" t="s">
        <v>46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4457352.48297996</v>
      </c>
      <c r="H18" t="n">
        <v>5144141.56444888</v>
      </c>
      <c r="I18" t="n">
        <v>5595811.22785961</v>
      </c>
      <c r="J18" t="n">
        <v>4898709.00871414</v>
      </c>
      <c r="K18" t="n">
        <v>4702567.90071357</v>
      </c>
      <c r="L18" t="n">
        <v>5099577.05261473</v>
      </c>
      <c r="M18" t="n">
        <v>4941587.75647009</v>
      </c>
      <c r="N18" t="n">
        <v>5487569.4298022</v>
      </c>
      <c r="O18" t="n">
        <v>5260437.35235703</v>
      </c>
      <c r="P18" t="n">
        <v>6416627.87289959</v>
      </c>
      <c r="Q18" t="n">
        <v>6173636.95275328</v>
      </c>
      <c r="R18" t="n">
        <v>6788267.59535791</v>
      </c>
      <c r="S18" t="n">
        <v>6659017.60303548</v>
      </c>
      <c r="T18" t="n">
        <v>4957011.73536047</v>
      </c>
      <c r="U18" t="n">
        <v>4372972.73869464</v>
      </c>
      <c r="V18" t="n">
        <v>4735061.25050875</v>
      </c>
      <c r="W18" t="n">
        <v>5084411.62520908</v>
      </c>
      <c r="X18" t="n">
        <v>5523591.33722213</v>
      </c>
      <c r="Y18" t="n">
        <v>5988395.33250321</v>
      </c>
      <c r="Z18" t="n">
        <v>6992175.88753865</v>
      </c>
      <c r="AA18" t="n">
        <v>7613818.2837066</v>
      </c>
      <c r="AB18" t="n">
        <v>7421716.05314421</v>
      </c>
      <c r="AC18" t="n">
        <v>7623114.31290536</v>
      </c>
      <c r="AD18" t="n">
        <v>7347001.03545726</v>
      </c>
      <c r="AE18" t="n">
        <v>7397061.78791099</v>
      </c>
      <c r="AF18"/>
    </row>
    <row r="19">
      <c r="A19" t="s">
        <v>46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724096.575713072</v>
      </c>
      <c r="H19" t="n">
        <v>742966.120114351</v>
      </c>
      <c r="I19" t="n">
        <v>808280.096811045</v>
      </c>
      <c r="J19" t="n">
        <v>707599.273675048</v>
      </c>
      <c r="K19" t="n">
        <v>634748.204827519</v>
      </c>
      <c r="L19" t="n">
        <v>739168.663941964</v>
      </c>
      <c r="M19" t="n">
        <v>583858.276783017</v>
      </c>
      <c r="N19" t="n">
        <v>701258.878118066</v>
      </c>
      <c r="O19" t="n">
        <v>609420.597916883</v>
      </c>
      <c r="P19" t="n">
        <v>753007.094467138</v>
      </c>
      <c r="Q19" t="n">
        <v>748315.055503244</v>
      </c>
      <c r="R19" t="n">
        <v>780372.43792845</v>
      </c>
      <c r="S19" t="n">
        <v>684481.920280716</v>
      </c>
      <c r="T19" t="n">
        <v>599240.683705009</v>
      </c>
      <c r="U19" t="n">
        <v>608176.115691887</v>
      </c>
      <c r="V19" t="n">
        <v>659737.231066795</v>
      </c>
      <c r="W19" t="n">
        <v>574110.902489137</v>
      </c>
      <c r="X19" t="n">
        <v>627594.073713974</v>
      </c>
      <c r="Y19" t="n">
        <v>597757.950247861</v>
      </c>
      <c r="Z19" t="n">
        <v>674093.257314742</v>
      </c>
      <c r="AA19" t="n">
        <v>631411.558781142</v>
      </c>
      <c r="AB19" t="n">
        <v>513910.86375096</v>
      </c>
      <c r="AC19" t="n">
        <v>538114.196553177</v>
      </c>
      <c r="AD19" t="n">
        <v>581962.04081444</v>
      </c>
      <c r="AE19" t="n">
        <v>550800.347212622</v>
      </c>
      <c r="AF19"/>
    </row>
    <row r="20">
      <c r="A20" t="s">
        <v>46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9986307.345457</v>
      </c>
      <c r="H20" t="n">
        <v>9370554.77183822</v>
      </c>
      <c r="I20" t="n">
        <v>9253872.93966321</v>
      </c>
      <c r="J20" t="n">
        <v>9127050.47799897</v>
      </c>
      <c r="K20" t="n">
        <v>8107923.84470991</v>
      </c>
      <c r="L20" t="n">
        <v>7679942.93513048</v>
      </c>
      <c r="M20" t="n">
        <v>6763507.07269899</v>
      </c>
      <c r="N20" t="n">
        <v>6289976.32052427</v>
      </c>
      <c r="O20" t="n">
        <v>5165283.39632994</v>
      </c>
      <c r="P20" t="n">
        <v>5237760.25478662</v>
      </c>
      <c r="Q20" t="n">
        <v>4786215.11075699</v>
      </c>
      <c r="R20" t="n">
        <v>4946910.58594124</v>
      </c>
      <c r="S20" t="n">
        <v>5176027.48622688</v>
      </c>
      <c r="T20" t="n">
        <v>5032312.21455363</v>
      </c>
      <c r="U20" t="n">
        <v>4814053.18410684</v>
      </c>
      <c r="V20" t="n">
        <v>4562937.72130678</v>
      </c>
      <c r="W20" t="n">
        <v>4626607.54706784</v>
      </c>
      <c r="X20" t="n">
        <v>4555574.19254088</v>
      </c>
      <c r="Y20" t="n">
        <v>4593557.33660168</v>
      </c>
      <c r="Z20" t="n">
        <v>4981776.17279442</v>
      </c>
      <c r="AA20" t="n">
        <v>5073634.60313369</v>
      </c>
      <c r="AB20" t="n">
        <v>4902325.20715835</v>
      </c>
      <c r="AC20" t="n">
        <v>5223673.93060396</v>
      </c>
      <c r="AD20" t="n">
        <v>4602663.22520556</v>
      </c>
      <c r="AE20" t="n">
        <v>4450909.8310691</v>
      </c>
      <c r="AF20"/>
    </row>
    <row r="21">
      <c r="A21" t="s">
        <v>46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46</v>
      </c>
      <c r="B22" t="s">
        <v>314</v>
      </c>
      <c r="C22" t="s">
        <v>248</v>
      </c>
      <c r="D22" t="s">
        <v>315</v>
      </c>
      <c r="E22" t="s">
        <v>249</v>
      </c>
      <c r="F22"/>
      <c r="G22" t="n">
        <v>4694324.59148062</v>
      </c>
      <c r="H22" t="n">
        <v>4451845.16943056</v>
      </c>
      <c r="I22" t="n">
        <v>4718094.22013079</v>
      </c>
      <c r="J22" t="n">
        <v>4580763.75663494</v>
      </c>
      <c r="K22" t="n">
        <v>3968089.59893849</v>
      </c>
      <c r="L22" t="n">
        <v>3789956.54403252</v>
      </c>
      <c r="M22" t="n">
        <v>3619998.42881464</v>
      </c>
      <c r="N22" t="n">
        <v>3220030.11237114</v>
      </c>
      <c r="O22" t="n">
        <v>2602425.42515226</v>
      </c>
      <c r="P22" t="n">
        <v>2265640.5649553</v>
      </c>
      <c r="Q22" t="n">
        <v>2054838.02208545</v>
      </c>
      <c r="R22" t="n">
        <v>1726130.30801823</v>
      </c>
      <c r="S22" t="n">
        <v>1731733.82865246</v>
      </c>
      <c r="T22" t="n">
        <v>1983340.38534009</v>
      </c>
      <c r="U22" t="n">
        <v>1860250.06077353</v>
      </c>
      <c r="V22" t="n">
        <v>2037049.19023114</v>
      </c>
      <c r="W22" t="n">
        <v>2143211.40038713</v>
      </c>
      <c r="X22" t="n">
        <v>2529414.5836623</v>
      </c>
      <c r="Y22" t="n">
        <v>2415235.37930708</v>
      </c>
      <c r="Z22" t="n">
        <v>2552439.44589611</v>
      </c>
      <c r="AA22" t="n">
        <v>2911641.93300635</v>
      </c>
      <c r="AB22" t="n">
        <v>2681430.79715408</v>
      </c>
      <c r="AC22" t="n">
        <v>2710910.85185512</v>
      </c>
      <c r="AD22" t="n">
        <v>2882384.50314789</v>
      </c>
      <c r="AE22" t="n">
        <v>3329906.92727133</v>
      </c>
      <c r="AF22"/>
    </row>
    <row r="23">
      <c r="A23" t="s">
        <v>46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3942931.41214613</v>
      </c>
      <c r="H23" t="n">
        <v>3546802.27767721</v>
      </c>
      <c r="I23" t="n">
        <v>3222461.70334071</v>
      </c>
      <c r="J23" t="n">
        <v>3115812.0134864</v>
      </c>
      <c r="K23" t="n">
        <v>3399433.96146178</v>
      </c>
      <c r="L23" t="n">
        <v>2943307.74674674</v>
      </c>
      <c r="M23" t="n">
        <v>2660431.25034173</v>
      </c>
      <c r="N23" t="n">
        <v>2104427.14152679</v>
      </c>
      <c r="O23" t="n">
        <v>2083962.3928521</v>
      </c>
      <c r="P23" t="n">
        <v>2078855.26818123</v>
      </c>
      <c r="Q23" t="n">
        <v>2019445.25339324</v>
      </c>
      <c r="R23" t="n">
        <v>2838584.6709842</v>
      </c>
      <c r="S23" t="n">
        <v>2194117.02674274</v>
      </c>
      <c r="T23" t="n">
        <v>1901234.32148849</v>
      </c>
      <c r="U23" t="n">
        <v>2275907.49784369</v>
      </c>
      <c r="V23" t="n">
        <v>2211184.37551153</v>
      </c>
      <c r="W23" t="n">
        <v>2250683.88946705</v>
      </c>
      <c r="X23" t="n">
        <v>2728471.6593604</v>
      </c>
      <c r="Y23" t="n">
        <v>2798110.48564825</v>
      </c>
      <c r="Z23" t="n">
        <v>2820525.88948096</v>
      </c>
      <c r="AA23" t="n">
        <v>2786693.78674788</v>
      </c>
      <c r="AB23" t="n">
        <v>3295493.86966965</v>
      </c>
      <c r="AC23" t="n">
        <v>3119121.99915132</v>
      </c>
      <c r="AD23" t="n">
        <v>3172194.62329824</v>
      </c>
      <c r="AE23" t="n">
        <v>3400483.29465358</v>
      </c>
      <c r="AF23"/>
    </row>
    <row r="24">
      <c r="A24" t="s">
        <v>46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9973490.9007622</v>
      </c>
      <c r="H24" t="n">
        <v>9912861.83080443</v>
      </c>
      <c r="I24" t="n">
        <v>8934012.54657161</v>
      </c>
      <c r="J24" t="n">
        <v>8562559.28640433</v>
      </c>
      <c r="K24" t="n">
        <v>9848319.98508091</v>
      </c>
      <c r="L24" t="n">
        <v>8428426.61000584</v>
      </c>
      <c r="M24" t="n">
        <v>8064235.81282365</v>
      </c>
      <c r="N24" t="n">
        <v>7696784.62556893</v>
      </c>
      <c r="O24" t="n">
        <v>8484174.85334324</v>
      </c>
      <c r="P24" t="n">
        <v>8753926.6979256</v>
      </c>
      <c r="Q24" t="n">
        <v>9170122.05721355</v>
      </c>
      <c r="R24" t="n">
        <v>8692346.10924954</v>
      </c>
      <c r="S24" t="n">
        <v>8643150.5378226</v>
      </c>
      <c r="T24" t="n">
        <v>8012493.56688432</v>
      </c>
      <c r="U24" t="n">
        <v>7674488.11018465</v>
      </c>
      <c r="V24" t="n">
        <v>7981107.24046505</v>
      </c>
      <c r="W24" t="n">
        <v>8346089.04108662</v>
      </c>
      <c r="X24" t="n">
        <v>8757856.4444153</v>
      </c>
      <c r="Y24" t="n">
        <v>9111499.01570968</v>
      </c>
      <c r="Z24" t="n">
        <v>9605462.54649293</v>
      </c>
      <c r="AA24" t="n">
        <v>9625105.87952297</v>
      </c>
      <c r="AB24" t="n">
        <v>9428434.08090841</v>
      </c>
      <c r="AC24" t="n">
        <v>8773506.86747778</v>
      </c>
      <c r="AD24" t="n">
        <v>9376501.32299928</v>
      </c>
      <c r="AE24" t="n">
        <v>8898260.17443936</v>
      </c>
      <c r="AF24"/>
    </row>
    <row r="25">
      <c r="A25" t="s">
        <v>46</v>
      </c>
      <c r="B25" t="s">
        <v>320</v>
      </c>
      <c r="C25" t="s">
        <v>248</v>
      </c>
      <c r="D25" t="s">
        <v>321</v>
      </c>
      <c r="E25" t="s">
        <v>249</v>
      </c>
      <c r="F25"/>
      <c r="G25" t="n">
        <v>613844.15646358</v>
      </c>
      <c r="H25" t="n">
        <v>604767.717866021</v>
      </c>
      <c r="I25" t="n">
        <v>303436.929726309</v>
      </c>
      <c r="J25" t="n">
        <v>487449.068180041</v>
      </c>
      <c r="K25" t="n">
        <v>624371.509241472</v>
      </c>
      <c r="L25" t="n">
        <v>543606.078767367</v>
      </c>
      <c r="M25" t="n">
        <v>387279.727608824</v>
      </c>
      <c r="N25" t="n">
        <v>448303.966537073</v>
      </c>
      <c r="O25" t="n">
        <v>528505.633172606</v>
      </c>
      <c r="P25" t="n">
        <v>580372.916485289</v>
      </c>
      <c r="Q25" t="n">
        <v>521802.55739049</v>
      </c>
      <c r="R25" t="n">
        <v>392090.320551727</v>
      </c>
      <c r="S25" t="n">
        <v>633635.467848589</v>
      </c>
      <c r="T25" t="n">
        <v>439311.326826599</v>
      </c>
      <c r="U25" t="n">
        <v>185747.63958554</v>
      </c>
      <c r="V25" t="n">
        <v>156683.406353266</v>
      </c>
      <c r="W25" t="n">
        <v>146984.124398656</v>
      </c>
      <c r="X25" t="n">
        <v>181783.740385338</v>
      </c>
      <c r="Y25" t="n">
        <v>290510.81790994</v>
      </c>
      <c r="Z25" t="n">
        <v>222779.657067704</v>
      </c>
      <c r="AA25" t="n">
        <v>177054.816791398</v>
      </c>
      <c r="AB25" t="n">
        <v>203679.637086265</v>
      </c>
      <c r="AC25" t="n">
        <v>143798.239181508</v>
      </c>
      <c r="AD25" t="n">
        <v>387197.451301238</v>
      </c>
      <c r="AE25" t="n">
        <v>217689.792009202</v>
      </c>
      <c r="AF25"/>
    </row>
    <row r="26">
      <c r="A26" t="s">
        <v>46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4734306.66084088</v>
      </c>
      <c r="H26" t="n">
        <v>5212625.78848953</v>
      </c>
      <c r="I26" t="n">
        <v>4411105.23447469</v>
      </c>
      <c r="J26" t="n">
        <v>3950826.96296065</v>
      </c>
      <c r="K26" t="n">
        <v>4047985.34859628</v>
      </c>
      <c r="L26" t="n">
        <v>3383263.14761179</v>
      </c>
      <c r="M26" t="n">
        <v>3512119.79673816</v>
      </c>
      <c r="N26" t="n">
        <v>3191206.73456148</v>
      </c>
      <c r="O26" t="n">
        <v>3213814.34588301</v>
      </c>
      <c r="P26" t="n">
        <v>3454620.58252271</v>
      </c>
      <c r="Q26" t="n">
        <v>3812185.02398089</v>
      </c>
      <c r="R26" t="n">
        <v>3819956.9665369</v>
      </c>
      <c r="S26" t="n">
        <v>3907975.69000608</v>
      </c>
      <c r="T26" t="n">
        <v>3618821.11739865</v>
      </c>
      <c r="U26" t="n">
        <v>3420420.23280552</v>
      </c>
      <c r="V26" t="n">
        <v>3513006.02372938</v>
      </c>
      <c r="W26" t="n">
        <v>3607640.7333249</v>
      </c>
      <c r="X26" t="n">
        <v>3656428.3619563</v>
      </c>
      <c r="Y26" t="n">
        <v>3651061.36568086</v>
      </c>
      <c r="Z26" t="n">
        <v>3868653.25903012</v>
      </c>
      <c r="AA26" t="n">
        <v>3811605.96904999</v>
      </c>
      <c r="AB26" t="n">
        <v>3859961.9576467</v>
      </c>
      <c r="AC26" t="n">
        <v>3366634.00814347</v>
      </c>
      <c r="AD26" t="n">
        <v>3313585.24729607</v>
      </c>
      <c r="AE26" t="n">
        <v>3354963.27615131</v>
      </c>
      <c r="AF26"/>
    </row>
    <row r="27">
      <c r="A27" t="s">
        <v>46</v>
      </c>
      <c r="B27" t="s">
        <v>324</v>
      </c>
      <c r="C27" t="s">
        <v>248</v>
      </c>
      <c r="D27" t="s">
        <v>325</v>
      </c>
      <c r="E27" t="s">
        <v>249</v>
      </c>
      <c r="F27"/>
      <c r="G27" t="n">
        <v>4625340.08345774</v>
      </c>
      <c r="H27" t="n">
        <v>4095468.32444888</v>
      </c>
      <c r="I27" t="n">
        <v>4219470.38237061</v>
      </c>
      <c r="J27" t="n">
        <v>4124283.25526363</v>
      </c>
      <c r="K27" t="n">
        <v>5175963.12724316</v>
      </c>
      <c r="L27" t="n">
        <v>4501557.38362669</v>
      </c>
      <c r="M27" t="n">
        <v>4164836.28847666</v>
      </c>
      <c r="N27" t="n">
        <v>4057273.92447037</v>
      </c>
      <c r="O27" t="n">
        <v>4741854.87428762</v>
      </c>
      <c r="P27" t="n">
        <v>4718933.1989176</v>
      </c>
      <c r="Q27" t="n">
        <v>4836134.47584217</v>
      </c>
      <c r="R27" t="n">
        <v>4480298.82216092</v>
      </c>
      <c r="S27" t="n">
        <v>4101539.37996793</v>
      </c>
      <c r="T27" t="n">
        <v>3954361.12265907</v>
      </c>
      <c r="U27" t="n">
        <v>4068320.23779359</v>
      </c>
      <c r="V27" t="n">
        <v>4311417.81038241</v>
      </c>
      <c r="W27" t="n">
        <v>4591464.18336306</v>
      </c>
      <c r="X27" t="n">
        <v>4919644.34207367</v>
      </c>
      <c r="Y27" t="n">
        <v>5169926.83211888</v>
      </c>
      <c r="Z27" t="n">
        <v>5514029.63039511</v>
      </c>
      <c r="AA27" t="n">
        <v>5636445.09368158</v>
      </c>
      <c r="AB27" t="n">
        <v>5364792.48617545</v>
      </c>
      <c r="AC27" t="n">
        <v>5263074.6201528</v>
      </c>
      <c r="AD27" t="n">
        <v>5675718.62440197</v>
      </c>
      <c r="AE27" t="n">
        <v>5325607.10627885</v>
      </c>
      <c r="AF27"/>
    </row>
    <row r="28">
      <c r="A28" t="s">
        <v>46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10068698.5090888</v>
      </c>
      <c r="H28" t="n">
        <v>10227374.0164727</v>
      </c>
      <c r="I28" t="n">
        <v>8516490.03253507</v>
      </c>
      <c r="J28" t="n">
        <v>8759370.06781156</v>
      </c>
      <c r="K28" t="n">
        <v>7809342.04566315</v>
      </c>
      <c r="L28" t="n">
        <v>7448839.59763134</v>
      </c>
      <c r="M28" t="n">
        <v>7007049.66971287</v>
      </c>
      <c r="N28" t="n">
        <v>7784078.68282334</v>
      </c>
      <c r="O28" t="n">
        <v>7114119.82479423</v>
      </c>
      <c r="P28" t="n">
        <v>6290202.07314739</v>
      </c>
      <c r="Q28" t="n">
        <v>6195523.78570903</v>
      </c>
      <c r="R28" t="n">
        <v>7258901.4678598</v>
      </c>
      <c r="S28" t="n">
        <v>7124962.92363916</v>
      </c>
      <c r="T28" t="n">
        <v>7114356.49800202</v>
      </c>
      <c r="U28" t="n">
        <v>6629968.79621649</v>
      </c>
      <c r="V28" t="n">
        <v>6235541.9911843</v>
      </c>
      <c r="W28" t="n">
        <v>7070151.64404481</v>
      </c>
      <c r="X28" t="n">
        <v>6859375.63121362</v>
      </c>
      <c r="Y28" t="n">
        <v>7348283.10354303</v>
      </c>
      <c r="Z28" t="n">
        <v>7464496.53863008</v>
      </c>
      <c r="AA28" t="n">
        <v>7758698.79780738</v>
      </c>
      <c r="AB28" t="n">
        <v>8121295.55517121</v>
      </c>
      <c r="AC28" t="n">
        <v>9062823.62147981</v>
      </c>
      <c r="AD28" t="n">
        <v>9119213.4964868</v>
      </c>
      <c r="AE28" t="n">
        <v>8979150.29716217</v>
      </c>
      <c r="AF28"/>
    </row>
    <row r="29">
      <c r="A29" t="s">
        <v>46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4892540.39519844</v>
      </c>
      <c r="H29" t="n">
        <v>5554926.63806198</v>
      </c>
      <c r="I29" t="n">
        <v>3811711.09296053</v>
      </c>
      <c r="J29" t="n">
        <v>3568334.29909626</v>
      </c>
      <c r="K29" t="n">
        <v>3623320.6152782</v>
      </c>
      <c r="L29" t="n">
        <v>3045293.65871984</v>
      </c>
      <c r="M29" t="n">
        <v>3105077.59597558</v>
      </c>
      <c r="N29" t="n">
        <v>3508555.32977557</v>
      </c>
      <c r="O29" t="n">
        <v>3315369.15417717</v>
      </c>
      <c r="P29" t="n">
        <v>3203981.31751669</v>
      </c>
      <c r="Q29" t="n">
        <v>2977378.3790993</v>
      </c>
      <c r="R29" t="n">
        <v>2946336.53979673</v>
      </c>
      <c r="S29" t="n">
        <v>3144168.64801096</v>
      </c>
      <c r="T29" t="n">
        <v>2871465.11295646</v>
      </c>
      <c r="U29" t="n">
        <v>3072758.95999722</v>
      </c>
      <c r="V29" t="n">
        <v>3118103.86591227</v>
      </c>
      <c r="W29" t="n">
        <v>3316819.75074065</v>
      </c>
      <c r="X29" t="n">
        <v>3481193.92791447</v>
      </c>
      <c r="Y29" t="n">
        <v>3597847.76130402</v>
      </c>
      <c r="Z29" t="n">
        <v>3643622.51960456</v>
      </c>
      <c r="AA29" t="n">
        <v>3748455.04311003</v>
      </c>
      <c r="AB29" t="n">
        <v>3690888.21153287</v>
      </c>
      <c r="AC29" t="n">
        <v>4456820.58122064</v>
      </c>
      <c r="AD29" t="n">
        <v>4987696.33211193</v>
      </c>
      <c r="AE29" t="n">
        <v>4653350.15060657</v>
      </c>
      <c r="AF29"/>
    </row>
    <row r="30">
      <c r="A30" t="s">
        <v>46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849351.516664448</v>
      </c>
      <c r="H30" t="n">
        <v>547325.895411365</v>
      </c>
      <c r="I30" t="n">
        <v>717775.328839324</v>
      </c>
      <c r="J30" t="n">
        <v>641469.82886555</v>
      </c>
      <c r="K30" t="n">
        <v>536829.970543272</v>
      </c>
      <c r="L30" t="n">
        <v>724548.759134418</v>
      </c>
      <c r="M30" t="n">
        <v>937779.052379705</v>
      </c>
      <c r="N30" t="n">
        <v>1035402.31879432</v>
      </c>
      <c r="O30" t="n">
        <v>891747.274397708</v>
      </c>
      <c r="P30" t="n">
        <v>408976.906433957</v>
      </c>
      <c r="Q30" t="n">
        <v>408188.690781064</v>
      </c>
      <c r="R30" t="n">
        <v>348565.259286836</v>
      </c>
      <c r="S30" t="n">
        <v>542498.484051627</v>
      </c>
      <c r="T30" t="n">
        <v>710197.42273768</v>
      </c>
      <c r="U30" t="n">
        <v>452677.899104193</v>
      </c>
      <c r="V30" t="n">
        <v>563944.509693897</v>
      </c>
      <c r="W30" t="n">
        <v>542856.713645704</v>
      </c>
      <c r="X30" t="n">
        <v>574670.067685329</v>
      </c>
      <c r="Y30" t="n">
        <v>539469.253084249</v>
      </c>
      <c r="Z30" t="n">
        <v>635962.778110181</v>
      </c>
      <c r="AA30" t="n">
        <v>886165.391927348</v>
      </c>
      <c r="AB30" t="n">
        <v>973453.377996543</v>
      </c>
      <c r="AC30" t="n">
        <v>912619.010978292</v>
      </c>
      <c r="AD30" t="n">
        <v>691999.726059317</v>
      </c>
      <c r="AE30" t="n">
        <v>534211.06206631</v>
      </c>
      <c r="AF30"/>
    </row>
    <row r="31">
      <c r="A31" t="s">
        <v>46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466184.845336523</v>
      </c>
      <c r="H31" t="n">
        <v>772507.008124957</v>
      </c>
      <c r="I31" t="n">
        <v>539366.901071279</v>
      </c>
      <c r="J31" t="n">
        <v>404167.953449398</v>
      </c>
      <c r="K31" t="n">
        <v>431977.062452855</v>
      </c>
      <c r="L31" t="n">
        <v>393729.37747184</v>
      </c>
      <c r="M31" t="n">
        <v>350943.745881588</v>
      </c>
      <c r="N31" t="n">
        <v>497620.589782524</v>
      </c>
      <c r="O31" t="n">
        <v>493341.150788082</v>
      </c>
      <c r="P31" t="n">
        <v>623997.789866169</v>
      </c>
      <c r="Q31" t="n">
        <v>620878.138703686</v>
      </c>
      <c r="R31" t="n">
        <v>945252.164112007</v>
      </c>
      <c r="S31" t="n">
        <v>1409924.93022034</v>
      </c>
      <c r="T31" t="n">
        <v>1178061.62389252</v>
      </c>
      <c r="U31" t="n">
        <v>926571.84673268</v>
      </c>
      <c r="V31" t="n">
        <v>514563.253277075</v>
      </c>
      <c r="W31" t="n">
        <v>842212.102406923</v>
      </c>
      <c r="X31" t="n">
        <v>933020.777956045</v>
      </c>
      <c r="Y31" t="n">
        <v>838862.576729066</v>
      </c>
      <c r="Z31" t="n">
        <v>811352.164518735</v>
      </c>
      <c r="AA31" t="n">
        <v>925501.176145514</v>
      </c>
      <c r="AB31" t="n">
        <v>1108249.29821768</v>
      </c>
      <c r="AC31" t="n">
        <v>1003209.98322891</v>
      </c>
      <c r="AD31" t="n">
        <v>951859.813250883</v>
      </c>
      <c r="AE31" t="n">
        <v>1460978.23455505</v>
      </c>
      <c r="AF31"/>
    </row>
    <row r="32">
      <c r="A32" t="s">
        <v>46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3147206.37032316</v>
      </c>
      <c r="H32" t="n">
        <v>2450007.69318549</v>
      </c>
      <c r="I32" t="n">
        <v>2768710.10698421</v>
      </c>
      <c r="J32" t="n">
        <v>3310096.93907345</v>
      </c>
      <c r="K32" t="n">
        <v>2650981.99740029</v>
      </c>
      <c r="L32" t="n">
        <v>2614548.97248797</v>
      </c>
      <c r="M32" t="n">
        <v>2132909.64845535</v>
      </c>
      <c r="N32" t="n">
        <v>2420027.73012982</v>
      </c>
      <c r="O32" t="n">
        <v>2145925.59543249</v>
      </c>
      <c r="P32" t="n">
        <v>1746144.93857215</v>
      </c>
      <c r="Q32" t="n">
        <v>1624125.4810456</v>
      </c>
      <c r="R32" t="n">
        <v>1726188.65127285</v>
      </c>
      <c r="S32" t="n">
        <v>1879226.29605131</v>
      </c>
      <c r="T32" t="n">
        <v>2210073.66170083</v>
      </c>
      <c r="U32" t="n">
        <v>2028163.41173164</v>
      </c>
      <c r="V32" t="n">
        <v>1963085.25598039</v>
      </c>
      <c r="W32" t="n">
        <v>2151469.06307285</v>
      </c>
      <c r="X32" t="n">
        <v>1779965.23561539</v>
      </c>
      <c r="Y32" t="n">
        <v>2257377.45531461</v>
      </c>
      <c r="Z32" t="n">
        <v>2151068.71458213</v>
      </c>
      <c r="AA32" t="n">
        <v>2038429.34605335</v>
      </c>
      <c r="AB32" t="n">
        <v>2217443.32272987</v>
      </c>
      <c r="AC32" t="n">
        <v>2625693.74270619</v>
      </c>
      <c r="AD32" t="n">
        <v>2441336.59807891</v>
      </c>
      <c r="AE32" t="n">
        <v>2297689.74001899</v>
      </c>
      <c r="AF32"/>
    </row>
    <row r="33">
      <c r="A33" t="s">
        <v>46</v>
      </c>
      <c r="B33" t="s">
        <v>336</v>
      </c>
      <c r="C33" t="s">
        <v>248</v>
      </c>
      <c r="D33" t="s">
        <v>337</v>
      </c>
      <c r="E33" t="s">
        <v>249</v>
      </c>
      <c r="F33"/>
      <c r="G33" t="n">
        <v>713415.381566238</v>
      </c>
      <c r="H33" t="n">
        <v>902606.781688855</v>
      </c>
      <c r="I33" t="n">
        <v>678926.602679724</v>
      </c>
      <c r="J33" t="n">
        <v>835301.047326901</v>
      </c>
      <c r="K33" t="n">
        <v>566232.399988536</v>
      </c>
      <c r="L33" t="n">
        <v>670718.829817274</v>
      </c>
      <c r="M33" t="n">
        <v>480339.627020646</v>
      </c>
      <c r="N33" t="n">
        <v>322472.714341101</v>
      </c>
      <c r="O33" t="n">
        <v>267736.649998777</v>
      </c>
      <c r="P33" t="n">
        <v>307101.120758425</v>
      </c>
      <c r="Q33" t="n">
        <v>564953.096079386</v>
      </c>
      <c r="R33" t="n">
        <v>1292558.85339138</v>
      </c>
      <c r="S33" t="n">
        <v>149144.565304924</v>
      </c>
      <c r="T33" t="n">
        <v>144558.676714529</v>
      </c>
      <c r="U33" t="n">
        <v>149796.678650755</v>
      </c>
      <c r="V33" t="n">
        <v>75845.1063206685</v>
      </c>
      <c r="W33" t="n">
        <v>216794.014178686</v>
      </c>
      <c r="X33" t="n">
        <v>90525.6220423876</v>
      </c>
      <c r="Y33" t="n">
        <v>114726.057111081</v>
      </c>
      <c r="Z33" t="n">
        <v>222490.361814475</v>
      </c>
      <c r="AA33" t="n">
        <v>160147.840571135</v>
      </c>
      <c r="AB33" t="n">
        <v>131261.344694253</v>
      </c>
      <c r="AC33" t="n">
        <v>64480.3033457777</v>
      </c>
      <c r="AD33" t="n">
        <v>46321.0269857655</v>
      </c>
      <c r="AE33" t="n">
        <v>32921.1099152428</v>
      </c>
      <c r="AF33"/>
    </row>
    <row r="34">
      <c r="A34" t="s">
        <v>46</v>
      </c>
      <c r="B34" t="s">
        <v>338</v>
      </c>
      <c r="C34" t="s">
        <v>248</v>
      </c>
      <c r="D34" t="s">
        <v>339</v>
      </c>
      <c r="E34" t="s">
        <v>249</v>
      </c>
      <c r="F34"/>
      <c r="G34" t="n">
        <v>2282682.35362654</v>
      </c>
      <c r="H34" t="n">
        <v>2135857.15975431</v>
      </c>
      <c r="I34" t="n">
        <v>1867058.04038411</v>
      </c>
      <c r="J34" t="n">
        <v>2023080.67561594</v>
      </c>
      <c r="K34" t="n">
        <v>2078823.5357707</v>
      </c>
      <c r="L34" t="n">
        <v>2096772.47532567</v>
      </c>
      <c r="M34" t="n">
        <v>1840340.61891734</v>
      </c>
      <c r="N34" t="n">
        <v>1452024.18782408</v>
      </c>
      <c r="O34" t="n">
        <v>1558614.23552774</v>
      </c>
      <c r="P34" t="n">
        <v>1384074.15869789</v>
      </c>
      <c r="Q34" t="n">
        <v>2539854.12212355</v>
      </c>
      <c r="R34" t="n">
        <v>2616621.73212836</v>
      </c>
      <c r="S34" t="n">
        <v>1993362.27530465</v>
      </c>
      <c r="T34" t="n">
        <v>1519537.99267679</v>
      </c>
      <c r="U34" t="n">
        <v>1423207.45383262</v>
      </c>
      <c r="V34" t="n">
        <v>1403453.02830148</v>
      </c>
      <c r="W34" t="n">
        <v>1636984.73097763</v>
      </c>
      <c r="X34" t="n">
        <v>1184859.20570653</v>
      </c>
      <c r="Y34" t="n">
        <v>1506155.38782352</v>
      </c>
      <c r="Z34" t="n">
        <v>1538292.04436082</v>
      </c>
      <c r="AA34" t="n">
        <v>1287349.64966513</v>
      </c>
      <c r="AB34" t="n">
        <v>1369034.29448401</v>
      </c>
      <c r="AC34" t="n">
        <v>1334142.40910459</v>
      </c>
      <c r="AD34" t="n">
        <v>1193985.51233455</v>
      </c>
      <c r="AE34" t="n">
        <v>1000248.26716119</v>
      </c>
      <c r="AF34"/>
    </row>
    <row r="35">
      <c r="A35" t="s">
        <v>46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8513821.22168593</v>
      </c>
      <c r="H35" t="n">
        <v>8568950.84347805</v>
      </c>
      <c r="I35" t="n">
        <v>9135853.27284151</v>
      </c>
      <c r="J35" t="n">
        <v>9175742.68565665</v>
      </c>
      <c r="K35" t="n">
        <v>9791055.47690913</v>
      </c>
      <c r="L35" t="n">
        <v>9098344.43555461</v>
      </c>
      <c r="M35" t="n">
        <v>8627396.01992117</v>
      </c>
      <c r="N35" t="n">
        <v>8519331.38654356</v>
      </c>
      <c r="O35" t="n">
        <v>8010047.67047862</v>
      </c>
      <c r="P35" t="n">
        <v>7796567.54933228</v>
      </c>
      <c r="Q35" t="n">
        <v>8185966.47904551</v>
      </c>
      <c r="R35" t="n">
        <v>7375816.675894</v>
      </c>
      <c r="S35" t="n">
        <v>7265306.01982641</v>
      </c>
      <c r="T35" t="n">
        <v>7160346.50291886</v>
      </c>
      <c r="U35" t="n">
        <v>6852590.64396112</v>
      </c>
      <c r="V35" t="n">
        <v>6939023.07116388</v>
      </c>
      <c r="W35" t="n">
        <v>7281512.33898053</v>
      </c>
      <c r="X35" t="n">
        <v>7013671.90313286</v>
      </c>
      <c r="Y35" t="n">
        <v>6797220.62015138</v>
      </c>
      <c r="Z35" t="n">
        <v>6979736.0503154</v>
      </c>
      <c r="AA35" t="n">
        <v>6959856.58626541</v>
      </c>
      <c r="AB35" t="n">
        <v>6883859.61691604</v>
      </c>
      <c r="AC35" t="n">
        <v>6849130.19834038</v>
      </c>
      <c r="AD35" t="n">
        <v>7009761.90621412</v>
      </c>
      <c r="AE35" t="n">
        <v>6834658.00561194</v>
      </c>
      <c r="AF35"/>
    </row>
    <row r="36">
      <c r="A36" t="s">
        <v>46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2177902.90255009</v>
      </c>
      <c r="H36" t="n">
        <v>1783834.59500006</v>
      </c>
      <c r="I36" t="n">
        <v>1573372.34789173</v>
      </c>
      <c r="J36" t="n">
        <v>1685664.31435374</v>
      </c>
      <c r="K36" t="n">
        <v>1546133.29541898</v>
      </c>
      <c r="L36" t="n">
        <v>1596140.38992117</v>
      </c>
      <c r="M36" t="n">
        <v>1556254.68831339</v>
      </c>
      <c r="N36" t="n">
        <v>1859018.70144435</v>
      </c>
      <c r="O36" t="n">
        <v>1507124.81002772</v>
      </c>
      <c r="P36" t="n">
        <v>1606126.8238956</v>
      </c>
      <c r="Q36" t="n">
        <v>1635393.09259638</v>
      </c>
      <c r="R36" t="n">
        <v>1415670.73637814</v>
      </c>
      <c r="S36" t="n">
        <v>1258318.95397685</v>
      </c>
      <c r="T36" t="n">
        <v>1356765.146737</v>
      </c>
      <c r="U36" t="n">
        <v>1356640.77252303</v>
      </c>
      <c r="V36" t="n">
        <v>1325076.05106298</v>
      </c>
      <c r="W36" t="n">
        <v>1285128.84942066</v>
      </c>
      <c r="X36" t="n">
        <v>1277138.66739369</v>
      </c>
      <c r="Y36" t="n">
        <v>1299645.02349959</v>
      </c>
      <c r="Z36" t="n">
        <v>1209220.58466766</v>
      </c>
      <c r="AA36" t="n">
        <v>1226090.95432341</v>
      </c>
      <c r="AB36" t="n">
        <v>1177295.60339595</v>
      </c>
      <c r="AC36" t="n">
        <v>1124920.5290097</v>
      </c>
      <c r="AD36" t="n">
        <v>1382184.18075054</v>
      </c>
      <c r="AE36" t="n">
        <v>1087230.833203</v>
      </c>
      <c r="AF36"/>
    </row>
    <row r="37">
      <c r="A37" t="s">
        <v>46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4866482.9947061</v>
      </c>
      <c r="H37" t="n">
        <v>5222864.06581489</v>
      </c>
      <c r="I37" t="n">
        <v>5695979.67175244</v>
      </c>
      <c r="J37" t="n">
        <v>5635488.29553494</v>
      </c>
      <c r="K37" t="n">
        <v>6149020.92095371</v>
      </c>
      <c r="L37" t="n">
        <v>5193925.26099621</v>
      </c>
      <c r="M37" t="n">
        <v>4434156.14925832</v>
      </c>
      <c r="N37" t="n">
        <v>3808444.41101166</v>
      </c>
      <c r="O37" t="n">
        <v>3297356.378095</v>
      </c>
      <c r="P37" t="n">
        <v>3214268.61283861</v>
      </c>
      <c r="Q37" t="n">
        <v>3731796.26479875</v>
      </c>
      <c r="R37" t="n">
        <v>3508291.08516412</v>
      </c>
      <c r="S37" t="n">
        <v>3389046.49683711</v>
      </c>
      <c r="T37" t="n">
        <v>3512339.67627016</v>
      </c>
      <c r="U37" t="n">
        <v>3010134.83491415</v>
      </c>
      <c r="V37" t="n">
        <v>3310137.27231717</v>
      </c>
      <c r="W37" t="n">
        <v>3720944.17128931</v>
      </c>
      <c r="X37" t="n">
        <v>3399154.77209691</v>
      </c>
      <c r="Y37" t="n">
        <v>3069718.33655296</v>
      </c>
      <c r="Z37" t="n">
        <v>2991358.19935702</v>
      </c>
      <c r="AA37" t="n">
        <v>3174226.3308946</v>
      </c>
      <c r="AB37" t="n">
        <v>3140309.72393359</v>
      </c>
      <c r="AC37" t="n">
        <v>2740261.44556132</v>
      </c>
      <c r="AD37" t="n">
        <v>2905170.99901735</v>
      </c>
      <c r="AE37" t="n">
        <v>3217575.58716503</v>
      </c>
      <c r="AF37"/>
    </row>
    <row r="38">
      <c r="A38" t="s">
        <v>46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1469435.32442974</v>
      </c>
      <c r="H38" t="n">
        <v>1562252.18266311</v>
      </c>
      <c r="I38" t="n">
        <v>1866501.25319733</v>
      </c>
      <c r="J38" t="n">
        <v>1854590.07576796</v>
      </c>
      <c r="K38" t="n">
        <v>2095901.26053644</v>
      </c>
      <c r="L38" t="n">
        <v>2308278.78463723</v>
      </c>
      <c r="M38" t="n">
        <v>2636985.18234947</v>
      </c>
      <c r="N38" t="n">
        <v>2851868.27408755</v>
      </c>
      <c r="O38" t="n">
        <v>3205566.48235591</v>
      </c>
      <c r="P38" t="n">
        <v>2976172.11259806</v>
      </c>
      <c r="Q38" t="n">
        <v>2818777.12165038</v>
      </c>
      <c r="R38" t="n">
        <v>2451854.85435175</v>
      </c>
      <c r="S38" t="n">
        <v>2617940.56901245</v>
      </c>
      <c r="T38" t="n">
        <v>2291241.6799117</v>
      </c>
      <c r="U38" t="n">
        <v>2485815.03652395</v>
      </c>
      <c r="V38" t="n">
        <v>2303809.74778374</v>
      </c>
      <c r="W38" t="n">
        <v>2275439.31827056</v>
      </c>
      <c r="X38" t="n">
        <v>2337378.46364226</v>
      </c>
      <c r="Y38" t="n">
        <v>2427857.26009883</v>
      </c>
      <c r="Z38" t="n">
        <v>2779157.26629071</v>
      </c>
      <c r="AA38" t="n">
        <v>2559539.3010474</v>
      </c>
      <c r="AB38" t="n">
        <v>2566254.2895865</v>
      </c>
      <c r="AC38" t="n">
        <v>2983948.22376935</v>
      </c>
      <c r="AD38" t="n">
        <v>2722406.72644623</v>
      </c>
      <c r="AE38" t="n">
        <v>2529851.58524391</v>
      </c>
      <c r="AF38"/>
    </row>
    <row r="39">
      <c r="A39" t="s">
        <v>46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2191051.42164358</v>
      </c>
      <c r="H39" t="n">
        <v>2141187.41461093</v>
      </c>
      <c r="I39" t="n">
        <v>2427640.22264828</v>
      </c>
      <c r="J39" t="n">
        <v>2213253.74871311</v>
      </c>
      <c r="K39" t="n">
        <v>2291182.35620562</v>
      </c>
      <c r="L39" t="n">
        <v>2685545.25935327</v>
      </c>
      <c r="M39" t="n">
        <v>2675114.15587978</v>
      </c>
      <c r="N39" t="n">
        <v>2911580.94704332</v>
      </c>
      <c r="O39" t="n">
        <v>2918842.20116304</v>
      </c>
      <c r="P39" t="n">
        <v>2449092.63878012</v>
      </c>
      <c r="Q39" t="n">
        <v>2383930.5377712</v>
      </c>
      <c r="R39" t="n">
        <v>2405745.19836256</v>
      </c>
      <c r="S39" t="n">
        <v>2481308.90612897</v>
      </c>
      <c r="T39" t="n">
        <v>2899648.09581728</v>
      </c>
      <c r="U39" t="n">
        <v>2618726.82332454</v>
      </c>
      <c r="V39" t="n">
        <v>2264888.79169986</v>
      </c>
      <c r="W39" t="n">
        <v>2283975.88137768</v>
      </c>
      <c r="X39" t="n">
        <v>2343944.13149091</v>
      </c>
      <c r="Y39" t="n">
        <v>2538506.79155876</v>
      </c>
      <c r="Z39" t="n">
        <v>2567575.2377643</v>
      </c>
      <c r="AA39" t="n">
        <v>2489984.4134002</v>
      </c>
      <c r="AB39" t="n">
        <v>2533908.97124678</v>
      </c>
      <c r="AC39" t="n">
        <v>2486275.99771113</v>
      </c>
      <c r="AD39" t="n">
        <v>2512385.60016482</v>
      </c>
      <c r="AE39" t="n">
        <v>2497903.73418003</v>
      </c>
      <c r="AF39"/>
    </row>
    <row r="40">
      <c r="A40" t="s">
        <v>46</v>
      </c>
      <c r="B40" t="s">
        <v>350</v>
      </c>
      <c r="C40" t="s">
        <v>248</v>
      </c>
      <c r="D40" t="s">
        <v>351</v>
      </c>
      <c r="E40" t="s">
        <v>249</v>
      </c>
      <c r="F40"/>
      <c r="G40" t="n">
        <v>40093346.8950215</v>
      </c>
      <c r="H40" t="n">
        <v>36333002.2481256</v>
      </c>
      <c r="I40" t="n">
        <v>32496402.4537598</v>
      </c>
      <c r="J40" t="n">
        <v>31766696.2180687</v>
      </c>
      <c r="K40" t="n">
        <v>31608101.002303</v>
      </c>
      <c r="L40" t="n">
        <v>30439927.5758419</v>
      </c>
      <c r="M40" t="n">
        <v>28992272.585829</v>
      </c>
      <c r="N40" t="n">
        <v>27775722.5444478</v>
      </c>
      <c r="O40" t="n">
        <v>27971649.42516</v>
      </c>
      <c r="P40" t="n">
        <v>29500395.8793156</v>
      </c>
      <c r="Q40" t="n">
        <v>28684291.003134</v>
      </c>
      <c r="R40" t="n">
        <v>26110967.8539939</v>
      </c>
      <c r="S40" t="n">
        <v>25184445.4537431</v>
      </c>
      <c r="T40" t="n">
        <v>21902902.0040167</v>
      </c>
      <c r="U40" t="n">
        <v>21390343.9852608</v>
      </c>
      <c r="V40" t="n">
        <v>21562521.4631883</v>
      </c>
      <c r="W40" t="n">
        <v>21979653.9195413</v>
      </c>
      <c r="X40" t="n">
        <v>23872184.6547737</v>
      </c>
      <c r="Y40" t="n">
        <v>24877488.6272155</v>
      </c>
      <c r="Z40" t="n">
        <v>26007686.5163245</v>
      </c>
      <c r="AA40" t="n">
        <v>26540499.6078385</v>
      </c>
      <c r="AB40" t="n">
        <v>26257783.4187717</v>
      </c>
      <c r="AC40" t="n">
        <v>26617103.6984008</v>
      </c>
      <c r="AD40" t="n">
        <v>28453501.9154293</v>
      </c>
      <c r="AE40" t="n">
        <v>27371658.5107585</v>
      </c>
      <c r="AF40"/>
    </row>
    <row r="41">
      <c r="A41" t="s">
        <v>46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46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46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4752362.6199984</v>
      </c>
      <c r="H43" t="n">
        <v>6015555.79303614</v>
      </c>
      <c r="I43" t="n">
        <v>5140160.14330268</v>
      </c>
      <c r="J43" t="n">
        <v>4335907.48829979</v>
      </c>
      <c r="K43" t="n">
        <v>4293459.37988935</v>
      </c>
      <c r="L43" t="n">
        <v>4723632.3363387</v>
      </c>
      <c r="M43" t="n">
        <v>5825244.57849274</v>
      </c>
      <c r="N43" t="n">
        <v>6029466.44161039</v>
      </c>
      <c r="O43" t="n">
        <v>6245351.42938332</v>
      </c>
      <c r="P43" t="n">
        <v>6496800.5334132</v>
      </c>
      <c r="Q43" t="n">
        <v>8468634.54904682</v>
      </c>
      <c r="R43" t="n">
        <v>7227317.72315585</v>
      </c>
      <c r="S43" t="n">
        <v>6089667.07696087</v>
      </c>
      <c r="T43" t="n">
        <v>5727019.80365304</v>
      </c>
      <c r="U43" t="n">
        <v>5575874.33214148</v>
      </c>
      <c r="V43" t="n">
        <v>5807715.62644777</v>
      </c>
      <c r="W43" t="n">
        <v>5875611.40037154</v>
      </c>
      <c r="X43" t="n">
        <v>6377353.92002805</v>
      </c>
      <c r="Y43" t="n">
        <v>6130997.38886657</v>
      </c>
      <c r="Z43" t="n">
        <v>7031522.68705781</v>
      </c>
      <c r="AA43" t="n">
        <v>7396597.94731471</v>
      </c>
      <c r="AB43" t="n">
        <v>7839490.50371904</v>
      </c>
      <c r="AC43" t="n">
        <v>7916927.43293002</v>
      </c>
      <c r="AD43" t="n">
        <v>8333024.90126549</v>
      </c>
      <c r="AE43" t="n">
        <v>7493868.89668289</v>
      </c>
      <c r="AF43"/>
    </row>
    <row r="44">
      <c r="A44" t="s">
        <v>46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97801994.0319718</v>
      </c>
      <c r="H44" t="n">
        <v>99528801.4390413</v>
      </c>
      <c r="I44" t="n">
        <v>97537433.2948449</v>
      </c>
      <c r="J44" t="n">
        <v>92163066.7031185</v>
      </c>
      <c r="K44" t="n">
        <v>93697526.6498111</v>
      </c>
      <c r="L44" t="n">
        <v>91906492.2881531</v>
      </c>
      <c r="M44" t="n">
        <v>84716392.8775124</v>
      </c>
      <c r="N44" t="n">
        <v>84368634.2471131</v>
      </c>
      <c r="O44" t="n">
        <v>84014654.4830435</v>
      </c>
      <c r="P44" t="n">
        <v>86062664.6549897</v>
      </c>
      <c r="Q44" t="n">
        <v>88729342.2412822</v>
      </c>
      <c r="R44" t="n">
        <v>90181531.3390131</v>
      </c>
      <c r="S44" t="n">
        <v>87799508.3795822</v>
      </c>
      <c r="T44" t="n">
        <v>77283651.6169818</v>
      </c>
      <c r="U44" t="n">
        <v>72938391.6324196</v>
      </c>
      <c r="V44" t="n">
        <v>74323181.7147977</v>
      </c>
      <c r="W44" t="n">
        <v>76834540.9626054</v>
      </c>
      <c r="X44" t="n">
        <v>77767085.0537191</v>
      </c>
      <c r="Y44" t="n">
        <v>79827292.9344007</v>
      </c>
      <c r="Z44" t="n">
        <v>85249311.2760575</v>
      </c>
      <c r="AA44" t="n">
        <v>86356505.2876794</v>
      </c>
      <c r="AB44" t="n">
        <v>87692152.1235327</v>
      </c>
      <c r="AC44" t="n">
        <v>89909485.07677</v>
      </c>
      <c r="AD44" t="n">
        <v>89220400.4865333</v>
      </c>
      <c r="AE44" t="n">
        <v>85339300.4132076</v>
      </c>
      <c r="AF44"/>
    </row>
    <row r="45">
      <c r="A45" t="s">
        <v>46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46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46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22640116.9382885</v>
      </c>
      <c r="H47" t="n">
        <v>20618569.9292064</v>
      </c>
      <c r="I47" t="n">
        <v>19948461.0675303</v>
      </c>
      <c r="J47" t="n">
        <v>21391078.319286</v>
      </c>
      <c r="K47" t="n">
        <v>18878720.3318319</v>
      </c>
      <c r="L47" t="n">
        <v>18166516.8655723</v>
      </c>
      <c r="M47" t="n">
        <v>17201182.1208874</v>
      </c>
      <c r="N47" t="n">
        <v>15439154.4977497</v>
      </c>
      <c r="O47" t="n">
        <v>13813006.4303141</v>
      </c>
      <c r="P47" t="n">
        <v>12977619.9270472</v>
      </c>
      <c r="Q47" t="n">
        <v>12304429.4381205</v>
      </c>
      <c r="R47" t="n">
        <v>11735760.8639691</v>
      </c>
      <c r="S47" t="n">
        <v>10880909.6514908</v>
      </c>
      <c r="T47" t="n">
        <v>12143470.5396701</v>
      </c>
      <c r="U47" t="n">
        <v>11766618.0886273</v>
      </c>
      <c r="V47" t="n">
        <v>11149401.165222</v>
      </c>
      <c r="W47" t="n">
        <v>11266716.2986528</v>
      </c>
      <c r="X47" t="n">
        <v>11975888.1152063</v>
      </c>
      <c r="Y47" t="n">
        <v>12681706.2565235</v>
      </c>
      <c r="Z47" t="n">
        <v>12417269.9166147</v>
      </c>
      <c r="AA47" t="n">
        <v>13263518.4310468</v>
      </c>
      <c r="AB47" t="n">
        <v>13499487.0583471</v>
      </c>
      <c r="AC47" t="n">
        <v>13764101.2827597</v>
      </c>
      <c r="AD47" t="n">
        <v>14448565.3681295</v>
      </c>
      <c r="AE47" t="n">
        <v>15287481.4978078</v>
      </c>
      <c r="AF47"/>
    </row>
    <row r="48">
      <c r="A48" t="s">
        <v>46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32180437.9633578</v>
      </c>
      <c r="H48" t="n">
        <v>29807610.7181858</v>
      </c>
      <c r="I48" t="n">
        <v>29517945.3343657</v>
      </c>
      <c r="J48" t="n">
        <v>31284293.3502022</v>
      </c>
      <c r="K48" t="n">
        <v>28125600.1973646</v>
      </c>
      <c r="L48" t="n">
        <v>27300570.5593586</v>
      </c>
      <c r="M48" t="n">
        <v>26555448.6156916</v>
      </c>
      <c r="N48" t="n">
        <v>24166124.0311538</v>
      </c>
      <c r="O48" t="n">
        <v>22869662.8625186</v>
      </c>
      <c r="P48" t="n">
        <v>22200997.3799976</v>
      </c>
      <c r="Q48" t="n">
        <v>21065183.5289121</v>
      </c>
      <c r="R48" t="n">
        <v>20146721.9786949</v>
      </c>
      <c r="S48" t="n">
        <v>18872097.9541098</v>
      </c>
      <c r="T48" t="n">
        <v>20767360.5004494</v>
      </c>
      <c r="U48" t="n">
        <v>21031835.8522694</v>
      </c>
      <c r="V48" t="n">
        <v>20600468.7530273</v>
      </c>
      <c r="W48" t="n">
        <v>20814741.1542175</v>
      </c>
      <c r="X48" t="n">
        <v>22289047.6781149</v>
      </c>
      <c r="Y48" t="n">
        <v>22828505.1562044</v>
      </c>
      <c r="Z48" t="n">
        <v>22080543.1931948</v>
      </c>
      <c r="AA48" t="n">
        <v>22768059.1766475</v>
      </c>
      <c r="AB48" t="n">
        <v>23076119.5338103</v>
      </c>
      <c r="AC48" t="n">
        <v>22606884.5382206</v>
      </c>
      <c r="AD48" t="n">
        <v>23660430.6011204</v>
      </c>
      <c r="AE48" t="n">
        <v>24465861.0389998</v>
      </c>
      <c r="AF48"/>
    </row>
    <row r="49">
      <c r="A49" t="s">
        <v>46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4589244.26655694</v>
      </c>
      <c r="H49" t="n">
        <v>4421386.37110406</v>
      </c>
      <c r="I49" t="n">
        <v>4559578.34339216</v>
      </c>
      <c r="J49" t="n">
        <v>4507491.60154306</v>
      </c>
      <c r="K49" t="n">
        <v>4179833.52721357</v>
      </c>
      <c r="L49" t="n">
        <v>4296592.06482487</v>
      </c>
      <c r="M49" t="n">
        <v>4239451.44003204</v>
      </c>
      <c r="N49" t="n">
        <v>4129154.22665008</v>
      </c>
      <c r="O49" t="n">
        <v>4137973.51514899</v>
      </c>
      <c r="P49" t="n">
        <v>4309945.3749556</v>
      </c>
      <c r="Q49" t="n">
        <v>4227312.91435924</v>
      </c>
      <c r="R49" t="n">
        <v>4142435.17877249</v>
      </c>
      <c r="S49" t="n">
        <v>4108407.62185958</v>
      </c>
      <c r="T49" t="n">
        <v>4685384.7183963</v>
      </c>
      <c r="U49" t="n">
        <v>4536137.92584602</v>
      </c>
      <c r="V49" t="n">
        <v>4270859.94017835</v>
      </c>
      <c r="W49" t="n">
        <v>4368539.59905714</v>
      </c>
      <c r="X49" t="n">
        <v>4801155.52785233</v>
      </c>
      <c r="Y49" t="n">
        <v>4663406.04626775</v>
      </c>
      <c r="Z49" t="n">
        <v>4495979.7403043</v>
      </c>
      <c r="AA49" t="n">
        <v>4284418.38047303</v>
      </c>
      <c r="AB49" t="n">
        <v>4073538.87458997</v>
      </c>
      <c r="AC49" t="n">
        <v>4038924.25375473</v>
      </c>
      <c r="AD49" t="n">
        <v>4293704.3085332</v>
      </c>
      <c r="AE49" t="n">
        <v>4484826.50443658</v>
      </c>
      <c r="AF49"/>
    </row>
    <row r="50">
      <c r="A50" t="s">
        <v>46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4951076.75851237</v>
      </c>
      <c r="H50" t="n">
        <v>4767654.41787531</v>
      </c>
      <c r="I50" t="n">
        <v>5009905.92344329</v>
      </c>
      <c r="J50" t="n">
        <v>5385723.42937315</v>
      </c>
      <c r="K50" t="n">
        <v>5067046.33831915</v>
      </c>
      <c r="L50" t="n">
        <v>4837461.62896146</v>
      </c>
      <c r="M50" t="n">
        <v>5114815.05477216</v>
      </c>
      <c r="N50" t="n">
        <v>4597815.30675396</v>
      </c>
      <c r="O50" t="n">
        <v>4918682.91705549</v>
      </c>
      <c r="P50" t="n">
        <v>4913432.07799479</v>
      </c>
      <c r="Q50" t="n">
        <v>4533441.17643232</v>
      </c>
      <c r="R50" t="n">
        <v>4268525.93595331</v>
      </c>
      <c r="S50" t="n">
        <v>3882780.68075945</v>
      </c>
      <c r="T50" t="n">
        <v>3938505.24238307</v>
      </c>
      <c r="U50" t="n">
        <v>4729079.83779608</v>
      </c>
      <c r="V50" t="n">
        <v>5180207.64762692</v>
      </c>
      <c r="W50" t="n">
        <v>5179485.25650761</v>
      </c>
      <c r="X50" t="n">
        <v>5512004.03505622</v>
      </c>
      <c r="Y50" t="n">
        <v>5483392.85341315</v>
      </c>
      <c r="Z50" t="n">
        <v>5167293.53627575</v>
      </c>
      <c r="AA50" t="n">
        <v>5220122.36512764</v>
      </c>
      <c r="AB50" t="n">
        <v>5503093.60087324</v>
      </c>
      <c r="AC50" t="n">
        <v>4803859.0017062</v>
      </c>
      <c r="AD50" t="n">
        <v>4918160.9244577</v>
      </c>
      <c r="AE50" t="n">
        <v>4693553.03675543</v>
      </c>
      <c r="AF50"/>
    </row>
    <row r="51">
      <c r="A51" t="s">
        <v>46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46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46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2999352.93607678</v>
      </c>
      <c r="H53" t="n">
        <v>3317715.70260317</v>
      </c>
      <c r="I53" t="n">
        <v>2897964.1742312</v>
      </c>
      <c r="J53" t="n">
        <v>2823558.72029213</v>
      </c>
      <c r="K53" t="n">
        <v>3193774.90649941</v>
      </c>
      <c r="L53" t="n">
        <v>3730213.11866631</v>
      </c>
      <c r="M53" t="n">
        <v>3154118.453301</v>
      </c>
      <c r="N53" t="n">
        <v>3494569.23735366</v>
      </c>
      <c r="O53" t="n">
        <v>3747837.86303334</v>
      </c>
      <c r="P53" t="n">
        <v>3575348.00986182</v>
      </c>
      <c r="Q53" t="n">
        <v>3532445.25396206</v>
      </c>
      <c r="R53" t="n">
        <v>2770761.90535882</v>
      </c>
      <c r="S53" t="n">
        <v>3146087.13198958</v>
      </c>
      <c r="T53" t="n">
        <v>2446937.55451542</v>
      </c>
      <c r="U53" t="n">
        <v>2300508.53659465</v>
      </c>
      <c r="V53" t="n">
        <v>2191149.21933611</v>
      </c>
      <c r="W53" t="n">
        <v>2155461.85926673</v>
      </c>
      <c r="X53" t="n">
        <v>2323791.84776583</v>
      </c>
      <c r="Y53" t="n">
        <v>2296752.54828571</v>
      </c>
      <c r="Z53" t="n">
        <v>2441953.30953595</v>
      </c>
      <c r="AA53" t="n">
        <v>2149127.11173002</v>
      </c>
      <c r="AB53" t="n">
        <v>2050427.75370479</v>
      </c>
      <c r="AC53" t="n">
        <v>2369168.17805161</v>
      </c>
      <c r="AD53" t="n">
        <v>2260343.41976187</v>
      </c>
      <c r="AE53" t="n">
        <v>1420361.05323585</v>
      </c>
      <c r="AF53"/>
    </row>
    <row r="54">
      <c r="A54" t="s">
        <v>46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4459538.10382999</v>
      </c>
      <c r="H54" t="n">
        <v>4836595.05111233</v>
      </c>
      <c r="I54" t="n">
        <v>4246450.18095858</v>
      </c>
      <c r="J54" t="n">
        <v>4549290.32146338</v>
      </c>
      <c r="K54" t="n">
        <v>4949407.07554104</v>
      </c>
      <c r="L54" t="n">
        <v>5260753.52956575</v>
      </c>
      <c r="M54" t="n">
        <v>4267222.52454329</v>
      </c>
      <c r="N54" t="n">
        <v>4913289.85388775</v>
      </c>
      <c r="O54" t="n">
        <v>5574689.65080668</v>
      </c>
      <c r="P54" t="n">
        <v>5237570.42480258</v>
      </c>
      <c r="Q54" t="n">
        <v>4943413.4015539</v>
      </c>
      <c r="R54" t="n">
        <v>4157972.86750997</v>
      </c>
      <c r="S54" t="n">
        <v>4800592.85940056</v>
      </c>
      <c r="T54" t="n">
        <v>3634510.81681173</v>
      </c>
      <c r="U54" t="n">
        <v>3457653.29184815</v>
      </c>
      <c r="V54" t="n">
        <v>3200392.38022646</v>
      </c>
      <c r="W54" t="n">
        <v>3067616.72811248</v>
      </c>
      <c r="X54" t="n">
        <v>3503845.6367874</v>
      </c>
      <c r="Y54" t="n">
        <v>3417892.3088991</v>
      </c>
      <c r="Z54" t="n">
        <v>3546597.48838695</v>
      </c>
      <c r="AA54" t="n">
        <v>3195680.75086515</v>
      </c>
      <c r="AB54" t="n">
        <v>3214881.96780076</v>
      </c>
      <c r="AC54" t="n">
        <v>3557729.16821131</v>
      </c>
      <c r="AD54" t="n">
        <v>3360473.11463145</v>
      </c>
      <c r="AE54" t="n">
        <v>2727787.09004718</v>
      </c>
      <c r="AF54"/>
    </row>
    <row r="55">
      <c r="A55" t="s">
        <v>46</v>
      </c>
      <c r="B55" t="s">
        <v>380</v>
      </c>
      <c r="C55" t="s">
        <v>248</v>
      </c>
      <c r="D55" t="s">
        <v>381</v>
      </c>
      <c r="E55" t="s">
        <v>249</v>
      </c>
      <c r="F55"/>
      <c r="G55" t="n">
        <v>1460185.16775321</v>
      </c>
      <c r="H55" t="n">
        <v>1518879.34850915</v>
      </c>
      <c r="I55" t="n">
        <v>1348486.00672737</v>
      </c>
      <c r="J55" t="n">
        <v>1725731.60117126</v>
      </c>
      <c r="K55" t="n">
        <v>1755632.16904163</v>
      </c>
      <c r="L55" t="n">
        <v>1530540.41089944</v>
      </c>
      <c r="M55" t="n">
        <v>1113104.07124229</v>
      </c>
      <c r="N55" t="n">
        <v>1418720.61653409</v>
      </c>
      <c r="O55" t="n">
        <v>1826851.78777334</v>
      </c>
      <c r="P55" t="n">
        <v>1662222.41494076</v>
      </c>
      <c r="Q55" t="n">
        <v>1410968.14759184</v>
      </c>
      <c r="R55" t="n">
        <v>1387210.96215115</v>
      </c>
      <c r="S55" t="n">
        <v>1654505.72741098</v>
      </c>
      <c r="T55" t="n">
        <v>1187573.26229632</v>
      </c>
      <c r="U55" t="n">
        <v>1157144.75525349</v>
      </c>
      <c r="V55" t="n">
        <v>1009243.16089034</v>
      </c>
      <c r="W55" t="n">
        <v>912154.868845755</v>
      </c>
      <c r="X55" t="n">
        <v>1180053.78902158</v>
      </c>
      <c r="Y55" t="n">
        <v>1121139.76061339</v>
      </c>
      <c r="Z55" t="n">
        <v>1104644.17885101</v>
      </c>
      <c r="AA55" t="n">
        <v>1046553.63913512</v>
      </c>
      <c r="AB55" t="n">
        <v>1164454.21409597</v>
      </c>
      <c r="AC55" t="n">
        <v>1188560.9901597</v>
      </c>
      <c r="AD55" t="n">
        <v>1100129.69486958</v>
      </c>
      <c r="AE55" t="n">
        <v>1307426.03681134</v>
      </c>
      <c r="AF55"/>
    </row>
    <row r="56">
      <c r="A56" t="s">
        <v>46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46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170075778.890351</v>
      </c>
      <c r="H57" t="n">
        <v>165669414.405353</v>
      </c>
      <c r="I57" t="n">
        <v>159551781.08297</v>
      </c>
      <c r="J57" t="n">
        <v>155214056.27139</v>
      </c>
      <c r="K57" t="n">
        <v>153431227.849479</v>
      </c>
      <c r="L57" t="n">
        <v>149646990.423354</v>
      </c>
      <c r="M57" t="n">
        <v>140264114.079033</v>
      </c>
      <c r="N57" t="n">
        <v>136310480.822715</v>
      </c>
      <c r="O57" t="n">
        <v>134855966.770722</v>
      </c>
      <c r="P57" t="n">
        <v>137764057.914303</v>
      </c>
      <c r="Q57" t="n">
        <v>138478816.773328</v>
      </c>
      <c r="R57" t="n">
        <v>136439221.171702</v>
      </c>
      <c r="S57" t="n">
        <v>131856051.787435</v>
      </c>
      <c r="T57" t="n">
        <v>119953914.121448</v>
      </c>
      <c r="U57" t="n">
        <v>115360571.46995</v>
      </c>
      <c r="V57" t="n">
        <v>116486171.931013</v>
      </c>
      <c r="W57" t="n">
        <v>119628936.036364</v>
      </c>
      <c r="X57" t="n">
        <v>123928317.386608</v>
      </c>
      <c r="Y57" t="n">
        <v>127533286.717821</v>
      </c>
      <c r="Z57" t="n">
        <v>133337540.985577</v>
      </c>
      <c r="AA57" t="n">
        <v>135665064.072165</v>
      </c>
      <c r="AB57" t="n">
        <v>137026055.076115</v>
      </c>
      <c r="AC57" t="n">
        <v>139133473.313392</v>
      </c>
      <c r="AD57" t="n">
        <v>141334333.003083</v>
      </c>
      <c r="AE57" t="n">
        <v>137176819.962966</v>
      </c>
      <c r="AF57"/>
    </row>
    <row r="58">
      <c r="A58" t="s">
        <v>46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170075778.890351</v>
      </c>
      <c r="H58" t="n">
        <v>165669414.405353</v>
      </c>
      <c r="I58" t="n">
        <v>159551781.08297</v>
      </c>
      <c r="J58" t="n">
        <v>155214056.27139</v>
      </c>
      <c r="K58" t="n">
        <v>153431227.849479</v>
      </c>
      <c r="L58" t="n">
        <v>149646990.423354</v>
      </c>
      <c r="M58" t="n">
        <v>140264114.079033</v>
      </c>
      <c r="N58" t="n">
        <v>136310480.822715</v>
      </c>
      <c r="O58" t="n">
        <v>134855966.770722</v>
      </c>
      <c r="P58" t="n">
        <v>137764057.914303</v>
      </c>
      <c r="Q58" t="n">
        <v>138478816.773328</v>
      </c>
      <c r="R58" t="n">
        <v>136439221.171702</v>
      </c>
      <c r="S58" t="n">
        <v>131856051.787435</v>
      </c>
      <c r="T58" t="n">
        <v>119953914.121448</v>
      </c>
      <c r="U58" t="n">
        <v>115360571.46995</v>
      </c>
      <c r="V58" t="n">
        <v>116486171.931013</v>
      </c>
      <c r="W58" t="n">
        <v>119628936.036364</v>
      </c>
      <c r="X58" t="n">
        <v>123928317.386608</v>
      </c>
      <c r="Y58" t="n">
        <v>127533286.717821</v>
      </c>
      <c r="Z58" t="n">
        <v>133337540.985577</v>
      </c>
      <c r="AA58" t="n">
        <v>135665064.072165</v>
      </c>
      <c r="AB58" t="n">
        <v>137026055.076115</v>
      </c>
      <c r="AC58" t="n">
        <v>139133473.313392</v>
      </c>
      <c r="AD58" t="n">
        <v>141334333.003083</v>
      </c>
      <c r="AE58" t="n">
        <v>137176819.962966</v>
      </c>
      <c r="AF58"/>
    </row>
    <row r="59">
      <c r="A59" t="s">
        <v>46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72</v>
      </c>
      <c r="B2" t="s">
        <v>197</v>
      </c>
      <c r="C2" t="s">
        <v>248</v>
      </c>
      <c r="D2" t="s">
        <v>199</v>
      </c>
      <c r="E2" t="s">
        <v>249</v>
      </c>
      <c r="F2" t="n">
        <v>557.947368271888</v>
      </c>
      <c r="G2" t="n">
        <v>490.786218717137</v>
      </c>
      <c r="H2" t="n">
        <v>451.574929525144</v>
      </c>
      <c r="I2" t="n">
        <v>416.971983656271</v>
      </c>
      <c r="J2" t="n">
        <v>404.972587290736</v>
      </c>
      <c r="K2" t="n">
        <v>375.605084752313</v>
      </c>
      <c r="L2" t="n">
        <v>333.8308311091</v>
      </c>
      <c r="M2" t="n">
        <v>292.652012822575</v>
      </c>
      <c r="N2" t="n">
        <v>243.962601886817</v>
      </c>
      <c r="O2" t="n">
        <v>210.155801426718</v>
      </c>
      <c r="P2" t="n">
        <v>191.61101312372</v>
      </c>
      <c r="Q2" t="n">
        <v>185.782486378064</v>
      </c>
      <c r="R2" t="n">
        <v>175.567419326314</v>
      </c>
      <c r="S2" t="n">
        <v>154.87259621104</v>
      </c>
      <c r="T2" t="n">
        <v>131.486826155568</v>
      </c>
      <c r="U2" t="n">
        <v>119.9351290153</v>
      </c>
      <c r="V2" t="n">
        <v>112.975607845333</v>
      </c>
      <c r="W2" t="n">
        <v>105.060472265919</v>
      </c>
      <c r="X2" t="n">
        <v>106.228361845978</v>
      </c>
      <c r="Y2" t="n">
        <v>108.170884284117</v>
      </c>
      <c r="Z2" t="n">
        <v>109.692129877282</v>
      </c>
      <c r="AA2" t="n">
        <v>105.604457801489</v>
      </c>
      <c r="AB2" t="n">
        <v>104.01542694283</v>
      </c>
      <c r="AC2" t="n">
        <v>103.298084828131</v>
      </c>
      <c r="AD2" t="n">
        <v>100.658687859457</v>
      </c>
      <c r="AE2" t="n">
        <v>100</v>
      </c>
      <c r="AF2"/>
    </row>
    <row r="3">
      <c r="A3" t="s">
        <v>72</v>
      </c>
      <c r="B3" t="s">
        <v>276</v>
      </c>
      <c r="C3" t="s">
        <v>248</v>
      </c>
      <c r="D3" t="s">
        <v>277</v>
      </c>
      <c r="E3" t="s">
        <v>249</v>
      </c>
      <c r="F3" t="n">
        <v>557.947368271888</v>
      </c>
      <c r="G3" t="n">
        <v>490.786218717137</v>
      </c>
      <c r="H3" t="n">
        <v>451.574929525144</v>
      </c>
      <c r="I3" t="n">
        <v>416.971983656271</v>
      </c>
      <c r="J3" t="n">
        <v>404.972587290736</v>
      </c>
      <c r="K3" t="n">
        <v>375.605084752313</v>
      </c>
      <c r="L3" t="n">
        <v>333.8308311091</v>
      </c>
      <c r="M3" t="n">
        <v>292.652012822575</v>
      </c>
      <c r="N3" t="n">
        <v>243.962601886817</v>
      </c>
      <c r="O3" t="n">
        <v>210.155801426717</v>
      </c>
      <c r="P3" t="n">
        <v>191.611013123721</v>
      </c>
      <c r="Q3" t="n">
        <v>185.782486378064</v>
      </c>
      <c r="R3" t="n">
        <v>175.567419326314</v>
      </c>
      <c r="S3" t="n">
        <v>154.872596211041</v>
      </c>
      <c r="T3" t="n">
        <v>131.486826155568</v>
      </c>
      <c r="U3" t="n">
        <v>119.9351290153</v>
      </c>
      <c r="V3" t="n">
        <v>112.975607845333</v>
      </c>
      <c r="W3" t="n">
        <v>105.060472265919</v>
      </c>
      <c r="X3" t="n">
        <v>106.228361845978</v>
      </c>
      <c r="Y3" t="n">
        <v>108.170884284117</v>
      </c>
      <c r="Z3" t="n">
        <v>109.692129877282</v>
      </c>
      <c r="AA3" t="n">
        <v>105.604457801489</v>
      </c>
      <c r="AB3" t="n">
        <v>104.01542694283</v>
      </c>
      <c r="AC3" t="n">
        <v>103.298084828131</v>
      </c>
      <c r="AD3" t="n">
        <v>100.658687859457</v>
      </c>
      <c r="AE3" t="n">
        <v>100</v>
      </c>
      <c r="AF3"/>
    </row>
    <row r="4">
      <c r="A4" t="s">
        <v>72</v>
      </c>
      <c r="B4" t="s">
        <v>278</v>
      </c>
      <c r="C4" t="s">
        <v>248</v>
      </c>
      <c r="D4" t="s">
        <v>279</v>
      </c>
      <c r="E4" t="s">
        <v>249</v>
      </c>
      <c r="F4" t="n">
        <v>557.947368271888</v>
      </c>
      <c r="G4" t="n">
        <v>490.786218717137</v>
      </c>
      <c r="H4" t="n">
        <v>451.574929525144</v>
      </c>
      <c r="I4" t="n">
        <v>416.971983656271</v>
      </c>
      <c r="J4" t="n">
        <v>404.972587290737</v>
      </c>
      <c r="K4" t="n">
        <v>375.605084752313</v>
      </c>
      <c r="L4" t="n">
        <v>333.8308311091</v>
      </c>
      <c r="M4" t="n">
        <v>292.652012822575</v>
      </c>
      <c r="N4" t="n">
        <v>243.962601886817</v>
      </c>
      <c r="O4" t="n">
        <v>210.155801426718</v>
      </c>
      <c r="P4" t="n">
        <v>191.611013123721</v>
      </c>
      <c r="Q4" t="n">
        <v>185.782486378065</v>
      </c>
      <c r="R4" t="n">
        <v>175.567419326314</v>
      </c>
      <c r="S4" t="n">
        <v>154.872596211041</v>
      </c>
      <c r="T4" t="n">
        <v>131.486826155569</v>
      </c>
      <c r="U4" t="n">
        <v>119.9351290153</v>
      </c>
      <c r="V4" t="n">
        <v>112.975607845333</v>
      </c>
      <c r="W4" t="n">
        <v>105.060472265919</v>
      </c>
      <c r="X4" t="n">
        <v>106.228361845978</v>
      </c>
      <c r="Y4" t="n">
        <v>108.170884284117</v>
      </c>
      <c r="Z4" t="n">
        <v>109.692129877282</v>
      </c>
      <c r="AA4" t="n">
        <v>105.604457801489</v>
      </c>
      <c r="AB4" t="n">
        <v>104.01542694283</v>
      </c>
      <c r="AC4" t="n">
        <v>103.298084828131</v>
      </c>
      <c r="AD4" t="n">
        <v>100.658687859457</v>
      </c>
      <c r="AE4" t="n">
        <v>100</v>
      </c>
      <c r="AF4"/>
    </row>
    <row r="5">
      <c r="A5" t="s">
        <v>72</v>
      </c>
      <c r="B5" t="s">
        <v>280</v>
      </c>
      <c r="C5" t="s">
        <v>248</v>
      </c>
      <c r="D5" t="s">
        <v>281</v>
      </c>
      <c r="E5" t="s">
        <v>249</v>
      </c>
      <c r="F5" t="n">
        <v>557.947368271887</v>
      </c>
      <c r="G5" t="n">
        <v>490.786218717137</v>
      </c>
      <c r="H5" t="n">
        <v>451.574929525144</v>
      </c>
      <c r="I5" t="n">
        <v>416.971983656271</v>
      </c>
      <c r="J5" t="n">
        <v>404.972587290736</v>
      </c>
      <c r="K5" t="n">
        <v>375.605084752312</v>
      </c>
      <c r="L5" t="n">
        <v>333.8308311091</v>
      </c>
      <c r="M5" t="n">
        <v>292.652012822575</v>
      </c>
      <c r="N5" t="n">
        <v>243.962601886817</v>
      </c>
      <c r="O5" t="n">
        <v>210.155801426718</v>
      </c>
      <c r="P5" t="n">
        <v>191.611013123721</v>
      </c>
      <c r="Q5" t="n">
        <v>185.782486378064</v>
      </c>
      <c r="R5" t="n">
        <v>175.567419326314</v>
      </c>
      <c r="S5" t="n">
        <v>154.872596211041</v>
      </c>
      <c r="T5" t="n">
        <v>131.486826155568</v>
      </c>
      <c r="U5" t="n">
        <v>119.9351290153</v>
      </c>
      <c r="V5" t="n">
        <v>112.975607845333</v>
      </c>
      <c r="W5" t="n">
        <v>105.060472265919</v>
      </c>
      <c r="X5" t="n">
        <v>106.228361845978</v>
      </c>
      <c r="Y5" t="n">
        <v>108.170884284117</v>
      </c>
      <c r="Z5" t="n">
        <v>109.692129877282</v>
      </c>
      <c r="AA5" t="n">
        <v>105.60445780149</v>
      </c>
      <c r="AB5" t="n">
        <v>104.01542694283</v>
      </c>
      <c r="AC5" t="n">
        <v>103.298084828131</v>
      </c>
      <c r="AD5" t="n">
        <v>100.658687859457</v>
      </c>
      <c r="AE5" t="n">
        <v>100</v>
      </c>
      <c r="AF5"/>
    </row>
    <row r="6">
      <c r="A6" t="s">
        <v>72</v>
      </c>
      <c r="B6" t="s">
        <v>282</v>
      </c>
      <c r="C6" t="s">
        <v>248</v>
      </c>
      <c r="D6" t="s">
        <v>283</v>
      </c>
      <c r="E6" t="s">
        <v>249</v>
      </c>
      <c r="F6" t="n">
        <v>557.947368271887</v>
      </c>
      <c r="G6" t="n">
        <v>490.786218717137</v>
      </c>
      <c r="H6" t="n">
        <v>451.574929525144</v>
      </c>
      <c r="I6" t="n">
        <v>416.971983656271</v>
      </c>
      <c r="J6" t="n">
        <v>404.972587290736</v>
      </c>
      <c r="K6" t="n">
        <v>375.605084752312</v>
      </c>
      <c r="L6" t="n">
        <v>333.8308311091</v>
      </c>
      <c r="M6" t="n">
        <v>292.652012822575</v>
      </c>
      <c r="N6" t="n">
        <v>243.962601886816</v>
      </c>
      <c r="O6" t="n">
        <v>210.155801426717</v>
      </c>
      <c r="P6" t="n">
        <v>191.61101312372</v>
      </c>
      <c r="Q6" t="n">
        <v>185.782486378064</v>
      </c>
      <c r="R6" t="n">
        <v>175.567419326314</v>
      </c>
      <c r="S6" t="n">
        <v>154.87259621104</v>
      </c>
      <c r="T6" t="n">
        <v>131.486826155568</v>
      </c>
      <c r="U6" t="n">
        <v>119.9351290153</v>
      </c>
      <c r="V6" t="n">
        <v>112.975607845333</v>
      </c>
      <c r="W6" t="n">
        <v>105.060472265919</v>
      </c>
      <c r="X6" t="n">
        <v>106.228361845978</v>
      </c>
      <c r="Y6" t="n">
        <v>108.170884284117</v>
      </c>
      <c r="Z6" t="n">
        <v>109.692129877282</v>
      </c>
      <c r="AA6" t="n">
        <v>105.604457801489</v>
      </c>
      <c r="AB6" t="n">
        <v>104.01542694283</v>
      </c>
      <c r="AC6" t="n">
        <v>103.298084828131</v>
      </c>
      <c r="AD6" t="n">
        <v>100.658687859457</v>
      </c>
      <c r="AE6" t="n">
        <v>100</v>
      </c>
      <c r="AF6"/>
    </row>
    <row r="7">
      <c r="A7" t="s">
        <v>72</v>
      </c>
      <c r="B7" t="s">
        <v>284</v>
      </c>
      <c r="C7" t="s">
        <v>248</v>
      </c>
      <c r="D7" t="s">
        <v>285</v>
      </c>
      <c r="E7" t="s">
        <v>249</v>
      </c>
      <c r="F7" t="n">
        <v>557.947368271888</v>
      </c>
      <c r="G7" t="n">
        <v>490.786218717137</v>
      </c>
      <c r="H7" t="n">
        <v>451.574929525144</v>
      </c>
      <c r="I7" t="n">
        <v>416.971983656271</v>
      </c>
      <c r="J7" t="n">
        <v>404.972587290736</v>
      </c>
      <c r="K7" t="n">
        <v>375.605084752313</v>
      </c>
      <c r="L7" t="n">
        <v>333.8308311091</v>
      </c>
      <c r="M7" t="n">
        <v>292.652012822575</v>
      </c>
      <c r="N7" t="n">
        <v>243.962601886817</v>
      </c>
      <c r="O7" t="n">
        <v>210.155801426717</v>
      </c>
      <c r="P7" t="n">
        <v>191.611013123721</v>
      </c>
      <c r="Q7" t="n">
        <v>185.782486378064</v>
      </c>
      <c r="R7" t="n">
        <v>175.567419326314</v>
      </c>
      <c r="S7" t="n">
        <v>154.872596211041</v>
      </c>
      <c r="T7" t="n">
        <v>131.486826155568</v>
      </c>
      <c r="U7" t="n">
        <v>119.9351290153</v>
      </c>
      <c r="V7" t="n">
        <v>112.975607845333</v>
      </c>
      <c r="W7" t="n">
        <v>105.060472265919</v>
      </c>
      <c r="X7" t="n">
        <v>106.228361845978</v>
      </c>
      <c r="Y7" t="n">
        <v>108.170884284117</v>
      </c>
      <c r="Z7" t="n">
        <v>109.692129877282</v>
      </c>
      <c r="AA7" t="n">
        <v>105.604457801489</v>
      </c>
      <c r="AB7" t="n">
        <v>104.01542694283</v>
      </c>
      <c r="AC7" t="n">
        <v>103.298084828131</v>
      </c>
      <c r="AD7" t="n">
        <v>100.658687859457</v>
      </c>
      <c r="AE7" t="n">
        <v>100</v>
      </c>
      <c r="AF7"/>
    </row>
    <row r="8">
      <c r="A8" t="s">
        <v>72</v>
      </c>
      <c r="B8" t="s">
        <v>286</v>
      </c>
      <c r="C8" t="s">
        <v>248</v>
      </c>
      <c r="D8" t="s">
        <v>287</v>
      </c>
      <c r="E8" t="s">
        <v>249</v>
      </c>
      <c r="F8" t="n">
        <v>557.947368271888</v>
      </c>
      <c r="G8" t="n">
        <v>490.786218717137</v>
      </c>
      <c r="H8" t="n">
        <v>451.574929525144</v>
      </c>
      <c r="I8" t="n">
        <v>416.971983656271</v>
      </c>
      <c r="J8" t="n">
        <v>404.972587290736</v>
      </c>
      <c r="K8" t="n">
        <v>375.605084752313</v>
      </c>
      <c r="L8" t="n">
        <v>333.8308311091</v>
      </c>
      <c r="M8" t="n">
        <v>292.652012822575</v>
      </c>
      <c r="N8" t="n">
        <v>243.962601886817</v>
      </c>
      <c r="O8" t="n">
        <v>210.155801426718</v>
      </c>
      <c r="P8" t="n">
        <v>191.611013123721</v>
      </c>
      <c r="Q8" t="n">
        <v>185.782486378064</v>
      </c>
      <c r="R8" t="n">
        <v>175.567419326314</v>
      </c>
      <c r="S8" t="n">
        <v>154.872596211041</v>
      </c>
      <c r="T8" t="n">
        <v>131.486826155568</v>
      </c>
      <c r="U8" t="n">
        <v>119.9351290153</v>
      </c>
      <c r="V8" t="n">
        <v>112.975607845333</v>
      </c>
      <c r="W8" t="n">
        <v>105.060472265919</v>
      </c>
      <c r="X8" t="n">
        <v>106.228361845978</v>
      </c>
      <c r="Y8" t="n">
        <v>108.170884284117</v>
      </c>
      <c r="Z8" t="n">
        <v>109.692129877282</v>
      </c>
      <c r="AA8" t="n">
        <v>105.604457801489</v>
      </c>
      <c r="AB8" t="n">
        <v>104.01542694283</v>
      </c>
      <c r="AC8" t="n">
        <v>103.298084828131</v>
      </c>
      <c r="AD8" t="n">
        <v>100.658687859457</v>
      </c>
      <c r="AE8" t="n">
        <v>100</v>
      </c>
      <c r="AF8"/>
    </row>
    <row r="9">
      <c r="A9" t="s">
        <v>72</v>
      </c>
      <c r="B9" t="s">
        <v>288</v>
      </c>
      <c r="C9" t="s">
        <v>248</v>
      </c>
      <c r="D9" t="s">
        <v>289</v>
      </c>
      <c r="E9" t="s">
        <v>249</v>
      </c>
      <c r="F9" t="n">
        <v>557.947368271887</v>
      </c>
      <c r="G9" t="n">
        <v>490.786218717137</v>
      </c>
      <c r="H9" t="n">
        <v>451.574929525144</v>
      </c>
      <c r="I9" t="n">
        <v>416.97198365627</v>
      </c>
      <c r="J9" t="n">
        <v>404.972587290736</v>
      </c>
      <c r="K9" t="n">
        <v>375.605084752312</v>
      </c>
      <c r="L9" t="n">
        <v>333.8308311091</v>
      </c>
      <c r="M9" t="n">
        <v>292.652012822575</v>
      </c>
      <c r="N9" t="n">
        <v>243.962601886816</v>
      </c>
      <c r="O9" t="n">
        <v>210.155801426718</v>
      </c>
      <c r="P9" t="n">
        <v>191.611013123721</v>
      </c>
      <c r="Q9" t="n">
        <v>185.782486378064</v>
      </c>
      <c r="R9" t="n">
        <v>175.567419326314</v>
      </c>
      <c r="S9" t="n">
        <v>154.872596211041</v>
      </c>
      <c r="T9" t="n">
        <v>131.486826155568</v>
      </c>
      <c r="U9" t="n">
        <v>119.9351290153</v>
      </c>
      <c r="V9" t="n">
        <v>112.975607845333</v>
      </c>
      <c r="W9" t="n">
        <v>105.060472265919</v>
      </c>
      <c r="X9" t="n">
        <v>106.228361845978</v>
      </c>
      <c r="Y9" t="n">
        <v>108.170884284117</v>
      </c>
      <c r="Z9" t="n">
        <v>109.692129877282</v>
      </c>
      <c r="AA9" t="n">
        <v>105.604457801489</v>
      </c>
      <c r="AB9" t="n">
        <v>104.01542694283</v>
      </c>
      <c r="AC9" t="n">
        <v>103.298084828131</v>
      </c>
      <c r="AD9" t="n">
        <v>100.658687859457</v>
      </c>
      <c r="AE9" t="n">
        <v>100</v>
      </c>
      <c r="AF9"/>
    </row>
    <row r="10">
      <c r="A10" t="s">
        <v>72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72</v>
      </c>
      <c r="B11" t="s">
        <v>292</v>
      </c>
      <c r="C11" t="s">
        <v>248</v>
      </c>
      <c r="D11" t="s">
        <v>293</v>
      </c>
      <c r="E11" t="s">
        <v>249</v>
      </c>
      <c r="F11" t="n">
        <v>557.947368271887</v>
      </c>
      <c r="G11" t="n">
        <v>490.786218717137</v>
      </c>
      <c r="H11" t="n">
        <v>451.574929525144</v>
      </c>
      <c r="I11" t="n">
        <v>416.97198365627</v>
      </c>
      <c r="J11" t="n">
        <v>404.972587290736</v>
      </c>
      <c r="K11" t="n">
        <v>375.605084752312</v>
      </c>
      <c r="L11" t="n">
        <v>333.8308311091</v>
      </c>
      <c r="M11" t="n">
        <v>292.652012822575</v>
      </c>
      <c r="N11" t="n">
        <v>243.962601886816</v>
      </c>
      <c r="O11" t="n">
        <v>210.155801426717</v>
      </c>
      <c r="P11" t="n">
        <v>191.61101312372</v>
      </c>
      <c r="Q11" t="n">
        <v>185.782486378064</v>
      </c>
      <c r="R11" t="n">
        <v>175.567419326314</v>
      </c>
      <c r="S11" t="n">
        <v>154.87259621104</v>
      </c>
      <c r="T11" t="n">
        <v>131.486826155568</v>
      </c>
      <c r="U11" t="n">
        <v>119.9351290153</v>
      </c>
      <c r="V11" t="n">
        <v>112.975607845333</v>
      </c>
      <c r="W11" t="n">
        <v>105.060472265919</v>
      </c>
      <c r="X11" t="n">
        <v>106.228361845978</v>
      </c>
      <c r="Y11" t="n">
        <v>108.170884284117</v>
      </c>
      <c r="Z11" t="n">
        <v>109.692129877282</v>
      </c>
      <c r="AA11" t="n">
        <v>105.604457801489</v>
      </c>
      <c r="AB11" t="n">
        <v>104.01542694283</v>
      </c>
      <c r="AC11" t="n">
        <v>103.298084828131</v>
      </c>
      <c r="AD11" t="n">
        <v>100.658687859457</v>
      </c>
      <c r="AE11" t="n">
        <v>100</v>
      </c>
      <c r="AF11"/>
    </row>
    <row r="12">
      <c r="A12" t="s">
        <v>72</v>
      </c>
      <c r="B12" t="s">
        <v>294</v>
      </c>
      <c r="C12" t="s">
        <v>248</v>
      </c>
      <c r="D12" t="s">
        <v>295</v>
      </c>
      <c r="E12" t="s">
        <v>249</v>
      </c>
      <c r="F12" t="n">
        <v>557.947368271887</v>
      </c>
      <c r="G12" t="n">
        <v>490.786218717137</v>
      </c>
      <c r="H12" t="n">
        <v>451.574929525144</v>
      </c>
      <c r="I12" t="n">
        <v>416.971983656271</v>
      </c>
      <c r="J12" t="n">
        <v>404.972587290736</v>
      </c>
      <c r="K12" t="n">
        <v>375.605084752312</v>
      </c>
      <c r="L12" t="n">
        <v>333.8308311091</v>
      </c>
      <c r="M12" t="n">
        <v>292.652012822575</v>
      </c>
      <c r="N12" t="n">
        <v>243.962601886816</v>
      </c>
      <c r="O12" t="n">
        <v>210.155801426717</v>
      </c>
      <c r="P12" t="n">
        <v>191.611013123721</v>
      </c>
      <c r="Q12" t="n">
        <v>185.782486378064</v>
      </c>
      <c r="R12" t="n">
        <v>175.567419326314</v>
      </c>
      <c r="S12" t="n">
        <v>154.87259621104</v>
      </c>
      <c r="T12" t="n">
        <v>131.486826155568</v>
      </c>
      <c r="U12" t="n">
        <v>119.9351290153</v>
      </c>
      <c r="V12" t="n">
        <v>112.975607845333</v>
      </c>
      <c r="W12" t="n">
        <v>105.060472265919</v>
      </c>
      <c r="X12" t="n">
        <v>106.228361845978</v>
      </c>
      <c r="Y12" t="n">
        <v>108.170884284117</v>
      </c>
      <c r="Z12" t="n">
        <v>109.692129877282</v>
      </c>
      <c r="AA12" t="n">
        <v>105.604457801489</v>
      </c>
      <c r="AB12" t="n">
        <v>104.01542694283</v>
      </c>
      <c r="AC12" t="n">
        <v>103.298084828131</v>
      </c>
      <c r="AD12" t="n">
        <v>100.658687859457</v>
      </c>
      <c r="AE12" t="n">
        <v>100</v>
      </c>
      <c r="AF12"/>
    </row>
    <row r="13">
      <c r="A13" t="s">
        <v>72</v>
      </c>
      <c r="B13" t="s">
        <v>296</v>
      </c>
      <c r="C13" t="s">
        <v>248</v>
      </c>
      <c r="D13" t="s">
        <v>297</v>
      </c>
      <c r="E13" t="s">
        <v>249</v>
      </c>
      <c r="F13" t="n">
        <v>557.947368271887</v>
      </c>
      <c r="G13" t="n">
        <v>490.786218717137</v>
      </c>
      <c r="H13" t="n">
        <v>451.574929525144</v>
      </c>
      <c r="I13" t="n">
        <v>416.971983656271</v>
      </c>
      <c r="J13" t="n">
        <v>404.972587290736</v>
      </c>
      <c r="K13" t="n">
        <v>375.605084752312</v>
      </c>
      <c r="L13" t="n">
        <v>333.8308311091</v>
      </c>
      <c r="M13" t="n">
        <v>292.652012822575</v>
      </c>
      <c r="N13" t="n">
        <v>243.962601886816</v>
      </c>
      <c r="O13" t="n">
        <v>210.155801426717</v>
      </c>
      <c r="P13" t="n">
        <v>191.61101312372</v>
      </c>
      <c r="Q13" t="n">
        <v>185.782486378064</v>
      </c>
      <c r="R13" t="n">
        <v>175.567419326314</v>
      </c>
      <c r="S13" t="n">
        <v>154.87259621104</v>
      </c>
      <c r="T13" t="n">
        <v>131.486826155568</v>
      </c>
      <c r="U13" t="n">
        <v>119.9351290153</v>
      </c>
      <c r="V13" t="n">
        <v>112.975607845333</v>
      </c>
      <c r="W13" t="n">
        <v>105.060472265919</v>
      </c>
      <c r="X13" t="n">
        <v>106.228361845978</v>
      </c>
      <c r="Y13" t="n">
        <v>108.170884284117</v>
      </c>
      <c r="Z13" t="n">
        <v>109.692129877282</v>
      </c>
      <c r="AA13" t="n">
        <v>105.604457801489</v>
      </c>
      <c r="AB13" t="n">
        <v>104.01542694283</v>
      </c>
      <c r="AC13" t="n">
        <v>103.298084828131</v>
      </c>
      <c r="AD13" t="n">
        <v>100.658687859457</v>
      </c>
      <c r="AE13" t="n">
        <v>100</v>
      </c>
      <c r="AF13"/>
    </row>
    <row r="14">
      <c r="A14" t="s">
        <v>72</v>
      </c>
      <c r="B14" t="s">
        <v>298</v>
      </c>
      <c r="C14" t="s">
        <v>248</v>
      </c>
      <c r="D14" t="s">
        <v>299</v>
      </c>
      <c r="E14" t="s">
        <v>249</v>
      </c>
      <c r="F14" t="n">
        <v>557.947368271887</v>
      </c>
      <c r="G14" t="n">
        <v>490.786218717137</v>
      </c>
      <c r="H14" t="n">
        <v>451.574929525144</v>
      </c>
      <c r="I14" t="n">
        <v>416.971983656271</v>
      </c>
      <c r="J14" t="n">
        <v>404.972587290736</v>
      </c>
      <c r="K14" t="n">
        <v>375.605084752312</v>
      </c>
      <c r="L14" t="n">
        <v>333.8308311091</v>
      </c>
      <c r="M14" t="n">
        <v>292.652012822575</v>
      </c>
      <c r="N14" t="n">
        <v>243.962601886817</v>
      </c>
      <c r="O14" t="n">
        <v>210.155801426718</v>
      </c>
      <c r="P14" t="n">
        <v>191.611013123721</v>
      </c>
      <c r="Q14" t="n">
        <v>185.782486378064</v>
      </c>
      <c r="R14" t="n">
        <v>175.567419326314</v>
      </c>
      <c r="S14" t="n">
        <v>154.872596211041</v>
      </c>
      <c r="T14" t="n">
        <v>131.486826155568</v>
      </c>
      <c r="U14" t="n">
        <v>119.9351290153</v>
      </c>
      <c r="V14" t="n">
        <v>112.975607845333</v>
      </c>
      <c r="W14" t="n">
        <v>105.060472265919</v>
      </c>
      <c r="X14" t="n">
        <v>106.228361845978</v>
      </c>
      <c r="Y14" t="n">
        <v>108.170884284117</v>
      </c>
      <c r="Z14" t="n">
        <v>109.692129877282</v>
      </c>
      <c r="AA14" t="n">
        <v>105.604457801489</v>
      </c>
      <c r="AB14" t="n">
        <v>104.01542694283</v>
      </c>
      <c r="AC14" t="n">
        <v>103.298084828131</v>
      </c>
      <c r="AD14" t="n">
        <v>100.658687859457</v>
      </c>
      <c r="AE14" t="n">
        <v>100</v>
      </c>
      <c r="AF14"/>
    </row>
    <row r="15">
      <c r="A15" t="s">
        <v>72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72</v>
      </c>
      <c r="B16" t="s">
        <v>302</v>
      </c>
      <c r="C16" t="s">
        <v>248</v>
      </c>
      <c r="D16" t="s">
        <v>303</v>
      </c>
      <c r="E16" t="s">
        <v>249</v>
      </c>
      <c r="F16" t="n">
        <v>557.947368271888</v>
      </c>
      <c r="G16" t="n">
        <v>490.786218717137</v>
      </c>
      <c r="H16" t="n">
        <v>451.574929525144</v>
      </c>
      <c r="I16" t="n">
        <v>416.971983656271</v>
      </c>
      <c r="J16" t="n">
        <v>404.972587290736</v>
      </c>
      <c r="K16" t="n">
        <v>375.605084752313</v>
      </c>
      <c r="L16" t="n">
        <v>333.8308311091</v>
      </c>
      <c r="M16" t="n">
        <v>292.652012822575</v>
      </c>
      <c r="N16" t="n">
        <v>243.962601886817</v>
      </c>
      <c r="O16" t="n">
        <v>210.155801426718</v>
      </c>
      <c r="P16" t="n">
        <v>191.61101312372</v>
      </c>
      <c r="Q16" t="n">
        <v>185.782486378064</v>
      </c>
      <c r="R16" t="n">
        <v>175.567419326314</v>
      </c>
      <c r="S16" t="n">
        <v>154.87259621104</v>
      </c>
      <c r="T16" t="n">
        <v>131.486826155568</v>
      </c>
      <c r="U16" t="n">
        <v>119.9351290153</v>
      </c>
      <c r="V16" t="n">
        <v>112.975607845333</v>
      </c>
      <c r="W16" t="n">
        <v>105.060472265919</v>
      </c>
      <c r="X16" t="n">
        <v>106.228361845978</v>
      </c>
      <c r="Y16" t="n">
        <v>108.170884284117</v>
      </c>
      <c r="Z16" t="n">
        <v>109.692129877282</v>
      </c>
      <c r="AA16" t="n">
        <v>105.604457801489</v>
      </c>
      <c r="AB16" t="n">
        <v>104.01542694283</v>
      </c>
      <c r="AC16" t="n">
        <v>103.298084828131</v>
      </c>
      <c r="AD16" t="n">
        <v>100.658687859457</v>
      </c>
      <c r="AE16" t="n">
        <v>100</v>
      </c>
      <c r="AF16"/>
    </row>
    <row r="17">
      <c r="A17" t="s">
        <v>72</v>
      </c>
      <c r="B17" t="s">
        <v>304</v>
      </c>
      <c r="C17" t="s">
        <v>248</v>
      </c>
      <c r="D17" t="s">
        <v>305</v>
      </c>
      <c r="E17" t="s">
        <v>249</v>
      </c>
      <c r="F17" t="n">
        <v>557.947368271888</v>
      </c>
      <c r="G17" t="n">
        <v>490.786218717137</v>
      </c>
      <c r="H17" t="n">
        <v>451.574929525145</v>
      </c>
      <c r="I17" t="n">
        <v>416.971983656271</v>
      </c>
      <c r="J17" t="n">
        <v>404.972587290737</v>
      </c>
      <c r="K17" t="n">
        <v>375.605084752313</v>
      </c>
      <c r="L17" t="n">
        <v>333.830831109101</v>
      </c>
      <c r="M17" t="n">
        <v>292.652012822575</v>
      </c>
      <c r="N17" t="n">
        <v>243.962601886817</v>
      </c>
      <c r="O17" t="n">
        <v>210.155801426718</v>
      </c>
      <c r="P17" t="n">
        <v>191.611013123721</v>
      </c>
      <c r="Q17" t="n">
        <v>185.782486378064</v>
      </c>
      <c r="R17" t="n">
        <v>175.567419326314</v>
      </c>
      <c r="S17" t="n">
        <v>154.872596211041</v>
      </c>
      <c r="T17" t="n">
        <v>131.486826155568</v>
      </c>
      <c r="U17" t="n">
        <v>119.9351290153</v>
      </c>
      <c r="V17" t="n">
        <v>112.975607845333</v>
      </c>
      <c r="W17" t="n">
        <v>105.060472265919</v>
      </c>
      <c r="X17" t="n">
        <v>106.228361845978</v>
      </c>
      <c r="Y17" t="n">
        <v>108.170884284117</v>
      </c>
      <c r="Z17" t="n">
        <v>109.692129877282</v>
      </c>
      <c r="AA17" t="n">
        <v>105.604457801489</v>
      </c>
      <c r="AB17" t="n">
        <v>104.01542694283</v>
      </c>
      <c r="AC17" t="n">
        <v>103.298084828131</v>
      </c>
      <c r="AD17" t="n">
        <v>100.658687859457</v>
      </c>
      <c r="AE17" t="n">
        <v>100</v>
      </c>
      <c r="AF17"/>
    </row>
    <row r="18">
      <c r="A18" t="s">
        <v>72</v>
      </c>
      <c r="B18" t="s">
        <v>306</v>
      </c>
      <c r="C18" t="s">
        <v>248</v>
      </c>
      <c r="D18" t="s">
        <v>307</v>
      </c>
      <c r="E18" t="s">
        <v>249</v>
      </c>
      <c r="F18" t="n">
        <v>557.947368271887</v>
      </c>
      <c r="G18" t="n">
        <v>490.786218717137</v>
      </c>
      <c r="H18" t="n">
        <v>451.574929525144</v>
      </c>
      <c r="I18" t="n">
        <v>416.97198365627</v>
      </c>
      <c r="J18" t="n">
        <v>404.972587290736</v>
      </c>
      <c r="K18" t="n">
        <v>375.605084752312</v>
      </c>
      <c r="L18" t="n">
        <v>333.8308311091</v>
      </c>
      <c r="M18" t="n">
        <v>292.652012822575</v>
      </c>
      <c r="N18" t="n">
        <v>243.962601886817</v>
      </c>
      <c r="O18" t="n">
        <v>210.155801426717</v>
      </c>
      <c r="P18" t="n">
        <v>191.61101312372</v>
      </c>
      <c r="Q18" t="n">
        <v>185.782486378064</v>
      </c>
      <c r="R18" t="n">
        <v>175.567419326314</v>
      </c>
      <c r="S18" t="n">
        <v>154.872596211041</v>
      </c>
      <c r="T18" t="n">
        <v>131.486826155568</v>
      </c>
      <c r="U18" t="n">
        <v>119.9351290153</v>
      </c>
      <c r="V18" t="n">
        <v>112.975607845333</v>
      </c>
      <c r="W18" t="n">
        <v>105.060472265919</v>
      </c>
      <c r="X18" t="n">
        <v>106.228361845978</v>
      </c>
      <c r="Y18" t="n">
        <v>108.170884284117</v>
      </c>
      <c r="Z18" t="n">
        <v>109.692129877282</v>
      </c>
      <c r="AA18" t="n">
        <v>105.604457801489</v>
      </c>
      <c r="AB18" t="n">
        <v>104.01542694283</v>
      </c>
      <c r="AC18" t="n">
        <v>103.298084828131</v>
      </c>
      <c r="AD18" t="n">
        <v>100.658687859457</v>
      </c>
      <c r="AE18" t="n">
        <v>100</v>
      </c>
      <c r="AF18"/>
    </row>
    <row r="19">
      <c r="A19" t="s">
        <v>72</v>
      </c>
      <c r="B19" t="s">
        <v>308</v>
      </c>
      <c r="C19" t="s">
        <v>248</v>
      </c>
      <c r="D19" t="s">
        <v>309</v>
      </c>
      <c r="E19" t="s">
        <v>249</v>
      </c>
      <c r="F19" t="n">
        <v>557.947368271887</v>
      </c>
      <c r="G19" t="n">
        <v>490.786218717137</v>
      </c>
      <c r="H19" t="n">
        <v>451.574929525144</v>
      </c>
      <c r="I19" t="n">
        <v>416.971983656271</v>
      </c>
      <c r="J19" t="n">
        <v>404.972587290736</v>
      </c>
      <c r="K19" t="n">
        <v>375.605084752312</v>
      </c>
      <c r="L19" t="n">
        <v>333.8308311091</v>
      </c>
      <c r="M19" t="n">
        <v>292.652012822575</v>
      </c>
      <c r="N19" t="n">
        <v>243.962601886816</v>
      </c>
      <c r="O19" t="n">
        <v>210.155801426717</v>
      </c>
      <c r="P19" t="n">
        <v>191.61101312372</v>
      </c>
      <c r="Q19" t="n">
        <v>185.782486378064</v>
      </c>
      <c r="R19" t="n">
        <v>175.567419326314</v>
      </c>
      <c r="S19" t="n">
        <v>154.87259621104</v>
      </c>
      <c r="T19" t="n">
        <v>131.486826155568</v>
      </c>
      <c r="U19" t="n">
        <v>119.9351290153</v>
      </c>
      <c r="V19" t="n">
        <v>112.975607845333</v>
      </c>
      <c r="W19" t="n">
        <v>105.060472265919</v>
      </c>
      <c r="X19" t="n">
        <v>106.228361845978</v>
      </c>
      <c r="Y19" t="n">
        <v>108.170884284117</v>
      </c>
      <c r="Z19" t="n">
        <v>109.692129877282</v>
      </c>
      <c r="AA19" t="n">
        <v>105.604457801489</v>
      </c>
      <c r="AB19" t="n">
        <v>104.01542694283</v>
      </c>
      <c r="AC19" t="n">
        <v>103.298084828131</v>
      </c>
      <c r="AD19" t="n">
        <v>100.658687859457</v>
      </c>
      <c r="AE19" t="n">
        <v>100</v>
      </c>
      <c r="AF19"/>
    </row>
    <row r="20">
      <c r="A20" t="s">
        <v>72</v>
      </c>
      <c r="B20" t="s">
        <v>310</v>
      </c>
      <c r="C20" t="s">
        <v>248</v>
      </c>
      <c r="D20" t="s">
        <v>311</v>
      </c>
      <c r="E20" t="s">
        <v>249</v>
      </c>
      <c r="F20" t="n">
        <v>557.947368271888</v>
      </c>
      <c r="G20" t="n">
        <v>490.786218717137</v>
      </c>
      <c r="H20" t="n">
        <v>451.574929525145</v>
      </c>
      <c r="I20" t="n">
        <v>416.971983656271</v>
      </c>
      <c r="J20" t="n">
        <v>404.972587290737</v>
      </c>
      <c r="K20" t="n">
        <v>375.605084752313</v>
      </c>
      <c r="L20" t="n">
        <v>333.830831109101</v>
      </c>
      <c r="M20" t="n">
        <v>292.652012822575</v>
      </c>
      <c r="N20" t="n">
        <v>243.962601886817</v>
      </c>
      <c r="O20" t="n">
        <v>210.155801426718</v>
      </c>
      <c r="P20" t="n">
        <v>191.611013123721</v>
      </c>
      <c r="Q20" t="n">
        <v>185.782486378065</v>
      </c>
      <c r="R20" t="n">
        <v>175.567419326314</v>
      </c>
      <c r="S20" t="n">
        <v>154.872596211041</v>
      </c>
      <c r="T20" t="n">
        <v>131.486826155568</v>
      </c>
      <c r="U20" t="n">
        <v>119.9351290153</v>
      </c>
      <c r="V20" t="n">
        <v>112.975607845333</v>
      </c>
      <c r="W20" t="n">
        <v>105.060472265919</v>
      </c>
      <c r="X20" t="n">
        <v>106.228361845978</v>
      </c>
      <c r="Y20" t="n">
        <v>108.170884284117</v>
      </c>
      <c r="Z20" t="n">
        <v>109.692129877282</v>
      </c>
      <c r="AA20" t="n">
        <v>105.604457801489</v>
      </c>
      <c r="AB20" t="n">
        <v>104.01542694283</v>
      </c>
      <c r="AC20" t="n">
        <v>103.298084828131</v>
      </c>
      <c r="AD20" t="n">
        <v>100.658687859457</v>
      </c>
      <c r="AE20" t="n">
        <v>100</v>
      </c>
      <c r="AF20"/>
    </row>
    <row r="21">
      <c r="A21" t="s">
        <v>72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72</v>
      </c>
      <c r="B22" t="s">
        <v>314</v>
      </c>
      <c r="C22" t="s">
        <v>248</v>
      </c>
      <c r="D22" t="s">
        <v>315</v>
      </c>
      <c r="E22" t="s">
        <v>249</v>
      </c>
      <c r="F22" t="n">
        <v>557.947368271888</v>
      </c>
      <c r="G22" t="n">
        <v>490.786218717137</v>
      </c>
      <c r="H22" t="n">
        <v>451.574929525144</v>
      </c>
      <c r="I22" t="n">
        <v>416.971983656271</v>
      </c>
      <c r="J22" t="n">
        <v>404.972587290736</v>
      </c>
      <c r="K22" t="n">
        <v>375.605084752313</v>
      </c>
      <c r="L22" t="n">
        <v>333.8308311091</v>
      </c>
      <c r="M22" t="n">
        <v>292.652012822575</v>
      </c>
      <c r="N22" t="n">
        <v>243.962601886817</v>
      </c>
      <c r="O22" t="n">
        <v>210.155801426717</v>
      </c>
      <c r="P22" t="n">
        <v>191.61101312372</v>
      </c>
      <c r="Q22" t="n">
        <v>185.782486378064</v>
      </c>
      <c r="R22" t="n">
        <v>175.567419326314</v>
      </c>
      <c r="S22" t="n">
        <v>154.87259621104</v>
      </c>
      <c r="T22" t="n">
        <v>131.486826155568</v>
      </c>
      <c r="U22" t="n">
        <v>119.9351290153</v>
      </c>
      <c r="V22" t="n">
        <v>112.975607845333</v>
      </c>
      <c r="W22" t="n">
        <v>105.060472265919</v>
      </c>
      <c r="X22" t="n">
        <v>106.228361845978</v>
      </c>
      <c r="Y22" t="n">
        <v>108.170884284117</v>
      </c>
      <c r="Z22" t="n">
        <v>109.692129877282</v>
      </c>
      <c r="AA22" t="n">
        <v>105.604457801489</v>
      </c>
      <c r="AB22" t="n">
        <v>104.01542694283</v>
      </c>
      <c r="AC22" t="n">
        <v>103.298084828131</v>
      </c>
      <c r="AD22" t="n">
        <v>100.658687859457</v>
      </c>
      <c r="AE22" t="n">
        <v>100</v>
      </c>
      <c r="AF22"/>
    </row>
    <row r="23">
      <c r="A23" t="s">
        <v>72</v>
      </c>
      <c r="B23" t="s">
        <v>316</v>
      </c>
      <c r="C23" t="s">
        <v>248</v>
      </c>
      <c r="D23" t="s">
        <v>317</v>
      </c>
      <c r="E23" t="s">
        <v>249</v>
      </c>
      <c r="F23" t="n">
        <v>557.947368271887</v>
      </c>
      <c r="G23" t="n">
        <v>490.786218717137</v>
      </c>
      <c r="H23" t="n">
        <v>451.574929525144</v>
      </c>
      <c r="I23" t="n">
        <v>416.971983656271</v>
      </c>
      <c r="J23" t="n">
        <v>404.972587290736</v>
      </c>
      <c r="K23" t="n">
        <v>375.605084752312</v>
      </c>
      <c r="L23" t="n">
        <v>333.8308311091</v>
      </c>
      <c r="M23" t="n">
        <v>292.652012822575</v>
      </c>
      <c r="N23" t="n">
        <v>243.962601886816</v>
      </c>
      <c r="O23" t="n">
        <v>210.155801426717</v>
      </c>
      <c r="P23" t="n">
        <v>191.61101312372</v>
      </c>
      <c r="Q23" t="n">
        <v>185.782486378064</v>
      </c>
      <c r="R23" t="n">
        <v>175.567419326314</v>
      </c>
      <c r="S23" t="n">
        <v>154.87259621104</v>
      </c>
      <c r="T23" t="n">
        <v>131.486826155568</v>
      </c>
      <c r="U23" t="n">
        <v>119.9351290153</v>
      </c>
      <c r="V23" t="n">
        <v>112.975607845333</v>
      </c>
      <c r="W23" t="n">
        <v>105.060472265919</v>
      </c>
      <c r="X23" t="n">
        <v>106.228361845978</v>
      </c>
      <c r="Y23" t="n">
        <v>108.170884284117</v>
      </c>
      <c r="Z23" t="n">
        <v>109.692129877282</v>
      </c>
      <c r="AA23" t="n">
        <v>105.604457801489</v>
      </c>
      <c r="AB23" t="n">
        <v>104.01542694283</v>
      </c>
      <c r="AC23" t="n">
        <v>103.298084828131</v>
      </c>
      <c r="AD23" t="n">
        <v>100.658687859457</v>
      </c>
      <c r="AE23" t="n">
        <v>100</v>
      </c>
      <c r="AF23"/>
    </row>
    <row r="24">
      <c r="A24" t="s">
        <v>72</v>
      </c>
      <c r="B24" t="s">
        <v>318</v>
      </c>
      <c r="C24" t="s">
        <v>248</v>
      </c>
      <c r="D24" t="s">
        <v>319</v>
      </c>
      <c r="E24" t="s">
        <v>249</v>
      </c>
      <c r="F24" t="n">
        <v>557.947368271888</v>
      </c>
      <c r="G24" t="n">
        <v>490.786218717137</v>
      </c>
      <c r="H24" t="n">
        <v>451.574929525144</v>
      </c>
      <c r="I24" t="n">
        <v>416.971983656271</v>
      </c>
      <c r="J24" t="n">
        <v>404.972587290736</v>
      </c>
      <c r="K24" t="n">
        <v>375.605084752312</v>
      </c>
      <c r="L24" t="n">
        <v>333.8308311091</v>
      </c>
      <c r="M24" t="n">
        <v>292.652012822575</v>
      </c>
      <c r="N24" t="n">
        <v>243.962601886817</v>
      </c>
      <c r="O24" t="n">
        <v>210.155801426718</v>
      </c>
      <c r="P24" t="n">
        <v>191.611013123721</v>
      </c>
      <c r="Q24" t="n">
        <v>185.782486378064</v>
      </c>
      <c r="R24" t="n">
        <v>175.567419326314</v>
      </c>
      <c r="S24" t="n">
        <v>154.872596211041</v>
      </c>
      <c r="T24" t="n">
        <v>131.486826155568</v>
      </c>
      <c r="U24" t="n">
        <v>119.9351290153</v>
      </c>
      <c r="V24" t="n">
        <v>112.975607845333</v>
      </c>
      <c r="W24" t="n">
        <v>105.060472265919</v>
      </c>
      <c r="X24" t="n">
        <v>106.228361845978</v>
      </c>
      <c r="Y24" t="n">
        <v>108.170884284117</v>
      </c>
      <c r="Z24" t="n">
        <v>109.692129877282</v>
      </c>
      <c r="AA24" t="n">
        <v>105.60445780149</v>
      </c>
      <c r="AB24" t="n">
        <v>104.01542694283</v>
      </c>
      <c r="AC24" t="n">
        <v>103.298084828131</v>
      </c>
      <c r="AD24" t="n">
        <v>100.658687859457</v>
      </c>
      <c r="AE24" t="n">
        <v>100</v>
      </c>
      <c r="AF24"/>
    </row>
    <row r="25">
      <c r="A25" t="s">
        <v>72</v>
      </c>
      <c r="B25" t="s">
        <v>320</v>
      </c>
      <c r="C25" t="s">
        <v>248</v>
      </c>
      <c r="D25" t="s">
        <v>321</v>
      </c>
      <c r="E25" t="s">
        <v>249</v>
      </c>
      <c r="F25" t="n">
        <v>557.947368271887</v>
      </c>
      <c r="G25" t="n">
        <v>490.786218717137</v>
      </c>
      <c r="H25" t="n">
        <v>451.574929525144</v>
      </c>
      <c r="I25" t="n">
        <v>416.971983656271</v>
      </c>
      <c r="J25" t="n">
        <v>404.972587290736</v>
      </c>
      <c r="K25" t="n">
        <v>375.605084752313</v>
      </c>
      <c r="L25" t="n">
        <v>333.8308311091</v>
      </c>
      <c r="M25" t="n">
        <v>292.652012822575</v>
      </c>
      <c r="N25" t="n">
        <v>243.962601886817</v>
      </c>
      <c r="O25" t="n">
        <v>210.155801426718</v>
      </c>
      <c r="P25" t="n">
        <v>191.611013123721</v>
      </c>
      <c r="Q25" t="n">
        <v>185.782486378064</v>
      </c>
      <c r="R25" t="n">
        <v>175.567419326314</v>
      </c>
      <c r="S25" t="n">
        <v>154.87259621104</v>
      </c>
      <c r="T25" t="n">
        <v>131.486826155568</v>
      </c>
      <c r="U25" t="n">
        <v>119.9351290153</v>
      </c>
      <c r="V25" t="n">
        <v>112.975607845333</v>
      </c>
      <c r="W25" t="n">
        <v>105.060472265919</v>
      </c>
      <c r="X25" t="n">
        <v>106.228361845978</v>
      </c>
      <c r="Y25" t="n">
        <v>108.170884284117</v>
      </c>
      <c r="Z25" t="n">
        <v>109.692129877282</v>
      </c>
      <c r="AA25" t="n">
        <v>105.604457801489</v>
      </c>
      <c r="AB25" t="n">
        <v>104.01542694283</v>
      </c>
      <c r="AC25" t="n">
        <v>103.298084828131</v>
      </c>
      <c r="AD25" t="n">
        <v>100.658687859457</v>
      </c>
      <c r="AE25" t="n">
        <v>100</v>
      </c>
      <c r="AF25"/>
    </row>
    <row r="26">
      <c r="A26" t="s">
        <v>72</v>
      </c>
      <c r="B26" t="s">
        <v>322</v>
      </c>
      <c r="C26" t="s">
        <v>248</v>
      </c>
      <c r="D26" t="s">
        <v>323</v>
      </c>
      <c r="E26" t="s">
        <v>249</v>
      </c>
      <c r="F26" t="n">
        <v>557.947368271887</v>
      </c>
      <c r="G26" t="n">
        <v>490.786218717137</v>
      </c>
      <c r="H26" t="n">
        <v>451.574929525144</v>
      </c>
      <c r="I26" t="n">
        <v>416.971983656271</v>
      </c>
      <c r="J26" t="n">
        <v>404.972587290736</v>
      </c>
      <c r="K26" t="n">
        <v>375.605084752313</v>
      </c>
      <c r="L26" t="n">
        <v>333.8308311091</v>
      </c>
      <c r="M26" t="n">
        <v>292.652012822575</v>
      </c>
      <c r="N26" t="n">
        <v>243.962601886817</v>
      </c>
      <c r="O26" t="n">
        <v>210.155801426717</v>
      </c>
      <c r="P26" t="n">
        <v>191.61101312372</v>
      </c>
      <c r="Q26" t="n">
        <v>185.782486378064</v>
      </c>
      <c r="R26" t="n">
        <v>175.567419326314</v>
      </c>
      <c r="S26" t="n">
        <v>154.87259621104</v>
      </c>
      <c r="T26" t="n">
        <v>131.486826155568</v>
      </c>
      <c r="U26" t="n">
        <v>119.9351290153</v>
      </c>
      <c r="V26" t="n">
        <v>112.975607845333</v>
      </c>
      <c r="W26" t="n">
        <v>105.060472265919</v>
      </c>
      <c r="X26" t="n">
        <v>106.228361845978</v>
      </c>
      <c r="Y26" t="n">
        <v>108.170884284117</v>
      </c>
      <c r="Z26" t="n">
        <v>109.692129877282</v>
      </c>
      <c r="AA26" t="n">
        <v>105.604457801489</v>
      </c>
      <c r="AB26" t="n">
        <v>104.01542694283</v>
      </c>
      <c r="AC26" t="n">
        <v>103.298084828131</v>
      </c>
      <c r="AD26" t="n">
        <v>100.658687859457</v>
      </c>
      <c r="AE26" t="n">
        <v>100</v>
      </c>
      <c r="AF26"/>
    </row>
    <row r="27">
      <c r="A27" t="s">
        <v>72</v>
      </c>
      <c r="B27" t="s">
        <v>324</v>
      </c>
      <c r="C27" t="s">
        <v>248</v>
      </c>
      <c r="D27" t="s">
        <v>325</v>
      </c>
      <c r="E27" t="s">
        <v>249</v>
      </c>
      <c r="F27" t="n">
        <v>557.947368271887</v>
      </c>
      <c r="G27" t="n">
        <v>490.786218717137</v>
      </c>
      <c r="H27" t="n">
        <v>451.574929525144</v>
      </c>
      <c r="I27" t="n">
        <v>416.971983656271</v>
      </c>
      <c r="J27" t="n">
        <v>404.972587290736</v>
      </c>
      <c r="K27" t="n">
        <v>375.605084752312</v>
      </c>
      <c r="L27" t="n">
        <v>333.8308311091</v>
      </c>
      <c r="M27" t="n">
        <v>292.652012822575</v>
      </c>
      <c r="N27" t="n">
        <v>243.962601886817</v>
      </c>
      <c r="O27" t="n">
        <v>210.155801426718</v>
      </c>
      <c r="P27" t="n">
        <v>191.61101312372</v>
      </c>
      <c r="Q27" t="n">
        <v>185.782486378064</v>
      </c>
      <c r="R27" t="n">
        <v>175.567419326314</v>
      </c>
      <c r="S27" t="n">
        <v>154.87259621104</v>
      </c>
      <c r="T27" t="n">
        <v>131.486826155568</v>
      </c>
      <c r="U27" t="n">
        <v>119.9351290153</v>
      </c>
      <c r="V27" t="n">
        <v>112.975607845333</v>
      </c>
      <c r="W27" t="n">
        <v>105.060472265919</v>
      </c>
      <c r="X27" t="n">
        <v>106.228361845978</v>
      </c>
      <c r="Y27" t="n">
        <v>108.170884284117</v>
      </c>
      <c r="Z27" t="n">
        <v>109.692129877282</v>
      </c>
      <c r="AA27" t="n">
        <v>105.60445780149</v>
      </c>
      <c r="AB27" t="n">
        <v>104.01542694283</v>
      </c>
      <c r="AC27" t="n">
        <v>103.298084828131</v>
      </c>
      <c r="AD27" t="n">
        <v>100.658687859457</v>
      </c>
      <c r="AE27" t="n">
        <v>100</v>
      </c>
      <c r="AF27"/>
    </row>
    <row r="28">
      <c r="A28" t="s">
        <v>72</v>
      </c>
      <c r="B28" t="s">
        <v>326</v>
      </c>
      <c r="C28" t="s">
        <v>248</v>
      </c>
      <c r="D28" t="s">
        <v>327</v>
      </c>
      <c r="E28" t="s">
        <v>249</v>
      </c>
      <c r="F28" t="n">
        <v>557.947368271887</v>
      </c>
      <c r="G28" t="n">
        <v>490.786218717137</v>
      </c>
      <c r="H28" t="n">
        <v>451.574929525144</v>
      </c>
      <c r="I28" t="n">
        <v>416.971983656271</v>
      </c>
      <c r="J28" t="n">
        <v>404.972587290736</v>
      </c>
      <c r="K28" t="n">
        <v>375.605084752312</v>
      </c>
      <c r="L28" t="n">
        <v>333.8308311091</v>
      </c>
      <c r="M28" t="n">
        <v>292.652012822575</v>
      </c>
      <c r="N28" t="n">
        <v>243.962601886817</v>
      </c>
      <c r="O28" t="n">
        <v>210.155801426717</v>
      </c>
      <c r="P28" t="n">
        <v>191.61101312372</v>
      </c>
      <c r="Q28" t="n">
        <v>185.782486378064</v>
      </c>
      <c r="R28" t="n">
        <v>175.567419326314</v>
      </c>
      <c r="S28" t="n">
        <v>154.87259621104</v>
      </c>
      <c r="T28" t="n">
        <v>131.486826155568</v>
      </c>
      <c r="U28" t="n">
        <v>119.9351290153</v>
      </c>
      <c r="V28" t="n">
        <v>112.975607845333</v>
      </c>
      <c r="W28" t="n">
        <v>105.060472265919</v>
      </c>
      <c r="X28" t="n">
        <v>106.228361845978</v>
      </c>
      <c r="Y28" t="n">
        <v>108.170884284117</v>
      </c>
      <c r="Z28" t="n">
        <v>109.692129877282</v>
      </c>
      <c r="AA28" t="n">
        <v>105.604457801489</v>
      </c>
      <c r="AB28" t="n">
        <v>104.01542694283</v>
      </c>
      <c r="AC28" t="n">
        <v>103.298084828131</v>
      </c>
      <c r="AD28" t="n">
        <v>100.658687859457</v>
      </c>
      <c r="AE28" t="n">
        <v>100</v>
      </c>
      <c r="AF28"/>
    </row>
    <row r="29">
      <c r="A29" t="s">
        <v>72</v>
      </c>
      <c r="B29" t="s">
        <v>328</v>
      </c>
      <c r="C29" t="s">
        <v>248</v>
      </c>
      <c r="D29" t="s">
        <v>329</v>
      </c>
      <c r="E29" t="s">
        <v>249</v>
      </c>
      <c r="F29" t="n">
        <v>557.947368271887</v>
      </c>
      <c r="G29" t="n">
        <v>490.786218717137</v>
      </c>
      <c r="H29" t="n">
        <v>451.574929525144</v>
      </c>
      <c r="I29" t="n">
        <v>416.971983656271</v>
      </c>
      <c r="J29" t="n">
        <v>404.972587290736</v>
      </c>
      <c r="K29" t="n">
        <v>375.605084752313</v>
      </c>
      <c r="L29" t="n">
        <v>333.8308311091</v>
      </c>
      <c r="M29" t="n">
        <v>292.652012822575</v>
      </c>
      <c r="N29" t="n">
        <v>243.962601886816</v>
      </c>
      <c r="O29" t="n">
        <v>210.155801426717</v>
      </c>
      <c r="P29" t="n">
        <v>191.611013123721</v>
      </c>
      <c r="Q29" t="n">
        <v>185.782486378064</v>
      </c>
      <c r="R29" t="n">
        <v>175.567419326314</v>
      </c>
      <c r="S29" t="n">
        <v>154.872596211041</v>
      </c>
      <c r="T29" t="n">
        <v>131.486826155568</v>
      </c>
      <c r="U29" t="n">
        <v>119.9351290153</v>
      </c>
      <c r="V29" t="n">
        <v>112.975607845333</v>
      </c>
      <c r="W29" t="n">
        <v>105.060472265919</v>
      </c>
      <c r="X29" t="n">
        <v>106.228361845978</v>
      </c>
      <c r="Y29" t="n">
        <v>108.170884284117</v>
      </c>
      <c r="Z29" t="n">
        <v>109.692129877282</v>
      </c>
      <c r="AA29" t="n">
        <v>105.604457801489</v>
      </c>
      <c r="AB29" t="n">
        <v>104.01542694283</v>
      </c>
      <c r="AC29" t="n">
        <v>103.298084828131</v>
      </c>
      <c r="AD29" t="n">
        <v>100.658687859457</v>
      </c>
      <c r="AE29" t="n">
        <v>100</v>
      </c>
      <c r="AF29"/>
    </row>
    <row r="30">
      <c r="A30" t="s">
        <v>72</v>
      </c>
      <c r="B30" t="s">
        <v>330</v>
      </c>
      <c r="C30" t="s">
        <v>248</v>
      </c>
      <c r="D30" t="s">
        <v>331</v>
      </c>
      <c r="E30" t="s">
        <v>249</v>
      </c>
      <c r="F30" t="n">
        <v>557.947368271887</v>
      </c>
      <c r="G30" t="n">
        <v>490.786218717137</v>
      </c>
      <c r="H30" t="n">
        <v>451.574929525144</v>
      </c>
      <c r="I30" t="n">
        <v>416.971983656271</v>
      </c>
      <c r="J30" t="n">
        <v>404.972587290736</v>
      </c>
      <c r="K30" t="n">
        <v>375.605084752313</v>
      </c>
      <c r="L30" t="n">
        <v>333.8308311091</v>
      </c>
      <c r="M30" t="n">
        <v>292.652012822575</v>
      </c>
      <c r="N30" t="n">
        <v>243.962601886817</v>
      </c>
      <c r="O30" t="n">
        <v>210.155801426717</v>
      </c>
      <c r="P30" t="n">
        <v>191.61101312372</v>
      </c>
      <c r="Q30" t="n">
        <v>185.782486378064</v>
      </c>
      <c r="R30" t="n">
        <v>175.567419326314</v>
      </c>
      <c r="S30" t="n">
        <v>154.87259621104</v>
      </c>
      <c r="T30" t="n">
        <v>131.486826155568</v>
      </c>
      <c r="U30" t="n">
        <v>119.9351290153</v>
      </c>
      <c r="V30" t="n">
        <v>112.975607845333</v>
      </c>
      <c r="W30" t="n">
        <v>105.060472265919</v>
      </c>
      <c r="X30" t="n">
        <v>106.228361845978</v>
      </c>
      <c r="Y30" t="n">
        <v>108.170884284117</v>
      </c>
      <c r="Z30" t="n">
        <v>109.692129877282</v>
      </c>
      <c r="AA30" t="n">
        <v>105.604457801489</v>
      </c>
      <c r="AB30" t="n">
        <v>104.01542694283</v>
      </c>
      <c r="AC30" t="n">
        <v>103.298084828131</v>
      </c>
      <c r="AD30" t="n">
        <v>100.658687859457</v>
      </c>
      <c r="AE30" t="n">
        <v>100</v>
      </c>
      <c r="AF30"/>
    </row>
    <row r="31">
      <c r="A31" t="s">
        <v>72</v>
      </c>
      <c r="B31" t="s">
        <v>332</v>
      </c>
      <c r="C31" t="s">
        <v>248</v>
      </c>
      <c r="D31" t="s">
        <v>333</v>
      </c>
      <c r="E31" t="s">
        <v>249</v>
      </c>
      <c r="F31" t="n">
        <v>557.947368271888</v>
      </c>
      <c r="G31" t="n">
        <v>490.786218717137</v>
      </c>
      <c r="H31" t="n">
        <v>451.574929525144</v>
      </c>
      <c r="I31" t="n">
        <v>416.971983656271</v>
      </c>
      <c r="J31" t="n">
        <v>404.972587290736</v>
      </c>
      <c r="K31" t="n">
        <v>375.605084752313</v>
      </c>
      <c r="L31" t="n">
        <v>333.8308311091</v>
      </c>
      <c r="M31" t="n">
        <v>292.652012822575</v>
      </c>
      <c r="N31" t="n">
        <v>243.962601886817</v>
      </c>
      <c r="O31" t="n">
        <v>210.155801426718</v>
      </c>
      <c r="P31" t="n">
        <v>191.611013123721</v>
      </c>
      <c r="Q31" t="n">
        <v>185.782486378064</v>
      </c>
      <c r="R31" t="n">
        <v>175.567419326314</v>
      </c>
      <c r="S31" t="n">
        <v>154.872596211041</v>
      </c>
      <c r="T31" t="n">
        <v>131.486826155568</v>
      </c>
      <c r="U31" t="n">
        <v>119.9351290153</v>
      </c>
      <c r="V31" t="n">
        <v>112.975607845333</v>
      </c>
      <c r="W31" t="n">
        <v>105.060472265919</v>
      </c>
      <c r="X31" t="n">
        <v>106.228361845978</v>
      </c>
      <c r="Y31" t="n">
        <v>108.170884284117</v>
      </c>
      <c r="Z31" t="n">
        <v>109.692129877282</v>
      </c>
      <c r="AA31" t="n">
        <v>105.604457801489</v>
      </c>
      <c r="AB31" t="n">
        <v>104.01542694283</v>
      </c>
      <c r="AC31" t="n">
        <v>103.298084828131</v>
      </c>
      <c r="AD31" t="n">
        <v>100.658687859457</v>
      </c>
      <c r="AE31" t="n">
        <v>100</v>
      </c>
      <c r="AF31"/>
    </row>
    <row r="32">
      <c r="A32" t="s">
        <v>72</v>
      </c>
      <c r="B32" t="s">
        <v>334</v>
      </c>
      <c r="C32" t="s">
        <v>248</v>
      </c>
      <c r="D32" t="s">
        <v>335</v>
      </c>
      <c r="E32" t="s">
        <v>249</v>
      </c>
      <c r="F32" t="n">
        <v>557.947368271887</v>
      </c>
      <c r="G32" t="n">
        <v>490.786218717137</v>
      </c>
      <c r="H32" t="n">
        <v>451.574929525144</v>
      </c>
      <c r="I32" t="n">
        <v>416.971983656271</v>
      </c>
      <c r="J32" t="n">
        <v>404.972587290736</v>
      </c>
      <c r="K32" t="n">
        <v>375.605084752313</v>
      </c>
      <c r="L32" t="n">
        <v>333.8308311091</v>
      </c>
      <c r="M32" t="n">
        <v>292.652012822575</v>
      </c>
      <c r="N32" t="n">
        <v>243.962601886817</v>
      </c>
      <c r="O32" t="n">
        <v>210.155801426718</v>
      </c>
      <c r="P32" t="n">
        <v>191.611013123721</v>
      </c>
      <c r="Q32" t="n">
        <v>185.782486378064</v>
      </c>
      <c r="R32" t="n">
        <v>175.567419326314</v>
      </c>
      <c r="S32" t="n">
        <v>154.872596211041</v>
      </c>
      <c r="T32" t="n">
        <v>131.486826155568</v>
      </c>
      <c r="U32" t="n">
        <v>119.9351290153</v>
      </c>
      <c r="V32" t="n">
        <v>112.975607845333</v>
      </c>
      <c r="W32" t="n">
        <v>105.060472265919</v>
      </c>
      <c r="X32" t="n">
        <v>106.228361845978</v>
      </c>
      <c r="Y32" t="n">
        <v>108.170884284117</v>
      </c>
      <c r="Z32" t="n">
        <v>109.692129877282</v>
      </c>
      <c r="AA32" t="n">
        <v>105.604457801489</v>
      </c>
      <c r="AB32" t="n">
        <v>104.01542694283</v>
      </c>
      <c r="AC32" t="n">
        <v>103.298084828131</v>
      </c>
      <c r="AD32" t="n">
        <v>100.658687859457</v>
      </c>
      <c r="AE32" t="n">
        <v>100</v>
      </c>
      <c r="AF32"/>
    </row>
    <row r="33">
      <c r="A33" t="s">
        <v>72</v>
      </c>
      <c r="B33" t="s">
        <v>336</v>
      </c>
      <c r="C33" t="s">
        <v>248</v>
      </c>
      <c r="D33" t="s">
        <v>337</v>
      </c>
      <c r="E33" t="s">
        <v>249</v>
      </c>
      <c r="F33" t="n">
        <v>557.947368271887</v>
      </c>
      <c r="G33" t="n">
        <v>490.786218717137</v>
      </c>
      <c r="H33" t="n">
        <v>451.574929525144</v>
      </c>
      <c r="I33" t="n">
        <v>416.97198365627</v>
      </c>
      <c r="J33" t="n">
        <v>404.972587290736</v>
      </c>
      <c r="K33" t="n">
        <v>375.605084752312</v>
      </c>
      <c r="L33" t="n">
        <v>333.8308311091</v>
      </c>
      <c r="M33" t="n">
        <v>292.652012822575</v>
      </c>
      <c r="N33" t="n">
        <v>243.962601886816</v>
      </c>
      <c r="O33" t="n">
        <v>210.155801426717</v>
      </c>
      <c r="P33" t="n">
        <v>191.61101312372</v>
      </c>
      <c r="Q33" t="n">
        <v>185.782486378064</v>
      </c>
      <c r="R33" t="n">
        <v>175.567419326314</v>
      </c>
      <c r="S33" t="n">
        <v>154.87259621104</v>
      </c>
      <c r="T33" t="n">
        <v>131.486826155568</v>
      </c>
      <c r="U33" t="n">
        <v>119.9351290153</v>
      </c>
      <c r="V33" t="n">
        <v>112.975607845333</v>
      </c>
      <c r="W33" t="n">
        <v>105.060472265919</v>
      </c>
      <c r="X33" t="n">
        <v>106.228361845978</v>
      </c>
      <c r="Y33" t="n">
        <v>108.170884284117</v>
      </c>
      <c r="Z33" t="n">
        <v>109.692129877282</v>
      </c>
      <c r="AA33" t="n">
        <v>105.604457801489</v>
      </c>
      <c r="AB33" t="n">
        <v>104.01542694283</v>
      </c>
      <c r="AC33" t="n">
        <v>103.298084828131</v>
      </c>
      <c r="AD33" t="n">
        <v>100.658687859457</v>
      </c>
      <c r="AE33" t="n">
        <v>100</v>
      </c>
      <c r="AF33"/>
    </row>
    <row r="34">
      <c r="A34" t="s">
        <v>72</v>
      </c>
      <c r="B34" t="s">
        <v>338</v>
      </c>
      <c r="C34" t="s">
        <v>248</v>
      </c>
      <c r="D34" t="s">
        <v>339</v>
      </c>
      <c r="E34" t="s">
        <v>249</v>
      </c>
      <c r="F34" t="n">
        <v>557.947368271887</v>
      </c>
      <c r="G34" t="n">
        <v>490.786218717137</v>
      </c>
      <c r="H34" t="n">
        <v>451.574929525144</v>
      </c>
      <c r="I34" t="n">
        <v>416.971983656271</v>
      </c>
      <c r="J34" t="n">
        <v>404.972587290736</v>
      </c>
      <c r="K34" t="n">
        <v>375.605084752313</v>
      </c>
      <c r="L34" t="n">
        <v>333.8308311091</v>
      </c>
      <c r="M34" t="n">
        <v>292.652012822575</v>
      </c>
      <c r="N34" t="n">
        <v>243.962601886816</v>
      </c>
      <c r="O34" t="n">
        <v>210.155801426718</v>
      </c>
      <c r="P34" t="n">
        <v>191.611013123721</v>
      </c>
      <c r="Q34" t="n">
        <v>185.782486378064</v>
      </c>
      <c r="R34" t="n">
        <v>175.567419326314</v>
      </c>
      <c r="S34" t="n">
        <v>154.872596211041</v>
      </c>
      <c r="T34" t="n">
        <v>131.486826155568</v>
      </c>
      <c r="U34" t="n">
        <v>119.9351290153</v>
      </c>
      <c r="V34" t="n">
        <v>112.975607845333</v>
      </c>
      <c r="W34" t="n">
        <v>105.060472265919</v>
      </c>
      <c r="X34" t="n">
        <v>106.228361845978</v>
      </c>
      <c r="Y34" t="n">
        <v>108.170884284117</v>
      </c>
      <c r="Z34" t="n">
        <v>109.692129877282</v>
      </c>
      <c r="AA34" t="n">
        <v>105.604457801489</v>
      </c>
      <c r="AB34" t="n">
        <v>104.01542694283</v>
      </c>
      <c r="AC34" t="n">
        <v>103.298084828131</v>
      </c>
      <c r="AD34" t="n">
        <v>100.658687859457</v>
      </c>
      <c r="AE34" t="n">
        <v>100</v>
      </c>
      <c r="AF34"/>
    </row>
    <row r="35">
      <c r="A35" t="s">
        <v>72</v>
      </c>
      <c r="B35" t="s">
        <v>340</v>
      </c>
      <c r="C35" t="s">
        <v>248</v>
      </c>
      <c r="D35" t="s">
        <v>341</v>
      </c>
      <c r="E35" t="s">
        <v>249</v>
      </c>
      <c r="F35" t="n">
        <v>557.947368271887</v>
      </c>
      <c r="G35" t="n">
        <v>490.786218717137</v>
      </c>
      <c r="H35" t="n">
        <v>451.574929525144</v>
      </c>
      <c r="I35" t="n">
        <v>416.971983656271</v>
      </c>
      <c r="J35" t="n">
        <v>404.972587290736</v>
      </c>
      <c r="K35" t="n">
        <v>375.605084752312</v>
      </c>
      <c r="L35" t="n">
        <v>333.8308311091</v>
      </c>
      <c r="M35" t="n">
        <v>292.652012822575</v>
      </c>
      <c r="N35" t="n">
        <v>243.962601886816</v>
      </c>
      <c r="O35" t="n">
        <v>210.155801426717</v>
      </c>
      <c r="P35" t="n">
        <v>191.61101312372</v>
      </c>
      <c r="Q35" t="n">
        <v>185.782486378064</v>
      </c>
      <c r="R35" t="n">
        <v>175.567419326314</v>
      </c>
      <c r="S35" t="n">
        <v>154.87259621104</v>
      </c>
      <c r="T35" t="n">
        <v>131.486826155568</v>
      </c>
      <c r="U35" t="n">
        <v>119.9351290153</v>
      </c>
      <c r="V35" t="n">
        <v>112.975607845333</v>
      </c>
      <c r="W35" t="n">
        <v>105.060472265919</v>
      </c>
      <c r="X35" t="n">
        <v>106.228361845978</v>
      </c>
      <c r="Y35" t="n">
        <v>108.170884284117</v>
      </c>
      <c r="Z35" t="n">
        <v>109.692129877282</v>
      </c>
      <c r="AA35" t="n">
        <v>105.604457801489</v>
      </c>
      <c r="AB35" t="n">
        <v>104.01542694283</v>
      </c>
      <c r="AC35" t="n">
        <v>103.298084828131</v>
      </c>
      <c r="AD35" t="n">
        <v>100.658687859457</v>
      </c>
      <c r="AE35" t="n">
        <v>100</v>
      </c>
      <c r="AF35"/>
    </row>
    <row r="36">
      <c r="A36" t="s">
        <v>72</v>
      </c>
      <c r="B36" t="s">
        <v>342</v>
      </c>
      <c r="C36" t="s">
        <v>248</v>
      </c>
      <c r="D36" t="s">
        <v>343</v>
      </c>
      <c r="E36" t="s">
        <v>249</v>
      </c>
      <c r="F36" t="n">
        <v>557.947368271887</v>
      </c>
      <c r="G36" t="n">
        <v>490.786218717137</v>
      </c>
      <c r="H36" t="n">
        <v>451.574929525144</v>
      </c>
      <c r="I36" t="n">
        <v>416.971983656271</v>
      </c>
      <c r="J36" t="n">
        <v>404.972587290736</v>
      </c>
      <c r="K36" t="n">
        <v>375.605084752313</v>
      </c>
      <c r="L36" t="n">
        <v>333.8308311091</v>
      </c>
      <c r="M36" t="n">
        <v>292.652012822575</v>
      </c>
      <c r="N36" t="n">
        <v>243.962601886817</v>
      </c>
      <c r="O36" t="n">
        <v>210.155801426717</v>
      </c>
      <c r="P36" t="n">
        <v>191.61101312372</v>
      </c>
      <c r="Q36" t="n">
        <v>185.782486378064</v>
      </c>
      <c r="R36" t="n">
        <v>175.567419326314</v>
      </c>
      <c r="S36" t="n">
        <v>154.87259621104</v>
      </c>
      <c r="T36" t="n">
        <v>131.486826155568</v>
      </c>
      <c r="U36" t="n">
        <v>119.9351290153</v>
      </c>
      <c r="V36" t="n">
        <v>112.975607845333</v>
      </c>
      <c r="W36" t="n">
        <v>105.060472265919</v>
      </c>
      <c r="X36" t="n">
        <v>106.228361845978</v>
      </c>
      <c r="Y36" t="n">
        <v>108.170884284117</v>
      </c>
      <c r="Z36" t="n">
        <v>109.692129877282</v>
      </c>
      <c r="AA36" t="n">
        <v>105.604457801489</v>
      </c>
      <c r="AB36" t="n">
        <v>104.01542694283</v>
      </c>
      <c r="AC36" t="n">
        <v>103.298084828131</v>
      </c>
      <c r="AD36" t="n">
        <v>100.658687859457</v>
      </c>
      <c r="AE36" t="n">
        <v>100</v>
      </c>
      <c r="AF36"/>
    </row>
    <row r="37">
      <c r="A37" t="s">
        <v>72</v>
      </c>
      <c r="B37" t="s">
        <v>344</v>
      </c>
      <c r="C37" t="s">
        <v>248</v>
      </c>
      <c r="D37" t="s">
        <v>345</v>
      </c>
      <c r="E37" t="s">
        <v>249</v>
      </c>
      <c r="F37" t="n">
        <v>557.947368271887</v>
      </c>
      <c r="G37" t="n">
        <v>490.786218717137</v>
      </c>
      <c r="H37" t="n">
        <v>451.574929525144</v>
      </c>
      <c r="I37" t="n">
        <v>416.971983656271</v>
      </c>
      <c r="J37" t="n">
        <v>404.972587290736</v>
      </c>
      <c r="K37" t="n">
        <v>375.605084752312</v>
      </c>
      <c r="L37" t="n">
        <v>333.8308311091</v>
      </c>
      <c r="M37" t="n">
        <v>292.652012822575</v>
      </c>
      <c r="N37" t="n">
        <v>243.962601886817</v>
      </c>
      <c r="O37" t="n">
        <v>210.155801426718</v>
      </c>
      <c r="P37" t="n">
        <v>191.61101312372</v>
      </c>
      <c r="Q37" t="n">
        <v>185.782486378064</v>
      </c>
      <c r="R37" t="n">
        <v>175.567419326314</v>
      </c>
      <c r="S37" t="n">
        <v>154.87259621104</v>
      </c>
      <c r="T37" t="n">
        <v>131.486826155568</v>
      </c>
      <c r="U37" t="n">
        <v>119.9351290153</v>
      </c>
      <c r="V37" t="n">
        <v>112.975607845333</v>
      </c>
      <c r="W37" t="n">
        <v>105.060472265919</v>
      </c>
      <c r="X37" t="n">
        <v>106.228361845978</v>
      </c>
      <c r="Y37" t="n">
        <v>108.170884284117</v>
      </c>
      <c r="Z37" t="n">
        <v>109.692129877282</v>
      </c>
      <c r="AA37" t="n">
        <v>105.604457801489</v>
      </c>
      <c r="AB37" t="n">
        <v>104.01542694283</v>
      </c>
      <c r="AC37" t="n">
        <v>103.298084828131</v>
      </c>
      <c r="AD37" t="n">
        <v>100.658687859457</v>
      </c>
      <c r="AE37" t="n">
        <v>100</v>
      </c>
      <c r="AF37"/>
    </row>
    <row r="38">
      <c r="A38" t="s">
        <v>72</v>
      </c>
      <c r="B38" t="s">
        <v>346</v>
      </c>
      <c r="C38" t="s">
        <v>248</v>
      </c>
      <c r="D38" t="s">
        <v>347</v>
      </c>
      <c r="E38" t="s">
        <v>249</v>
      </c>
      <c r="F38" t="n">
        <v>557.947368271888</v>
      </c>
      <c r="G38" t="n">
        <v>490.786218717137</v>
      </c>
      <c r="H38" t="n">
        <v>451.574929525145</v>
      </c>
      <c r="I38" t="n">
        <v>416.971983656271</v>
      </c>
      <c r="J38" t="n">
        <v>404.972587290737</v>
      </c>
      <c r="K38" t="n">
        <v>375.605084752313</v>
      </c>
      <c r="L38" t="n">
        <v>333.8308311091</v>
      </c>
      <c r="M38" t="n">
        <v>292.652012822575</v>
      </c>
      <c r="N38" t="n">
        <v>243.962601886817</v>
      </c>
      <c r="O38" t="n">
        <v>210.155801426718</v>
      </c>
      <c r="P38" t="n">
        <v>191.611013123721</v>
      </c>
      <c r="Q38" t="n">
        <v>185.782486378064</v>
      </c>
      <c r="R38" t="n">
        <v>175.567419326314</v>
      </c>
      <c r="S38" t="n">
        <v>154.872596211041</v>
      </c>
      <c r="T38" t="n">
        <v>131.486826155568</v>
      </c>
      <c r="U38" t="n">
        <v>119.9351290153</v>
      </c>
      <c r="V38" t="n">
        <v>112.975607845333</v>
      </c>
      <c r="W38" t="n">
        <v>105.060472265919</v>
      </c>
      <c r="X38" t="n">
        <v>106.228361845978</v>
      </c>
      <c r="Y38" t="n">
        <v>108.170884284117</v>
      </c>
      <c r="Z38" t="n">
        <v>109.692129877282</v>
      </c>
      <c r="AA38" t="n">
        <v>105.604457801489</v>
      </c>
      <c r="AB38" t="n">
        <v>104.01542694283</v>
      </c>
      <c r="AC38" t="n">
        <v>103.298084828131</v>
      </c>
      <c r="AD38" t="n">
        <v>100.658687859457</v>
      </c>
      <c r="AE38" t="n">
        <v>100</v>
      </c>
      <c r="AF38"/>
    </row>
    <row r="39">
      <c r="A39" t="s">
        <v>72</v>
      </c>
      <c r="B39" t="s">
        <v>348</v>
      </c>
      <c r="C39" t="s">
        <v>248</v>
      </c>
      <c r="D39" t="s">
        <v>349</v>
      </c>
      <c r="E39" t="s">
        <v>249</v>
      </c>
      <c r="F39" t="n">
        <v>557.947368271887</v>
      </c>
      <c r="G39" t="n">
        <v>490.786218717137</v>
      </c>
      <c r="H39" t="n">
        <v>451.574929525144</v>
      </c>
      <c r="I39" t="n">
        <v>416.971983656271</v>
      </c>
      <c r="J39" t="n">
        <v>404.972587290736</v>
      </c>
      <c r="K39" t="n">
        <v>375.605084752312</v>
      </c>
      <c r="L39" t="n">
        <v>333.8308311091</v>
      </c>
      <c r="M39" t="n">
        <v>292.652012822575</v>
      </c>
      <c r="N39" t="n">
        <v>243.962601886816</v>
      </c>
      <c r="O39" t="n">
        <v>210.155801426717</v>
      </c>
      <c r="P39" t="n">
        <v>191.61101312372</v>
      </c>
      <c r="Q39" t="n">
        <v>185.782486378064</v>
      </c>
      <c r="R39" t="n">
        <v>175.567419326314</v>
      </c>
      <c r="S39" t="n">
        <v>154.87259621104</v>
      </c>
      <c r="T39" t="n">
        <v>131.486826155568</v>
      </c>
      <c r="U39" t="n">
        <v>119.9351290153</v>
      </c>
      <c r="V39" t="n">
        <v>112.975607845333</v>
      </c>
      <c r="W39" t="n">
        <v>105.060472265919</v>
      </c>
      <c r="X39" t="n">
        <v>106.228361845978</v>
      </c>
      <c r="Y39" t="n">
        <v>108.170884284117</v>
      </c>
      <c r="Z39" t="n">
        <v>109.692129877282</v>
      </c>
      <c r="AA39" t="n">
        <v>105.604457801489</v>
      </c>
      <c r="AB39" t="n">
        <v>104.01542694283</v>
      </c>
      <c r="AC39" t="n">
        <v>103.298084828131</v>
      </c>
      <c r="AD39" t="n">
        <v>100.658687859457</v>
      </c>
      <c r="AE39" t="n">
        <v>100</v>
      </c>
      <c r="AF39"/>
    </row>
    <row r="40">
      <c r="A40" t="s">
        <v>72</v>
      </c>
      <c r="B40" t="s">
        <v>350</v>
      </c>
      <c r="C40" t="s">
        <v>248</v>
      </c>
      <c r="D40" t="s">
        <v>351</v>
      </c>
      <c r="E40" t="s">
        <v>249</v>
      </c>
      <c r="F40" t="n">
        <v>557.947368271887</v>
      </c>
      <c r="G40" t="n">
        <v>490.786218717137</v>
      </c>
      <c r="H40" t="n">
        <v>451.574929525144</v>
      </c>
      <c r="I40" t="n">
        <v>416.971983656271</v>
      </c>
      <c r="J40" t="n">
        <v>404.972587290736</v>
      </c>
      <c r="K40" t="n">
        <v>375.605084752312</v>
      </c>
      <c r="L40" t="n">
        <v>333.8308311091</v>
      </c>
      <c r="M40" t="n">
        <v>292.652012822575</v>
      </c>
      <c r="N40" t="n">
        <v>243.962601886817</v>
      </c>
      <c r="O40" t="n">
        <v>210.155801426717</v>
      </c>
      <c r="P40" t="n">
        <v>191.611013123721</v>
      </c>
      <c r="Q40" t="n">
        <v>185.782486378064</v>
      </c>
      <c r="R40" t="n">
        <v>175.567419326314</v>
      </c>
      <c r="S40" t="n">
        <v>154.872596211041</v>
      </c>
      <c r="T40" t="n">
        <v>131.486826155568</v>
      </c>
      <c r="U40" t="n">
        <v>119.9351290153</v>
      </c>
      <c r="V40" t="n">
        <v>112.975607845333</v>
      </c>
      <c r="W40" t="n">
        <v>105.060472265919</v>
      </c>
      <c r="X40" t="n">
        <v>106.228361845978</v>
      </c>
      <c r="Y40" t="n">
        <v>108.170884284117</v>
      </c>
      <c r="Z40" t="n">
        <v>109.692129877282</v>
      </c>
      <c r="AA40" t="n">
        <v>105.604457801489</v>
      </c>
      <c r="AB40" t="n">
        <v>104.01542694283</v>
      </c>
      <c r="AC40" t="n">
        <v>103.298084828131</v>
      </c>
      <c r="AD40" t="n">
        <v>100.658687859457</v>
      </c>
      <c r="AE40" t="n">
        <v>100</v>
      </c>
      <c r="AF40"/>
    </row>
    <row r="41">
      <c r="A41" t="s">
        <v>72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72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72</v>
      </c>
      <c r="B43" t="s">
        <v>356</v>
      </c>
      <c r="C43" t="s">
        <v>248</v>
      </c>
      <c r="D43" t="s">
        <v>357</v>
      </c>
      <c r="E43" t="s">
        <v>249</v>
      </c>
      <c r="F43" t="n">
        <v>557.947368271887</v>
      </c>
      <c r="G43" t="n">
        <v>490.786218717137</v>
      </c>
      <c r="H43" t="n">
        <v>451.574929525144</v>
      </c>
      <c r="I43" t="n">
        <v>416.97198365627</v>
      </c>
      <c r="J43" t="n">
        <v>404.972587290736</v>
      </c>
      <c r="K43" t="n">
        <v>375.605084752313</v>
      </c>
      <c r="L43" t="n">
        <v>333.8308311091</v>
      </c>
      <c r="M43" t="n">
        <v>292.652012822575</v>
      </c>
      <c r="N43" t="n">
        <v>243.962601886817</v>
      </c>
      <c r="O43" t="n">
        <v>210.155801426717</v>
      </c>
      <c r="P43" t="n">
        <v>191.61101312372</v>
      </c>
      <c r="Q43" t="n">
        <v>185.782486378064</v>
      </c>
      <c r="R43" t="n">
        <v>175.567419326314</v>
      </c>
      <c r="S43" t="n">
        <v>154.87259621104</v>
      </c>
      <c r="T43" t="n">
        <v>131.486826155568</v>
      </c>
      <c r="U43" t="n">
        <v>119.9351290153</v>
      </c>
      <c r="V43" t="n">
        <v>112.975607845333</v>
      </c>
      <c r="W43" t="n">
        <v>105.060472265919</v>
      </c>
      <c r="X43" t="n">
        <v>106.228361845978</v>
      </c>
      <c r="Y43" t="n">
        <v>108.170884284117</v>
      </c>
      <c r="Z43" t="n">
        <v>109.692129877282</v>
      </c>
      <c r="AA43" t="n">
        <v>105.604457801489</v>
      </c>
      <c r="AB43" t="n">
        <v>104.01542694283</v>
      </c>
      <c r="AC43" t="n">
        <v>103.298084828131</v>
      </c>
      <c r="AD43" t="n">
        <v>100.658687859457</v>
      </c>
      <c r="AE43" t="n">
        <v>100</v>
      </c>
      <c r="AF43"/>
    </row>
    <row r="44">
      <c r="A44" t="s">
        <v>72</v>
      </c>
      <c r="B44" t="s">
        <v>358</v>
      </c>
      <c r="C44" t="s">
        <v>248</v>
      </c>
      <c r="D44" t="s">
        <v>359</v>
      </c>
      <c r="E44" t="s">
        <v>249</v>
      </c>
      <c r="F44" t="n">
        <v>557.947368271887</v>
      </c>
      <c r="G44" t="n">
        <v>490.786218717137</v>
      </c>
      <c r="H44" t="n">
        <v>451.574929525144</v>
      </c>
      <c r="I44" t="n">
        <v>416.97198365627</v>
      </c>
      <c r="J44" t="n">
        <v>404.972587290736</v>
      </c>
      <c r="K44" t="n">
        <v>375.605084752312</v>
      </c>
      <c r="L44" t="n">
        <v>333.8308311091</v>
      </c>
      <c r="M44" t="n">
        <v>292.652012822575</v>
      </c>
      <c r="N44" t="n">
        <v>243.962601886816</v>
      </c>
      <c r="O44" t="n">
        <v>210.155801426717</v>
      </c>
      <c r="P44" t="n">
        <v>191.61101312372</v>
      </c>
      <c r="Q44" t="n">
        <v>185.782486378064</v>
      </c>
      <c r="R44" t="n">
        <v>175.567419326314</v>
      </c>
      <c r="S44" t="n">
        <v>154.87259621104</v>
      </c>
      <c r="T44" t="n">
        <v>131.486826155568</v>
      </c>
      <c r="U44" t="n">
        <v>119.9351290153</v>
      </c>
      <c r="V44" t="n">
        <v>112.975607845332</v>
      </c>
      <c r="W44" t="n">
        <v>105.060472265919</v>
      </c>
      <c r="X44" t="n">
        <v>106.228361845978</v>
      </c>
      <c r="Y44" t="n">
        <v>108.170884284117</v>
      </c>
      <c r="Z44" t="n">
        <v>109.692129877282</v>
      </c>
      <c r="AA44" t="n">
        <v>105.604457801489</v>
      </c>
      <c r="AB44" t="n">
        <v>104.01542694283</v>
      </c>
      <c r="AC44" t="n">
        <v>103.298084828131</v>
      </c>
      <c r="AD44" t="n">
        <v>100.658687859457</v>
      </c>
      <c r="AE44" t="n">
        <v>100</v>
      </c>
      <c r="AF44"/>
    </row>
    <row r="45">
      <c r="A45" t="s">
        <v>72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72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72</v>
      </c>
      <c r="B47" t="s">
        <v>364</v>
      </c>
      <c r="C47" t="s">
        <v>248</v>
      </c>
      <c r="D47" t="s">
        <v>365</v>
      </c>
      <c r="E47" t="s">
        <v>249</v>
      </c>
      <c r="F47" t="n">
        <v>557.947368271887</v>
      </c>
      <c r="G47" t="n">
        <v>490.786218717137</v>
      </c>
      <c r="H47" t="n">
        <v>451.574929525144</v>
      </c>
      <c r="I47" t="n">
        <v>416.971983656271</v>
      </c>
      <c r="J47" t="n">
        <v>404.972587290736</v>
      </c>
      <c r="K47" t="n">
        <v>375.605084752313</v>
      </c>
      <c r="L47" t="n">
        <v>333.8308311091</v>
      </c>
      <c r="M47" t="n">
        <v>292.652012822575</v>
      </c>
      <c r="N47" t="n">
        <v>243.962601886817</v>
      </c>
      <c r="O47" t="n">
        <v>210.155801426718</v>
      </c>
      <c r="P47" t="n">
        <v>191.611013123721</v>
      </c>
      <c r="Q47" t="n">
        <v>185.782486378064</v>
      </c>
      <c r="R47" t="n">
        <v>175.567419326314</v>
      </c>
      <c r="S47" t="n">
        <v>154.87259621104</v>
      </c>
      <c r="T47" t="n">
        <v>131.486826155568</v>
      </c>
      <c r="U47" t="n">
        <v>119.9351290153</v>
      </c>
      <c r="V47" t="n">
        <v>112.975607845333</v>
      </c>
      <c r="W47" t="n">
        <v>105.060472265919</v>
      </c>
      <c r="X47" t="n">
        <v>106.228361845978</v>
      </c>
      <c r="Y47" t="n">
        <v>108.170884284117</v>
      </c>
      <c r="Z47" t="n">
        <v>109.692129877282</v>
      </c>
      <c r="AA47" t="n">
        <v>105.604457801489</v>
      </c>
      <c r="AB47" t="n">
        <v>104.01542694283</v>
      </c>
      <c r="AC47" t="n">
        <v>103.298084828131</v>
      </c>
      <c r="AD47" t="n">
        <v>100.658687859457</v>
      </c>
      <c r="AE47" t="n">
        <v>100</v>
      </c>
      <c r="AF47"/>
    </row>
    <row r="48">
      <c r="A48" t="s">
        <v>72</v>
      </c>
      <c r="B48" t="s">
        <v>366</v>
      </c>
      <c r="C48" t="s">
        <v>248</v>
      </c>
      <c r="D48" t="s">
        <v>367</v>
      </c>
      <c r="E48" t="s">
        <v>249</v>
      </c>
      <c r="F48" t="n">
        <v>557.947368271887</v>
      </c>
      <c r="G48" t="n">
        <v>490.786218717137</v>
      </c>
      <c r="H48" t="n">
        <v>451.574929525144</v>
      </c>
      <c r="I48" t="n">
        <v>416.971983656271</v>
      </c>
      <c r="J48" t="n">
        <v>404.972587290736</v>
      </c>
      <c r="K48" t="n">
        <v>375.605084752312</v>
      </c>
      <c r="L48" t="n">
        <v>333.8308311091</v>
      </c>
      <c r="M48" t="n">
        <v>292.652012822575</v>
      </c>
      <c r="N48" t="n">
        <v>243.962601886817</v>
      </c>
      <c r="O48" t="n">
        <v>210.155801426717</v>
      </c>
      <c r="P48" t="n">
        <v>191.61101312372</v>
      </c>
      <c r="Q48" t="n">
        <v>185.782486378064</v>
      </c>
      <c r="R48" t="n">
        <v>175.567419326314</v>
      </c>
      <c r="S48" t="n">
        <v>154.87259621104</v>
      </c>
      <c r="T48" t="n">
        <v>131.486826155568</v>
      </c>
      <c r="U48" t="n">
        <v>119.9351290153</v>
      </c>
      <c r="V48" t="n">
        <v>112.975607845333</v>
      </c>
      <c r="W48" t="n">
        <v>105.060472265919</v>
      </c>
      <c r="X48" t="n">
        <v>106.228361845978</v>
      </c>
      <c r="Y48" t="n">
        <v>108.170884284117</v>
      </c>
      <c r="Z48" t="n">
        <v>109.692129877282</v>
      </c>
      <c r="AA48" t="n">
        <v>105.604457801489</v>
      </c>
      <c r="AB48" t="n">
        <v>104.01542694283</v>
      </c>
      <c r="AC48" t="n">
        <v>103.298084828131</v>
      </c>
      <c r="AD48" t="n">
        <v>100.658687859457</v>
      </c>
      <c r="AE48" t="n">
        <v>100</v>
      </c>
      <c r="AF48"/>
    </row>
    <row r="49">
      <c r="A49" t="s">
        <v>72</v>
      </c>
      <c r="B49" t="s">
        <v>368</v>
      </c>
      <c r="C49" t="s">
        <v>248</v>
      </c>
      <c r="D49" t="s">
        <v>369</v>
      </c>
      <c r="E49" t="s">
        <v>249</v>
      </c>
      <c r="F49" t="n">
        <v>557.947368271887</v>
      </c>
      <c r="G49" t="n">
        <v>490.786218717137</v>
      </c>
      <c r="H49" t="n">
        <v>451.574929525144</v>
      </c>
      <c r="I49" t="n">
        <v>416.97198365627</v>
      </c>
      <c r="J49" t="n">
        <v>404.972587290736</v>
      </c>
      <c r="K49" t="n">
        <v>375.605084752312</v>
      </c>
      <c r="L49" t="n">
        <v>333.8308311091</v>
      </c>
      <c r="M49" t="n">
        <v>292.652012822575</v>
      </c>
      <c r="N49" t="n">
        <v>243.962601886816</v>
      </c>
      <c r="O49" t="n">
        <v>210.155801426717</v>
      </c>
      <c r="P49" t="n">
        <v>191.61101312372</v>
      </c>
      <c r="Q49" t="n">
        <v>185.782486378064</v>
      </c>
      <c r="R49" t="n">
        <v>175.567419326314</v>
      </c>
      <c r="S49" t="n">
        <v>154.87259621104</v>
      </c>
      <c r="T49" t="n">
        <v>131.486826155568</v>
      </c>
      <c r="U49" t="n">
        <v>119.9351290153</v>
      </c>
      <c r="V49" t="n">
        <v>112.975607845333</v>
      </c>
      <c r="W49" t="n">
        <v>105.060472265919</v>
      </c>
      <c r="X49" t="n">
        <v>106.228361845978</v>
      </c>
      <c r="Y49" t="n">
        <v>108.170884284117</v>
      </c>
      <c r="Z49" t="n">
        <v>109.692129877282</v>
      </c>
      <c r="AA49" t="n">
        <v>105.604457801489</v>
      </c>
      <c r="AB49" t="n">
        <v>104.01542694283</v>
      </c>
      <c r="AC49" t="n">
        <v>103.298084828131</v>
      </c>
      <c r="AD49" t="n">
        <v>100.658687859457</v>
      </c>
      <c r="AE49" t="n">
        <v>100</v>
      </c>
      <c r="AF49"/>
    </row>
    <row r="50">
      <c r="A50" t="s">
        <v>72</v>
      </c>
      <c r="B50" t="s">
        <v>370</v>
      </c>
      <c r="C50" t="s">
        <v>248</v>
      </c>
      <c r="D50" t="s">
        <v>371</v>
      </c>
      <c r="E50" t="s">
        <v>249</v>
      </c>
      <c r="F50" t="n">
        <v>557.947368271887</v>
      </c>
      <c r="G50" t="n">
        <v>490.786218717137</v>
      </c>
      <c r="H50" t="n">
        <v>451.574929525144</v>
      </c>
      <c r="I50" t="n">
        <v>416.971983656271</v>
      </c>
      <c r="J50" t="n">
        <v>404.972587290736</v>
      </c>
      <c r="K50" t="n">
        <v>375.605084752313</v>
      </c>
      <c r="L50" t="n">
        <v>333.8308311091</v>
      </c>
      <c r="M50" t="n">
        <v>292.652012822575</v>
      </c>
      <c r="N50" t="n">
        <v>243.962601886817</v>
      </c>
      <c r="O50" t="n">
        <v>210.155801426717</v>
      </c>
      <c r="P50" t="n">
        <v>191.61101312372</v>
      </c>
      <c r="Q50" t="n">
        <v>185.782486378064</v>
      </c>
      <c r="R50" t="n">
        <v>175.567419326314</v>
      </c>
      <c r="S50" t="n">
        <v>154.87259621104</v>
      </c>
      <c r="T50" t="n">
        <v>131.486826155568</v>
      </c>
      <c r="U50" t="n">
        <v>119.9351290153</v>
      </c>
      <c r="V50" t="n">
        <v>112.975607845333</v>
      </c>
      <c r="W50" t="n">
        <v>105.060472265919</v>
      </c>
      <c r="X50" t="n">
        <v>106.228361845978</v>
      </c>
      <c r="Y50" t="n">
        <v>108.170884284117</v>
      </c>
      <c r="Z50" t="n">
        <v>109.692129877282</v>
      </c>
      <c r="AA50" t="n">
        <v>105.604457801489</v>
      </c>
      <c r="AB50" t="n">
        <v>104.01542694283</v>
      </c>
      <c r="AC50" t="n">
        <v>103.298084828131</v>
      </c>
      <c r="AD50" t="n">
        <v>100.658687859457</v>
      </c>
      <c r="AE50" t="n">
        <v>100</v>
      </c>
      <c r="AF50"/>
    </row>
    <row r="51">
      <c r="A51" t="s">
        <v>72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72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72</v>
      </c>
      <c r="B53" t="s">
        <v>376</v>
      </c>
      <c r="C53" t="s">
        <v>248</v>
      </c>
      <c r="D53" t="s">
        <v>377</v>
      </c>
      <c r="E53" t="s">
        <v>249</v>
      </c>
      <c r="F53" t="n">
        <v>557.947368271887</v>
      </c>
      <c r="G53" t="n">
        <v>490.786218717137</v>
      </c>
      <c r="H53" t="n">
        <v>451.574929525144</v>
      </c>
      <c r="I53" t="n">
        <v>416.97198365627</v>
      </c>
      <c r="J53" t="n">
        <v>404.972587290736</v>
      </c>
      <c r="K53" t="n">
        <v>375.605084752312</v>
      </c>
      <c r="L53" t="n">
        <v>333.8308311091</v>
      </c>
      <c r="M53" t="n">
        <v>292.652012822575</v>
      </c>
      <c r="N53" t="n">
        <v>243.962601886816</v>
      </c>
      <c r="O53" t="n">
        <v>210.155801426717</v>
      </c>
      <c r="P53" t="n">
        <v>191.61101312372</v>
      </c>
      <c r="Q53" t="n">
        <v>185.782486378064</v>
      </c>
      <c r="R53" t="n">
        <v>175.567419326314</v>
      </c>
      <c r="S53" t="n">
        <v>154.87259621104</v>
      </c>
      <c r="T53" t="n">
        <v>131.486826155568</v>
      </c>
      <c r="U53" t="n">
        <v>119.9351290153</v>
      </c>
      <c r="V53" t="n">
        <v>112.975607845333</v>
      </c>
      <c r="W53" t="n">
        <v>105.060472265919</v>
      </c>
      <c r="X53" t="n">
        <v>106.228361845978</v>
      </c>
      <c r="Y53" t="n">
        <v>108.170884284117</v>
      </c>
      <c r="Z53" t="n">
        <v>109.692129877282</v>
      </c>
      <c r="AA53" t="n">
        <v>105.604457801489</v>
      </c>
      <c r="AB53" t="n">
        <v>104.01542694283</v>
      </c>
      <c r="AC53" t="n">
        <v>103.298084828131</v>
      </c>
      <c r="AD53" t="n">
        <v>100.658687859457</v>
      </c>
      <c r="AE53" t="n">
        <v>100</v>
      </c>
      <c r="AF53"/>
    </row>
    <row r="54">
      <c r="A54" t="s">
        <v>72</v>
      </c>
      <c r="B54" t="s">
        <v>378</v>
      </c>
      <c r="C54" t="s">
        <v>248</v>
      </c>
      <c r="D54" t="s">
        <v>379</v>
      </c>
      <c r="E54" t="s">
        <v>249</v>
      </c>
      <c r="F54" t="n">
        <v>557.947368271887</v>
      </c>
      <c r="G54" t="n">
        <v>490.786218717137</v>
      </c>
      <c r="H54" t="n">
        <v>451.574929525144</v>
      </c>
      <c r="I54" t="n">
        <v>416.971983656271</v>
      </c>
      <c r="J54" t="n">
        <v>404.972587290736</v>
      </c>
      <c r="K54" t="n">
        <v>375.605084752312</v>
      </c>
      <c r="L54" t="n">
        <v>333.8308311091</v>
      </c>
      <c r="M54" t="n">
        <v>292.652012822575</v>
      </c>
      <c r="N54" t="n">
        <v>243.962601886817</v>
      </c>
      <c r="O54" t="n">
        <v>210.155801426718</v>
      </c>
      <c r="P54" t="n">
        <v>191.611013123721</v>
      </c>
      <c r="Q54" t="n">
        <v>185.782486378064</v>
      </c>
      <c r="R54" t="n">
        <v>175.567419326314</v>
      </c>
      <c r="S54" t="n">
        <v>154.872596211041</v>
      </c>
      <c r="T54" t="n">
        <v>131.486826155568</v>
      </c>
      <c r="U54" t="n">
        <v>119.9351290153</v>
      </c>
      <c r="V54" t="n">
        <v>112.975607845333</v>
      </c>
      <c r="W54" t="n">
        <v>105.060472265919</v>
      </c>
      <c r="X54" t="n">
        <v>106.228361845978</v>
      </c>
      <c r="Y54" t="n">
        <v>108.170884284117</v>
      </c>
      <c r="Z54" t="n">
        <v>109.692129877282</v>
      </c>
      <c r="AA54" t="n">
        <v>105.604457801489</v>
      </c>
      <c r="AB54" t="n">
        <v>104.01542694283</v>
      </c>
      <c r="AC54" t="n">
        <v>103.298084828131</v>
      </c>
      <c r="AD54" t="n">
        <v>100.658687859457</v>
      </c>
      <c r="AE54" t="n">
        <v>100</v>
      </c>
      <c r="AF54"/>
    </row>
    <row r="55">
      <c r="A55" t="s">
        <v>72</v>
      </c>
      <c r="B55" t="s">
        <v>380</v>
      </c>
      <c r="C55" t="s">
        <v>248</v>
      </c>
      <c r="D55" t="s">
        <v>381</v>
      </c>
      <c r="E55" t="s">
        <v>249</v>
      </c>
      <c r="F55" t="n">
        <v>557.947368271887</v>
      </c>
      <c r="G55" t="n">
        <v>490.786218717137</v>
      </c>
      <c r="H55" t="n">
        <v>451.574929525144</v>
      </c>
      <c r="I55" t="n">
        <v>416.971983656271</v>
      </c>
      <c r="J55" t="n">
        <v>404.972587290736</v>
      </c>
      <c r="K55" t="n">
        <v>375.605084752312</v>
      </c>
      <c r="L55" t="n">
        <v>333.8308311091</v>
      </c>
      <c r="M55" t="n">
        <v>292.652012822575</v>
      </c>
      <c r="N55" t="n">
        <v>243.962601886817</v>
      </c>
      <c r="O55" t="n">
        <v>210.155801426718</v>
      </c>
      <c r="P55" t="n">
        <v>191.611013123721</v>
      </c>
      <c r="Q55" t="n">
        <v>185.782486378064</v>
      </c>
      <c r="R55" t="n">
        <v>175.567419326314</v>
      </c>
      <c r="S55" t="n">
        <v>154.87259621104</v>
      </c>
      <c r="T55" t="n">
        <v>131.486826155568</v>
      </c>
      <c r="U55" t="n">
        <v>119.9351290153</v>
      </c>
      <c r="V55" t="n">
        <v>112.975607845333</v>
      </c>
      <c r="W55" t="n">
        <v>105.060472265919</v>
      </c>
      <c r="X55" t="n">
        <v>106.228361845978</v>
      </c>
      <c r="Y55" t="n">
        <v>108.170884284117</v>
      </c>
      <c r="Z55" t="n">
        <v>109.692129877282</v>
      </c>
      <c r="AA55" t="n">
        <v>105.604457801489</v>
      </c>
      <c r="AB55" t="n">
        <v>104.01542694283</v>
      </c>
      <c r="AC55" t="n">
        <v>103.298084828131</v>
      </c>
      <c r="AD55" t="n">
        <v>100.658687859457</v>
      </c>
      <c r="AE55" t="n">
        <v>100</v>
      </c>
      <c r="AF55"/>
    </row>
    <row r="56">
      <c r="A56" t="s">
        <v>72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72</v>
      </c>
      <c r="B57" t="s">
        <v>384</v>
      </c>
      <c r="C57" t="s">
        <v>248</v>
      </c>
      <c r="D57" t="s">
        <v>385</v>
      </c>
      <c r="E57" t="s">
        <v>249</v>
      </c>
      <c r="F57" t="n">
        <v>557.947368271887</v>
      </c>
      <c r="G57" t="n">
        <v>490.786218717136</v>
      </c>
      <c r="H57" t="n">
        <v>451.574929525144</v>
      </c>
      <c r="I57" t="n">
        <v>416.97198365627</v>
      </c>
      <c r="J57" t="n">
        <v>404.972587290736</v>
      </c>
      <c r="K57" t="n">
        <v>375.605084752312</v>
      </c>
      <c r="L57" t="n">
        <v>333.8308311091</v>
      </c>
      <c r="M57" t="n">
        <v>292.652012822575</v>
      </c>
      <c r="N57" t="n">
        <v>243.962601886816</v>
      </c>
      <c r="O57" t="n">
        <v>210.155801426717</v>
      </c>
      <c r="P57" t="n">
        <v>191.61101312372</v>
      </c>
      <c r="Q57" t="n">
        <v>185.782486378064</v>
      </c>
      <c r="R57" t="n">
        <v>175.567419326314</v>
      </c>
      <c r="S57" t="n">
        <v>154.87259621104</v>
      </c>
      <c r="T57" t="n">
        <v>131.486826155568</v>
      </c>
      <c r="U57" t="n">
        <v>119.9351290153</v>
      </c>
      <c r="V57" t="n">
        <v>112.975607845333</v>
      </c>
      <c r="W57" t="n">
        <v>105.060472265919</v>
      </c>
      <c r="X57" t="n">
        <v>106.228361845978</v>
      </c>
      <c r="Y57" t="n">
        <v>108.170884284117</v>
      </c>
      <c r="Z57" t="n">
        <v>109.692129877282</v>
      </c>
      <c r="AA57" t="n">
        <v>105.604457801489</v>
      </c>
      <c r="AB57" t="n">
        <v>104.01542694283</v>
      </c>
      <c r="AC57" t="n">
        <v>103.298084828131</v>
      </c>
      <c r="AD57" t="n">
        <v>100.658687859457</v>
      </c>
      <c r="AE57" t="n">
        <v>100</v>
      </c>
      <c r="AF57"/>
    </row>
    <row r="58">
      <c r="A58" t="s">
        <v>72</v>
      </c>
      <c r="B58" t="s">
        <v>386</v>
      </c>
      <c r="C58" t="s">
        <v>248</v>
      </c>
      <c r="D58" t="s">
        <v>387</v>
      </c>
      <c r="E58" t="s">
        <v>249</v>
      </c>
      <c r="F58" t="n">
        <v>557.947368271887</v>
      </c>
      <c r="G58" t="n">
        <v>490.786218717136</v>
      </c>
      <c r="H58" t="n">
        <v>451.574929525144</v>
      </c>
      <c r="I58" t="n">
        <v>416.97198365627</v>
      </c>
      <c r="J58" t="n">
        <v>404.972587290736</v>
      </c>
      <c r="K58" t="n">
        <v>375.605084752312</v>
      </c>
      <c r="L58" t="n">
        <v>333.8308311091</v>
      </c>
      <c r="M58" t="n">
        <v>292.652012822575</v>
      </c>
      <c r="N58" t="n">
        <v>243.962601886816</v>
      </c>
      <c r="O58" t="n">
        <v>210.155801426717</v>
      </c>
      <c r="P58" t="n">
        <v>191.61101312372</v>
      </c>
      <c r="Q58" t="n">
        <v>185.782486378064</v>
      </c>
      <c r="R58" t="n">
        <v>175.567419326314</v>
      </c>
      <c r="S58" t="n">
        <v>154.87259621104</v>
      </c>
      <c r="T58" t="n">
        <v>131.486826155568</v>
      </c>
      <c r="U58" t="n">
        <v>119.9351290153</v>
      </c>
      <c r="V58" t="n">
        <v>112.975607845333</v>
      </c>
      <c r="W58" t="n">
        <v>105.060472265919</v>
      </c>
      <c r="X58" t="n">
        <v>106.228361845978</v>
      </c>
      <c r="Y58" t="n">
        <v>108.170884284117</v>
      </c>
      <c r="Z58" t="n">
        <v>109.692129877282</v>
      </c>
      <c r="AA58" t="n">
        <v>105.604457801489</v>
      </c>
      <c r="AB58" t="n">
        <v>104.01542694283</v>
      </c>
      <c r="AC58" t="n">
        <v>103.298084828131</v>
      </c>
      <c r="AD58" t="n">
        <v>100.658687859457</v>
      </c>
      <c r="AE58" t="n">
        <v>100</v>
      </c>
      <c r="AF58"/>
    </row>
    <row r="59">
      <c r="A59" t="s">
        <v>72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74</v>
      </c>
      <c r="B2" t="s">
        <v>197</v>
      </c>
      <c r="C2" t="s">
        <v>248</v>
      </c>
      <c r="D2" t="s">
        <v>199</v>
      </c>
      <c r="E2" t="s">
        <v>249</v>
      </c>
      <c r="F2" t="n">
        <v>221.100152813744</v>
      </c>
      <c r="G2" t="n">
        <v>222.167064592671</v>
      </c>
      <c r="H2" t="n">
        <v>212.5888292616</v>
      </c>
      <c r="I2" t="n">
        <v>203.120010460363</v>
      </c>
      <c r="J2" t="n">
        <v>192.693321892049</v>
      </c>
      <c r="K2" t="n">
        <v>192.302684117413</v>
      </c>
      <c r="L2" t="n">
        <v>194.598843011761</v>
      </c>
      <c r="M2" t="n">
        <v>184.295109061748</v>
      </c>
      <c r="N2" t="n">
        <v>184.09323645334</v>
      </c>
      <c r="O2" t="n">
        <v>178.205150107635</v>
      </c>
      <c r="P2" t="n">
        <v>171.536813556932</v>
      </c>
      <c r="Q2" t="n">
        <v>158.478192200723</v>
      </c>
      <c r="R2" t="n">
        <v>147.788684121303</v>
      </c>
      <c r="S2" t="n">
        <v>136.726057158815</v>
      </c>
      <c r="T2" t="n">
        <v>131.453386833226</v>
      </c>
      <c r="U2" t="n">
        <v>122.868155965911</v>
      </c>
      <c r="V2" t="n">
        <v>114.202953677449</v>
      </c>
      <c r="W2" t="n">
        <v>103.367352794405</v>
      </c>
      <c r="X2" t="n">
        <v>100.833488553868</v>
      </c>
      <c r="Y2" t="n">
        <v>101.48410158165</v>
      </c>
      <c r="Z2" t="n">
        <v>102.393539744456</v>
      </c>
      <c r="AA2" t="n">
        <v>101.092371762829</v>
      </c>
      <c r="AB2" t="n">
        <v>100.552238070529</v>
      </c>
      <c r="AC2" t="n">
        <v>100.074464900368</v>
      </c>
      <c r="AD2" t="n">
        <v>99.4499206754482</v>
      </c>
      <c r="AE2" t="n">
        <v>100</v>
      </c>
      <c r="AF2"/>
    </row>
    <row r="3">
      <c r="A3" t="s">
        <v>74</v>
      </c>
      <c r="B3" t="s">
        <v>276</v>
      </c>
      <c r="C3" t="s">
        <v>248</v>
      </c>
      <c r="D3" t="s">
        <v>277</v>
      </c>
      <c r="E3" t="s">
        <v>249</v>
      </c>
      <c r="F3" t="n">
        <v>221.100152813744</v>
      </c>
      <c r="G3" t="n">
        <v>222.167064592671</v>
      </c>
      <c r="H3" t="n">
        <v>212.5888292616</v>
      </c>
      <c r="I3" t="n">
        <v>203.120010460362</v>
      </c>
      <c r="J3" t="n">
        <v>192.693321892049</v>
      </c>
      <c r="K3" t="n">
        <v>192.302684117412</v>
      </c>
      <c r="L3" t="n">
        <v>194.59884301176</v>
      </c>
      <c r="M3" t="n">
        <v>184.295109061748</v>
      </c>
      <c r="N3" t="n">
        <v>184.093236453339</v>
      </c>
      <c r="O3" t="n">
        <v>178.205150107634</v>
      </c>
      <c r="P3" t="n">
        <v>171.536813556931</v>
      </c>
      <c r="Q3" t="n">
        <v>158.478192200723</v>
      </c>
      <c r="R3" t="n">
        <v>147.788684121303</v>
      </c>
      <c r="S3" t="n">
        <v>136.726057158815</v>
      </c>
      <c r="T3" t="n">
        <v>131.453386833226</v>
      </c>
      <c r="U3" t="n">
        <v>122.868155965911</v>
      </c>
      <c r="V3" t="n">
        <v>114.202953677449</v>
      </c>
      <c r="W3" t="n">
        <v>103.367352794404</v>
      </c>
      <c r="X3" t="n">
        <v>100.833488553867</v>
      </c>
      <c r="Y3" t="n">
        <v>101.48410158165</v>
      </c>
      <c r="Z3" t="n">
        <v>102.393539744456</v>
      </c>
      <c r="AA3" t="n">
        <v>101.092371762829</v>
      </c>
      <c r="AB3" t="n">
        <v>100.552238070529</v>
      </c>
      <c r="AC3" t="n">
        <v>100.074464900368</v>
      </c>
      <c r="AD3" t="n">
        <v>99.4499206754482</v>
      </c>
      <c r="AE3" t="n">
        <v>100</v>
      </c>
      <c r="AF3"/>
    </row>
    <row r="4">
      <c r="A4" t="s">
        <v>74</v>
      </c>
      <c r="B4" t="s">
        <v>278</v>
      </c>
      <c r="C4" t="s">
        <v>248</v>
      </c>
      <c r="D4" t="s">
        <v>279</v>
      </c>
      <c r="E4" t="s">
        <v>249</v>
      </c>
      <c r="F4" t="n">
        <v>221.100152813745</v>
      </c>
      <c r="G4" t="n">
        <v>222.167064592671</v>
      </c>
      <c r="H4" t="n">
        <v>212.5888292616</v>
      </c>
      <c r="I4" t="n">
        <v>203.120010460362</v>
      </c>
      <c r="J4" t="n">
        <v>192.693321892049</v>
      </c>
      <c r="K4" t="n">
        <v>192.302684117412</v>
      </c>
      <c r="L4" t="n">
        <v>194.59884301176</v>
      </c>
      <c r="M4" t="n">
        <v>184.295109061748</v>
      </c>
      <c r="N4" t="n">
        <v>184.093236453339</v>
      </c>
      <c r="O4" t="n">
        <v>178.205150107634</v>
      </c>
      <c r="P4" t="n">
        <v>171.536813556931</v>
      </c>
      <c r="Q4" t="n">
        <v>158.478192200723</v>
      </c>
      <c r="R4" t="n">
        <v>147.788684121303</v>
      </c>
      <c r="S4" t="n">
        <v>136.726057158815</v>
      </c>
      <c r="T4" t="n">
        <v>131.453386833226</v>
      </c>
      <c r="U4" t="n">
        <v>122.868155965911</v>
      </c>
      <c r="V4" t="n">
        <v>114.202953677449</v>
      </c>
      <c r="W4" t="n">
        <v>103.367352794404</v>
      </c>
      <c r="X4" t="n">
        <v>100.833488553867</v>
      </c>
      <c r="Y4" t="n">
        <v>101.48410158165</v>
      </c>
      <c r="Z4" t="n">
        <v>102.393539744456</v>
      </c>
      <c r="AA4" t="n">
        <v>101.092371762829</v>
      </c>
      <c r="AB4" t="n">
        <v>100.552238070529</v>
      </c>
      <c r="AC4" t="n">
        <v>100.074464900368</v>
      </c>
      <c r="AD4" t="n">
        <v>99.4499206754482</v>
      </c>
      <c r="AE4" t="n">
        <v>100</v>
      </c>
      <c r="AF4"/>
    </row>
    <row r="5">
      <c r="A5" t="s">
        <v>74</v>
      </c>
      <c r="B5" t="s">
        <v>280</v>
      </c>
      <c r="C5" t="s">
        <v>248</v>
      </c>
      <c r="D5" t="s">
        <v>281</v>
      </c>
      <c r="E5" t="s">
        <v>249</v>
      </c>
      <c r="F5" t="n">
        <v>221.100152813744</v>
      </c>
      <c r="G5" t="n">
        <v>222.167064592671</v>
      </c>
      <c r="H5" t="n">
        <v>212.5888292616</v>
      </c>
      <c r="I5" t="n">
        <v>203.120010460362</v>
      </c>
      <c r="J5" t="n">
        <v>192.693321892049</v>
      </c>
      <c r="K5" t="n">
        <v>192.302684117412</v>
      </c>
      <c r="L5" t="n">
        <v>194.59884301176</v>
      </c>
      <c r="M5" t="n">
        <v>184.295109061748</v>
      </c>
      <c r="N5" t="n">
        <v>184.093236453339</v>
      </c>
      <c r="O5" t="n">
        <v>178.205150107634</v>
      </c>
      <c r="P5" t="n">
        <v>171.536813556931</v>
      </c>
      <c r="Q5" t="n">
        <v>158.478192200723</v>
      </c>
      <c r="R5" t="n">
        <v>147.788684121303</v>
      </c>
      <c r="S5" t="n">
        <v>136.726057158815</v>
      </c>
      <c r="T5" t="n">
        <v>131.453386833226</v>
      </c>
      <c r="U5" t="n">
        <v>122.868155965911</v>
      </c>
      <c r="V5" t="n">
        <v>114.202953677449</v>
      </c>
      <c r="W5" t="n">
        <v>103.367352794404</v>
      </c>
      <c r="X5" t="n">
        <v>100.833488553867</v>
      </c>
      <c r="Y5" t="n">
        <v>101.48410158165</v>
      </c>
      <c r="Z5" t="n">
        <v>102.393539744456</v>
      </c>
      <c r="AA5" t="n">
        <v>101.092371762829</v>
      </c>
      <c r="AB5" t="n">
        <v>100.552238070529</v>
      </c>
      <c r="AC5" t="n">
        <v>100.074464900368</v>
      </c>
      <c r="AD5" t="n">
        <v>99.4499206754482</v>
      </c>
      <c r="AE5" t="n">
        <v>100</v>
      </c>
      <c r="AF5"/>
    </row>
    <row r="6">
      <c r="A6" t="s">
        <v>74</v>
      </c>
      <c r="B6" t="s">
        <v>282</v>
      </c>
      <c r="C6" t="s">
        <v>248</v>
      </c>
      <c r="D6" t="s">
        <v>283</v>
      </c>
      <c r="E6" t="s">
        <v>249</v>
      </c>
      <c r="F6" t="n">
        <v>221.100152813744</v>
      </c>
      <c r="G6" t="n">
        <v>222.167064592671</v>
      </c>
      <c r="H6" t="n">
        <v>212.5888292616</v>
      </c>
      <c r="I6" t="n">
        <v>203.120010460362</v>
      </c>
      <c r="J6" t="n">
        <v>192.693321892049</v>
      </c>
      <c r="K6" t="n">
        <v>192.302684117412</v>
      </c>
      <c r="L6" t="n">
        <v>194.59884301176</v>
      </c>
      <c r="M6" t="n">
        <v>184.295109061748</v>
      </c>
      <c r="N6" t="n">
        <v>184.093236453339</v>
      </c>
      <c r="O6" t="n">
        <v>178.205150107634</v>
      </c>
      <c r="P6" t="n">
        <v>171.536813556931</v>
      </c>
      <c r="Q6" t="n">
        <v>158.478192200723</v>
      </c>
      <c r="R6" t="n">
        <v>147.788684121303</v>
      </c>
      <c r="S6" t="n">
        <v>136.726057158815</v>
      </c>
      <c r="T6" t="n">
        <v>131.453386833226</v>
      </c>
      <c r="U6" t="n">
        <v>122.868155965911</v>
      </c>
      <c r="V6" t="n">
        <v>114.202953677449</v>
      </c>
      <c r="W6" t="n">
        <v>103.367352794404</v>
      </c>
      <c r="X6" t="n">
        <v>100.833488553867</v>
      </c>
      <c r="Y6" t="n">
        <v>101.48410158165</v>
      </c>
      <c r="Z6" t="n">
        <v>102.393539744456</v>
      </c>
      <c r="AA6" t="n">
        <v>101.092371762829</v>
      </c>
      <c r="AB6" t="n">
        <v>100.552238070529</v>
      </c>
      <c r="AC6" t="n">
        <v>100.074464900368</v>
      </c>
      <c r="AD6" t="n">
        <v>99.4499206754482</v>
      </c>
      <c r="AE6" t="n">
        <v>100</v>
      </c>
      <c r="AF6"/>
    </row>
    <row r="7">
      <c r="A7" t="s">
        <v>74</v>
      </c>
      <c r="B7" t="s">
        <v>284</v>
      </c>
      <c r="C7" t="s">
        <v>248</v>
      </c>
      <c r="D7" t="s">
        <v>285</v>
      </c>
      <c r="E7" t="s">
        <v>249</v>
      </c>
      <c r="F7" t="n">
        <v>221.100152813744</v>
      </c>
      <c r="G7" t="n">
        <v>222.167064592671</v>
      </c>
      <c r="H7" t="n">
        <v>212.5888292616</v>
      </c>
      <c r="I7" t="n">
        <v>203.120010460362</v>
      </c>
      <c r="J7" t="n">
        <v>192.693321892049</v>
      </c>
      <c r="K7" t="n">
        <v>192.302684117412</v>
      </c>
      <c r="L7" t="n">
        <v>194.59884301176</v>
      </c>
      <c r="M7" t="n">
        <v>184.295109061748</v>
      </c>
      <c r="N7" t="n">
        <v>184.093236453339</v>
      </c>
      <c r="O7" t="n">
        <v>178.205150107634</v>
      </c>
      <c r="P7" t="n">
        <v>171.536813556931</v>
      </c>
      <c r="Q7" t="n">
        <v>158.478192200723</v>
      </c>
      <c r="R7" t="n">
        <v>147.788684121303</v>
      </c>
      <c r="S7" t="n">
        <v>136.726057158815</v>
      </c>
      <c r="T7" t="n">
        <v>131.453386833226</v>
      </c>
      <c r="U7" t="n">
        <v>122.868155965911</v>
      </c>
      <c r="V7" t="n">
        <v>114.202953677449</v>
      </c>
      <c r="W7" t="n">
        <v>103.367352794404</v>
      </c>
      <c r="X7" t="n">
        <v>100.833488553867</v>
      </c>
      <c r="Y7" t="n">
        <v>101.48410158165</v>
      </c>
      <c r="Z7" t="n">
        <v>102.393539744456</v>
      </c>
      <c r="AA7" t="n">
        <v>101.092371762829</v>
      </c>
      <c r="AB7" t="n">
        <v>100.552238070529</v>
      </c>
      <c r="AC7" t="n">
        <v>100.074464900368</v>
      </c>
      <c r="AD7" t="n">
        <v>99.4499206754482</v>
      </c>
      <c r="AE7" t="n">
        <v>100</v>
      </c>
      <c r="AF7"/>
    </row>
    <row r="8">
      <c r="A8" t="s">
        <v>74</v>
      </c>
      <c r="B8" t="s">
        <v>286</v>
      </c>
      <c r="C8" t="s">
        <v>248</v>
      </c>
      <c r="D8" t="s">
        <v>287</v>
      </c>
      <c r="E8" t="s">
        <v>249</v>
      </c>
      <c r="F8" t="n">
        <v>221.100152813745</v>
      </c>
      <c r="G8" t="n">
        <v>222.167064592672</v>
      </c>
      <c r="H8" t="n">
        <v>212.5888292616</v>
      </c>
      <c r="I8" t="n">
        <v>203.120010460363</v>
      </c>
      <c r="J8" t="n">
        <v>192.693321892049</v>
      </c>
      <c r="K8" t="n">
        <v>192.302684117412</v>
      </c>
      <c r="L8" t="n">
        <v>194.59884301176</v>
      </c>
      <c r="M8" t="n">
        <v>184.295109061748</v>
      </c>
      <c r="N8" t="n">
        <v>184.093236453339</v>
      </c>
      <c r="O8" t="n">
        <v>178.205150107634</v>
      </c>
      <c r="P8" t="n">
        <v>171.536813556932</v>
      </c>
      <c r="Q8" t="n">
        <v>158.478192200723</v>
      </c>
      <c r="R8" t="n">
        <v>147.788684121303</v>
      </c>
      <c r="S8" t="n">
        <v>136.726057158815</v>
      </c>
      <c r="T8" t="n">
        <v>131.453386833226</v>
      </c>
      <c r="U8" t="n">
        <v>122.868155965911</v>
      </c>
      <c r="V8" t="n">
        <v>114.202953677449</v>
      </c>
      <c r="W8" t="n">
        <v>103.367352794405</v>
      </c>
      <c r="X8" t="n">
        <v>100.833488553867</v>
      </c>
      <c r="Y8" t="n">
        <v>101.48410158165</v>
      </c>
      <c r="Z8" t="n">
        <v>102.393539744456</v>
      </c>
      <c r="AA8" t="n">
        <v>101.092371762829</v>
      </c>
      <c r="AB8" t="n">
        <v>100.552238070529</v>
      </c>
      <c r="AC8" t="n">
        <v>100.074464900368</v>
      </c>
      <c r="AD8" t="n">
        <v>99.4499206754482</v>
      </c>
      <c r="AE8" t="n">
        <v>100</v>
      </c>
      <c r="AF8"/>
    </row>
    <row r="9">
      <c r="A9" t="s">
        <v>74</v>
      </c>
      <c r="B9" t="s">
        <v>288</v>
      </c>
      <c r="C9" t="s">
        <v>248</v>
      </c>
      <c r="D9" t="s">
        <v>289</v>
      </c>
      <c r="E9" t="s">
        <v>249</v>
      </c>
      <c r="F9" t="n">
        <v>221.100152813745</v>
      </c>
      <c r="G9" t="n">
        <v>222.167064592672</v>
      </c>
      <c r="H9" t="n">
        <v>212.5888292616</v>
      </c>
      <c r="I9" t="n">
        <v>203.120010460362</v>
      </c>
      <c r="J9" t="n">
        <v>192.693321892049</v>
      </c>
      <c r="K9" t="n">
        <v>192.302684117412</v>
      </c>
      <c r="L9" t="n">
        <v>194.59884301176</v>
      </c>
      <c r="M9" t="n">
        <v>184.295109061748</v>
      </c>
      <c r="N9" t="n">
        <v>184.093236453339</v>
      </c>
      <c r="O9" t="n">
        <v>178.205150107634</v>
      </c>
      <c r="P9" t="n">
        <v>171.536813556931</v>
      </c>
      <c r="Q9" t="n">
        <v>158.478192200723</v>
      </c>
      <c r="R9" t="n">
        <v>147.788684121303</v>
      </c>
      <c r="S9" t="n">
        <v>136.726057158815</v>
      </c>
      <c r="T9" t="n">
        <v>131.453386833226</v>
      </c>
      <c r="U9" t="n">
        <v>122.868155965911</v>
      </c>
      <c r="V9" t="n">
        <v>114.202953677449</v>
      </c>
      <c r="W9" t="n">
        <v>103.367352794404</v>
      </c>
      <c r="X9" t="n">
        <v>100.833488553867</v>
      </c>
      <c r="Y9" t="n">
        <v>101.48410158165</v>
      </c>
      <c r="Z9" t="n">
        <v>102.393539744456</v>
      </c>
      <c r="AA9" t="n">
        <v>101.092371762829</v>
      </c>
      <c r="AB9" t="n">
        <v>100.552238070529</v>
      </c>
      <c r="AC9" t="n">
        <v>100.074464900368</v>
      </c>
      <c r="AD9" t="n">
        <v>99.4499206754482</v>
      </c>
      <c r="AE9" t="n">
        <v>100</v>
      </c>
      <c r="AF9"/>
    </row>
    <row r="10">
      <c r="A10" t="s">
        <v>74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74</v>
      </c>
      <c r="B11" t="s">
        <v>292</v>
      </c>
      <c r="C11" t="s">
        <v>248</v>
      </c>
      <c r="D11" t="s">
        <v>293</v>
      </c>
      <c r="E11" t="s">
        <v>249</v>
      </c>
      <c r="F11" t="n">
        <v>221.100152813744</v>
      </c>
      <c r="G11" t="n">
        <v>222.167064592672</v>
      </c>
      <c r="H11" t="n">
        <v>212.5888292616</v>
      </c>
      <c r="I11" t="n">
        <v>203.120010460362</v>
      </c>
      <c r="J11" t="n">
        <v>192.693321892049</v>
      </c>
      <c r="K11" t="n">
        <v>192.302684117412</v>
      </c>
      <c r="L11" t="n">
        <v>194.59884301176</v>
      </c>
      <c r="M11" t="n">
        <v>184.295109061748</v>
      </c>
      <c r="N11" t="n">
        <v>184.093236453339</v>
      </c>
      <c r="O11" t="n">
        <v>178.205150107634</v>
      </c>
      <c r="P11" t="n">
        <v>171.536813556931</v>
      </c>
      <c r="Q11" t="n">
        <v>158.478192200723</v>
      </c>
      <c r="R11" t="n">
        <v>147.788684121303</v>
      </c>
      <c r="S11" t="n">
        <v>136.726057158815</v>
      </c>
      <c r="T11" t="n">
        <v>131.453386833226</v>
      </c>
      <c r="U11" t="n">
        <v>122.868155965911</v>
      </c>
      <c r="V11" t="n">
        <v>114.202953677449</v>
      </c>
      <c r="W11" t="n">
        <v>103.367352794404</v>
      </c>
      <c r="X11" t="n">
        <v>100.833488553867</v>
      </c>
      <c r="Y11" t="n">
        <v>101.48410158165</v>
      </c>
      <c r="Z11" t="n">
        <v>102.393539744456</v>
      </c>
      <c r="AA11" t="n">
        <v>101.092371762829</v>
      </c>
      <c r="AB11" t="n">
        <v>100.552238070529</v>
      </c>
      <c r="AC11" t="n">
        <v>100.074464900368</v>
      </c>
      <c r="AD11" t="n">
        <v>99.4499206754482</v>
      </c>
      <c r="AE11" t="n">
        <v>100</v>
      </c>
      <c r="AF11"/>
    </row>
    <row r="12">
      <c r="A12" t="s">
        <v>74</v>
      </c>
      <c r="B12" t="s">
        <v>294</v>
      </c>
      <c r="C12" t="s">
        <v>248</v>
      </c>
      <c r="D12" t="s">
        <v>295</v>
      </c>
      <c r="E12" t="s">
        <v>249</v>
      </c>
      <c r="F12" t="n">
        <v>221.100152813745</v>
      </c>
      <c r="G12" t="n">
        <v>222.167064592671</v>
      </c>
      <c r="H12" t="n">
        <v>212.5888292616</v>
      </c>
      <c r="I12" t="n">
        <v>203.120010460362</v>
      </c>
      <c r="J12" t="n">
        <v>192.693321892049</v>
      </c>
      <c r="K12" t="n">
        <v>192.302684117412</v>
      </c>
      <c r="L12" t="n">
        <v>194.59884301176</v>
      </c>
      <c r="M12" t="n">
        <v>184.295109061748</v>
      </c>
      <c r="N12" t="n">
        <v>184.093236453339</v>
      </c>
      <c r="O12" t="n">
        <v>178.205150107634</v>
      </c>
      <c r="P12" t="n">
        <v>171.536813556931</v>
      </c>
      <c r="Q12" t="n">
        <v>158.478192200723</v>
      </c>
      <c r="R12" t="n">
        <v>147.788684121303</v>
      </c>
      <c r="S12" t="n">
        <v>136.726057158815</v>
      </c>
      <c r="T12" t="n">
        <v>131.453386833226</v>
      </c>
      <c r="U12" t="n">
        <v>122.868155965911</v>
      </c>
      <c r="V12" t="n">
        <v>114.202953677449</v>
      </c>
      <c r="W12" t="n">
        <v>103.367352794404</v>
      </c>
      <c r="X12" t="n">
        <v>100.833488553867</v>
      </c>
      <c r="Y12" t="n">
        <v>101.48410158165</v>
      </c>
      <c r="Z12" t="n">
        <v>102.393539744456</v>
      </c>
      <c r="AA12" t="n">
        <v>101.092371762829</v>
      </c>
      <c r="AB12" t="n">
        <v>100.552238070529</v>
      </c>
      <c r="AC12" t="n">
        <v>100.074464900368</v>
      </c>
      <c r="AD12" t="n">
        <v>99.4499206754482</v>
      </c>
      <c r="AE12" t="n">
        <v>100</v>
      </c>
      <c r="AF12"/>
    </row>
    <row r="13">
      <c r="A13" t="s">
        <v>74</v>
      </c>
      <c r="B13" t="s">
        <v>296</v>
      </c>
      <c r="C13" t="s">
        <v>248</v>
      </c>
      <c r="D13" t="s">
        <v>297</v>
      </c>
      <c r="E13" t="s">
        <v>249</v>
      </c>
      <c r="F13" t="n">
        <v>221.100152813744</v>
      </c>
      <c r="G13" t="n">
        <v>222.167064592671</v>
      </c>
      <c r="H13" t="n">
        <v>212.5888292616</v>
      </c>
      <c r="I13" t="n">
        <v>203.120010460363</v>
      </c>
      <c r="J13" t="n">
        <v>192.693321892049</v>
      </c>
      <c r="K13" t="n">
        <v>192.302684117412</v>
      </c>
      <c r="L13" t="n">
        <v>194.59884301176</v>
      </c>
      <c r="M13" t="n">
        <v>184.295109061748</v>
      </c>
      <c r="N13" t="n">
        <v>184.093236453339</v>
      </c>
      <c r="O13" t="n">
        <v>178.205150107634</v>
      </c>
      <c r="P13" t="n">
        <v>171.536813556931</v>
      </c>
      <c r="Q13" t="n">
        <v>158.478192200723</v>
      </c>
      <c r="R13" t="n">
        <v>147.788684121303</v>
      </c>
      <c r="S13" t="n">
        <v>136.726057158815</v>
      </c>
      <c r="T13" t="n">
        <v>131.453386833226</v>
      </c>
      <c r="U13" t="n">
        <v>122.868155965911</v>
      </c>
      <c r="V13" t="n">
        <v>114.202953677449</v>
      </c>
      <c r="W13" t="n">
        <v>103.367352794404</v>
      </c>
      <c r="X13" t="n">
        <v>100.833488553867</v>
      </c>
      <c r="Y13" t="n">
        <v>101.48410158165</v>
      </c>
      <c r="Z13" t="n">
        <v>102.393539744456</v>
      </c>
      <c r="AA13" t="n">
        <v>101.092371762829</v>
      </c>
      <c r="AB13" t="n">
        <v>100.552238070529</v>
      </c>
      <c r="AC13" t="n">
        <v>100.074464900368</v>
      </c>
      <c r="AD13" t="n">
        <v>99.4499206754482</v>
      </c>
      <c r="AE13" t="n">
        <v>100</v>
      </c>
      <c r="AF13"/>
    </row>
    <row r="14">
      <c r="A14" t="s">
        <v>74</v>
      </c>
      <c r="B14" t="s">
        <v>298</v>
      </c>
      <c r="C14" t="s">
        <v>248</v>
      </c>
      <c r="D14" t="s">
        <v>299</v>
      </c>
      <c r="E14" t="s">
        <v>249</v>
      </c>
      <c r="F14" t="n">
        <v>221.100152813744</v>
      </c>
      <c r="G14" t="n">
        <v>222.167064592672</v>
      </c>
      <c r="H14" t="n">
        <v>212.5888292616</v>
      </c>
      <c r="I14" t="n">
        <v>203.120010460362</v>
      </c>
      <c r="J14" t="n">
        <v>192.693321892049</v>
      </c>
      <c r="K14" t="n">
        <v>192.302684117412</v>
      </c>
      <c r="L14" t="n">
        <v>194.59884301176</v>
      </c>
      <c r="M14" t="n">
        <v>184.295109061748</v>
      </c>
      <c r="N14" t="n">
        <v>184.093236453339</v>
      </c>
      <c r="O14" t="n">
        <v>178.205150107634</v>
      </c>
      <c r="P14" t="n">
        <v>171.536813556931</v>
      </c>
      <c r="Q14" t="n">
        <v>158.478192200723</v>
      </c>
      <c r="R14" t="n">
        <v>147.788684121303</v>
      </c>
      <c r="S14" t="n">
        <v>136.726057158815</v>
      </c>
      <c r="T14" t="n">
        <v>131.453386833226</v>
      </c>
      <c r="U14" t="n">
        <v>122.868155965911</v>
      </c>
      <c r="V14" t="n">
        <v>114.202953677449</v>
      </c>
      <c r="W14" t="n">
        <v>103.367352794404</v>
      </c>
      <c r="X14" t="n">
        <v>100.833488553867</v>
      </c>
      <c r="Y14" t="n">
        <v>101.48410158165</v>
      </c>
      <c r="Z14" t="n">
        <v>102.393539744456</v>
      </c>
      <c r="AA14" t="n">
        <v>101.092371762829</v>
      </c>
      <c r="AB14" t="n">
        <v>100.552238070529</v>
      </c>
      <c r="AC14" t="n">
        <v>100.074464900368</v>
      </c>
      <c r="AD14" t="n">
        <v>99.4499206754482</v>
      </c>
      <c r="AE14" t="n">
        <v>100</v>
      </c>
      <c r="AF14"/>
    </row>
    <row r="15">
      <c r="A15" t="s">
        <v>74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74</v>
      </c>
      <c r="B16" t="s">
        <v>302</v>
      </c>
      <c r="C16" t="s">
        <v>248</v>
      </c>
      <c r="D16" t="s">
        <v>303</v>
      </c>
      <c r="E16" t="s">
        <v>249</v>
      </c>
      <c r="F16" t="n">
        <v>221.100152813745</v>
      </c>
      <c r="G16" t="n">
        <v>222.167064592671</v>
      </c>
      <c r="H16" t="n">
        <v>212.5888292616</v>
      </c>
      <c r="I16" t="n">
        <v>203.120010460362</v>
      </c>
      <c r="J16" t="n">
        <v>192.693321892049</v>
      </c>
      <c r="K16" t="n">
        <v>192.302684117412</v>
      </c>
      <c r="L16" t="n">
        <v>194.59884301176</v>
      </c>
      <c r="M16" t="n">
        <v>184.295109061748</v>
      </c>
      <c r="N16" t="n">
        <v>184.093236453339</v>
      </c>
      <c r="O16" t="n">
        <v>178.205150107634</v>
      </c>
      <c r="P16" t="n">
        <v>171.536813556931</v>
      </c>
      <c r="Q16" t="n">
        <v>158.478192200723</v>
      </c>
      <c r="R16" t="n">
        <v>147.788684121303</v>
      </c>
      <c r="S16" t="n">
        <v>136.726057158815</v>
      </c>
      <c r="T16" t="n">
        <v>131.453386833226</v>
      </c>
      <c r="U16" t="n">
        <v>122.868155965911</v>
      </c>
      <c r="V16" t="n">
        <v>114.202953677449</v>
      </c>
      <c r="W16" t="n">
        <v>103.367352794404</v>
      </c>
      <c r="X16" t="n">
        <v>100.833488553867</v>
      </c>
      <c r="Y16" t="n">
        <v>101.48410158165</v>
      </c>
      <c r="Z16" t="n">
        <v>102.393539744456</v>
      </c>
      <c r="AA16" t="n">
        <v>101.092371762829</v>
      </c>
      <c r="AB16" t="n">
        <v>100.552238070529</v>
      </c>
      <c r="AC16" t="n">
        <v>100.074464900368</v>
      </c>
      <c r="AD16" t="n">
        <v>99.4499206754482</v>
      </c>
      <c r="AE16" t="n">
        <v>100</v>
      </c>
      <c r="AF16"/>
    </row>
    <row r="17">
      <c r="A17" t="s">
        <v>74</v>
      </c>
      <c r="B17" t="s">
        <v>304</v>
      </c>
      <c r="C17" t="s">
        <v>248</v>
      </c>
      <c r="D17" t="s">
        <v>305</v>
      </c>
      <c r="E17" t="s">
        <v>249</v>
      </c>
      <c r="F17" t="n">
        <v>221.100152813745</v>
      </c>
      <c r="G17" t="n">
        <v>222.167064592672</v>
      </c>
      <c r="H17" t="n">
        <v>212.5888292616</v>
      </c>
      <c r="I17" t="n">
        <v>203.120010460363</v>
      </c>
      <c r="J17" t="n">
        <v>192.693321892049</v>
      </c>
      <c r="K17" t="n">
        <v>192.302684117412</v>
      </c>
      <c r="L17" t="n">
        <v>194.598843011761</v>
      </c>
      <c r="M17" t="n">
        <v>184.295109061748</v>
      </c>
      <c r="N17" t="n">
        <v>184.09323645334</v>
      </c>
      <c r="O17" t="n">
        <v>178.205150107635</v>
      </c>
      <c r="P17" t="n">
        <v>171.536813556932</v>
      </c>
      <c r="Q17" t="n">
        <v>158.478192200723</v>
      </c>
      <c r="R17" t="n">
        <v>147.788684121303</v>
      </c>
      <c r="S17" t="n">
        <v>136.726057158815</v>
      </c>
      <c r="T17" t="n">
        <v>131.453386833226</v>
      </c>
      <c r="U17" t="n">
        <v>122.868155965911</v>
      </c>
      <c r="V17" t="n">
        <v>114.202953677449</v>
      </c>
      <c r="W17" t="n">
        <v>103.367352794405</v>
      </c>
      <c r="X17" t="n">
        <v>100.833488553867</v>
      </c>
      <c r="Y17" t="n">
        <v>101.48410158165</v>
      </c>
      <c r="Z17" t="n">
        <v>102.393539744456</v>
      </c>
      <c r="AA17" t="n">
        <v>101.092371762829</v>
      </c>
      <c r="AB17" t="n">
        <v>100.552238070529</v>
      </c>
      <c r="AC17" t="n">
        <v>100.074464900368</v>
      </c>
      <c r="AD17" t="n">
        <v>99.4499206754482</v>
      </c>
      <c r="AE17" t="n">
        <v>100</v>
      </c>
      <c r="AF17"/>
    </row>
    <row r="18">
      <c r="A18" t="s">
        <v>74</v>
      </c>
      <c r="B18" t="s">
        <v>306</v>
      </c>
      <c r="C18" t="s">
        <v>248</v>
      </c>
      <c r="D18" t="s">
        <v>307</v>
      </c>
      <c r="E18" t="s">
        <v>249</v>
      </c>
      <c r="F18" t="n">
        <v>221.100152813744</v>
      </c>
      <c r="G18" t="n">
        <v>222.167064592671</v>
      </c>
      <c r="H18" t="n">
        <v>212.5888292616</v>
      </c>
      <c r="I18" t="n">
        <v>203.120010460362</v>
      </c>
      <c r="J18" t="n">
        <v>192.693321892049</v>
      </c>
      <c r="K18" t="n">
        <v>192.302684117412</v>
      </c>
      <c r="L18" t="n">
        <v>194.59884301176</v>
      </c>
      <c r="M18" t="n">
        <v>184.295109061748</v>
      </c>
      <c r="N18" t="n">
        <v>184.09323645334</v>
      </c>
      <c r="O18" t="n">
        <v>178.205150107635</v>
      </c>
      <c r="P18" t="n">
        <v>171.536813556932</v>
      </c>
      <c r="Q18" t="n">
        <v>158.478192200723</v>
      </c>
      <c r="R18" t="n">
        <v>147.788684121303</v>
      </c>
      <c r="S18" t="n">
        <v>136.726057158815</v>
      </c>
      <c r="T18" t="n">
        <v>131.453386833226</v>
      </c>
      <c r="U18" t="n">
        <v>122.868155965911</v>
      </c>
      <c r="V18" t="n">
        <v>114.202953677449</v>
      </c>
      <c r="W18" t="n">
        <v>103.367352794405</v>
      </c>
      <c r="X18" t="n">
        <v>100.833488553867</v>
      </c>
      <c r="Y18" t="n">
        <v>101.48410158165</v>
      </c>
      <c r="Z18" t="n">
        <v>102.393539744456</v>
      </c>
      <c r="AA18" t="n">
        <v>101.092371762829</v>
      </c>
      <c r="AB18" t="n">
        <v>100.552238070529</v>
      </c>
      <c r="AC18" t="n">
        <v>100.074464900368</v>
      </c>
      <c r="AD18" t="n">
        <v>99.4499206754482</v>
      </c>
      <c r="AE18" t="n">
        <v>100</v>
      </c>
      <c r="AF18"/>
    </row>
    <row r="19">
      <c r="A19" t="s">
        <v>74</v>
      </c>
      <c r="B19" t="s">
        <v>308</v>
      </c>
      <c r="C19" t="s">
        <v>248</v>
      </c>
      <c r="D19" t="s">
        <v>309</v>
      </c>
      <c r="E19" t="s">
        <v>249</v>
      </c>
      <c r="F19" t="n">
        <v>221.100152813744</v>
      </c>
      <c r="G19" t="n">
        <v>222.167064592671</v>
      </c>
      <c r="H19" t="n">
        <v>212.5888292616</v>
      </c>
      <c r="I19" t="n">
        <v>203.120010460362</v>
      </c>
      <c r="J19" t="n">
        <v>192.693321892049</v>
      </c>
      <c r="K19" t="n">
        <v>192.302684117412</v>
      </c>
      <c r="L19" t="n">
        <v>194.59884301176</v>
      </c>
      <c r="M19" t="n">
        <v>184.295109061748</v>
      </c>
      <c r="N19" t="n">
        <v>184.093236453339</v>
      </c>
      <c r="O19" t="n">
        <v>178.205150107634</v>
      </c>
      <c r="P19" t="n">
        <v>171.536813556931</v>
      </c>
      <c r="Q19" t="n">
        <v>158.478192200723</v>
      </c>
      <c r="R19" t="n">
        <v>147.788684121303</v>
      </c>
      <c r="S19" t="n">
        <v>136.726057158815</v>
      </c>
      <c r="T19" t="n">
        <v>131.453386833226</v>
      </c>
      <c r="U19" t="n">
        <v>122.868155965911</v>
      </c>
      <c r="V19" t="n">
        <v>114.202953677449</v>
      </c>
      <c r="W19" t="n">
        <v>103.367352794404</v>
      </c>
      <c r="X19" t="n">
        <v>100.833488553867</v>
      </c>
      <c r="Y19" t="n">
        <v>101.48410158165</v>
      </c>
      <c r="Z19" t="n">
        <v>102.393539744456</v>
      </c>
      <c r="AA19" t="n">
        <v>101.092371762829</v>
      </c>
      <c r="AB19" t="n">
        <v>100.552238070529</v>
      </c>
      <c r="AC19" t="n">
        <v>100.074464900368</v>
      </c>
      <c r="AD19" t="n">
        <v>99.4499206754482</v>
      </c>
      <c r="AE19" t="n">
        <v>100</v>
      </c>
      <c r="AF19"/>
    </row>
    <row r="20">
      <c r="A20" t="s">
        <v>74</v>
      </c>
      <c r="B20" t="s">
        <v>310</v>
      </c>
      <c r="C20" t="s">
        <v>248</v>
      </c>
      <c r="D20" t="s">
        <v>311</v>
      </c>
      <c r="E20" t="s">
        <v>249</v>
      </c>
      <c r="F20" t="n">
        <v>221.100152813744</v>
      </c>
      <c r="G20" t="n">
        <v>222.167064592672</v>
      </c>
      <c r="H20" t="n">
        <v>212.5888292616</v>
      </c>
      <c r="I20" t="n">
        <v>203.120010460362</v>
      </c>
      <c r="J20" t="n">
        <v>192.693321892049</v>
      </c>
      <c r="K20" t="n">
        <v>192.302684117412</v>
      </c>
      <c r="L20" t="n">
        <v>194.59884301176</v>
      </c>
      <c r="M20" t="n">
        <v>184.295109061748</v>
      </c>
      <c r="N20" t="n">
        <v>184.09323645334</v>
      </c>
      <c r="O20" t="n">
        <v>178.205150107634</v>
      </c>
      <c r="P20" t="n">
        <v>171.536813556931</v>
      </c>
      <c r="Q20" t="n">
        <v>158.478192200723</v>
      </c>
      <c r="R20" t="n">
        <v>147.788684121303</v>
      </c>
      <c r="S20" t="n">
        <v>136.726057158815</v>
      </c>
      <c r="T20" t="n">
        <v>131.453386833226</v>
      </c>
      <c r="U20" t="n">
        <v>122.868155965911</v>
      </c>
      <c r="V20" t="n">
        <v>114.202953677449</v>
      </c>
      <c r="W20" t="n">
        <v>103.367352794404</v>
      </c>
      <c r="X20" t="n">
        <v>100.833488553867</v>
      </c>
      <c r="Y20" t="n">
        <v>101.48410158165</v>
      </c>
      <c r="Z20" t="n">
        <v>102.393539744456</v>
      </c>
      <c r="AA20" t="n">
        <v>101.092371762829</v>
      </c>
      <c r="AB20" t="n">
        <v>100.552238070529</v>
      </c>
      <c r="AC20" t="n">
        <v>100.074464900368</v>
      </c>
      <c r="AD20" t="n">
        <v>99.4499206754482</v>
      </c>
      <c r="AE20" t="n">
        <v>100</v>
      </c>
      <c r="AF20"/>
    </row>
    <row r="21">
      <c r="A21" t="s">
        <v>74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74</v>
      </c>
      <c r="B22" t="s">
        <v>314</v>
      </c>
      <c r="C22" t="s">
        <v>248</v>
      </c>
      <c r="D22" t="s">
        <v>315</v>
      </c>
      <c r="E22" t="s">
        <v>249</v>
      </c>
      <c r="F22" t="n">
        <v>221.100152813745</v>
      </c>
      <c r="G22" t="n">
        <v>222.167064592672</v>
      </c>
      <c r="H22" t="n">
        <v>212.5888292616</v>
      </c>
      <c r="I22" t="n">
        <v>203.120010460363</v>
      </c>
      <c r="J22" t="n">
        <v>192.693321892049</v>
      </c>
      <c r="K22" t="n">
        <v>192.302684117413</v>
      </c>
      <c r="L22" t="n">
        <v>194.59884301176</v>
      </c>
      <c r="M22" t="n">
        <v>184.295109061748</v>
      </c>
      <c r="N22" t="n">
        <v>184.09323645334</v>
      </c>
      <c r="O22" t="n">
        <v>178.205150107635</v>
      </c>
      <c r="P22" t="n">
        <v>171.536813556932</v>
      </c>
      <c r="Q22" t="n">
        <v>158.478192200723</v>
      </c>
      <c r="R22" t="n">
        <v>147.788684121304</v>
      </c>
      <c r="S22" t="n">
        <v>136.726057158815</v>
      </c>
      <c r="T22" t="n">
        <v>131.453386833227</v>
      </c>
      <c r="U22" t="n">
        <v>122.868155965911</v>
      </c>
      <c r="V22" t="n">
        <v>114.202953677449</v>
      </c>
      <c r="W22" t="n">
        <v>103.367352794405</v>
      </c>
      <c r="X22" t="n">
        <v>100.833488553868</v>
      </c>
      <c r="Y22" t="n">
        <v>101.48410158165</v>
      </c>
      <c r="Z22" t="n">
        <v>102.393539744456</v>
      </c>
      <c r="AA22" t="n">
        <v>101.092371762829</v>
      </c>
      <c r="AB22" t="n">
        <v>100.552238070529</v>
      </c>
      <c r="AC22" t="n">
        <v>100.074464900368</v>
      </c>
      <c r="AD22" t="n">
        <v>99.4499206754482</v>
      </c>
      <c r="AE22" t="n">
        <v>100</v>
      </c>
      <c r="AF22"/>
    </row>
    <row r="23">
      <c r="A23" t="s">
        <v>74</v>
      </c>
      <c r="B23" t="s">
        <v>316</v>
      </c>
      <c r="C23" t="s">
        <v>248</v>
      </c>
      <c r="D23" t="s">
        <v>317</v>
      </c>
      <c r="E23" t="s">
        <v>249</v>
      </c>
      <c r="F23" t="n">
        <v>221.100152813745</v>
      </c>
      <c r="G23" t="n">
        <v>222.167064592671</v>
      </c>
      <c r="H23" t="n">
        <v>212.5888292616</v>
      </c>
      <c r="I23" t="n">
        <v>203.120010460362</v>
      </c>
      <c r="J23" t="n">
        <v>192.693321892049</v>
      </c>
      <c r="K23" t="n">
        <v>192.302684117412</v>
      </c>
      <c r="L23" t="n">
        <v>194.59884301176</v>
      </c>
      <c r="M23" t="n">
        <v>184.295109061748</v>
      </c>
      <c r="N23" t="n">
        <v>184.093236453339</v>
      </c>
      <c r="O23" t="n">
        <v>178.205150107634</v>
      </c>
      <c r="P23" t="n">
        <v>171.536813556931</v>
      </c>
      <c r="Q23" t="n">
        <v>158.478192200723</v>
      </c>
      <c r="R23" t="n">
        <v>147.788684121303</v>
      </c>
      <c r="S23" t="n">
        <v>136.726057158815</v>
      </c>
      <c r="T23" t="n">
        <v>131.453386833226</v>
      </c>
      <c r="U23" t="n">
        <v>122.868155965911</v>
      </c>
      <c r="V23" t="n">
        <v>114.202953677449</v>
      </c>
      <c r="W23" t="n">
        <v>103.367352794404</v>
      </c>
      <c r="X23" t="n">
        <v>100.833488553867</v>
      </c>
      <c r="Y23" t="n">
        <v>101.48410158165</v>
      </c>
      <c r="Z23" t="n">
        <v>102.393539744456</v>
      </c>
      <c r="AA23" t="n">
        <v>101.092371762829</v>
      </c>
      <c r="AB23" t="n">
        <v>100.552238070529</v>
      </c>
      <c r="AC23" t="n">
        <v>100.074464900368</v>
      </c>
      <c r="AD23" t="n">
        <v>99.4499206754482</v>
      </c>
      <c r="AE23" t="n">
        <v>100</v>
      </c>
      <c r="AF23"/>
    </row>
    <row r="24">
      <c r="A24" t="s">
        <v>74</v>
      </c>
      <c r="B24" t="s">
        <v>318</v>
      </c>
      <c r="C24" t="s">
        <v>248</v>
      </c>
      <c r="D24" t="s">
        <v>319</v>
      </c>
      <c r="E24" t="s">
        <v>249</v>
      </c>
      <c r="F24" t="n">
        <v>221.100152813744</v>
      </c>
      <c r="G24" t="n">
        <v>222.167064592671</v>
      </c>
      <c r="H24" t="n">
        <v>212.5888292616</v>
      </c>
      <c r="I24" t="n">
        <v>203.120010460362</v>
      </c>
      <c r="J24" t="n">
        <v>192.693321892049</v>
      </c>
      <c r="K24" t="n">
        <v>192.302684117412</v>
      </c>
      <c r="L24" t="n">
        <v>194.59884301176</v>
      </c>
      <c r="M24" t="n">
        <v>184.295109061748</v>
      </c>
      <c r="N24" t="n">
        <v>184.093236453339</v>
      </c>
      <c r="O24" t="n">
        <v>178.205150107634</v>
      </c>
      <c r="P24" t="n">
        <v>171.536813556931</v>
      </c>
      <c r="Q24" t="n">
        <v>158.478192200723</v>
      </c>
      <c r="R24" t="n">
        <v>147.788684121303</v>
      </c>
      <c r="S24" t="n">
        <v>136.726057158815</v>
      </c>
      <c r="T24" t="n">
        <v>131.453386833226</v>
      </c>
      <c r="U24" t="n">
        <v>122.868155965911</v>
      </c>
      <c r="V24" t="n">
        <v>114.202953677449</v>
      </c>
      <c r="W24" t="n">
        <v>103.367352794404</v>
      </c>
      <c r="X24" t="n">
        <v>100.833488553867</v>
      </c>
      <c r="Y24" t="n">
        <v>101.48410158165</v>
      </c>
      <c r="Z24" t="n">
        <v>102.393539744456</v>
      </c>
      <c r="AA24" t="n">
        <v>101.092371762829</v>
      </c>
      <c r="AB24" t="n">
        <v>100.552238070529</v>
      </c>
      <c r="AC24" t="n">
        <v>100.074464900368</v>
      </c>
      <c r="AD24" t="n">
        <v>99.4499206754482</v>
      </c>
      <c r="AE24" t="n">
        <v>100</v>
      </c>
      <c r="AF24"/>
    </row>
    <row r="25">
      <c r="A25" t="s">
        <v>74</v>
      </c>
      <c r="B25" t="s">
        <v>320</v>
      </c>
      <c r="C25" t="s">
        <v>248</v>
      </c>
      <c r="D25" t="s">
        <v>321</v>
      </c>
      <c r="E25" t="s">
        <v>249</v>
      </c>
      <c r="F25" t="n">
        <v>221.100152813745</v>
      </c>
      <c r="G25" t="n">
        <v>222.167064592672</v>
      </c>
      <c r="H25" t="n">
        <v>212.5888292616</v>
      </c>
      <c r="I25" t="n">
        <v>203.120010460362</v>
      </c>
      <c r="J25" t="n">
        <v>192.693321892049</v>
      </c>
      <c r="K25" t="n">
        <v>192.302684117412</v>
      </c>
      <c r="L25" t="n">
        <v>194.59884301176</v>
      </c>
      <c r="M25" t="n">
        <v>184.295109061748</v>
      </c>
      <c r="N25" t="n">
        <v>184.093236453339</v>
      </c>
      <c r="O25" t="n">
        <v>178.205150107634</v>
      </c>
      <c r="P25" t="n">
        <v>171.536813556931</v>
      </c>
      <c r="Q25" t="n">
        <v>158.478192200723</v>
      </c>
      <c r="R25" t="n">
        <v>147.788684121303</v>
      </c>
      <c r="S25" t="n">
        <v>136.726057158815</v>
      </c>
      <c r="T25" t="n">
        <v>131.453386833226</v>
      </c>
      <c r="U25" t="n">
        <v>122.868155965911</v>
      </c>
      <c r="V25" t="n">
        <v>114.202953677449</v>
      </c>
      <c r="W25" t="n">
        <v>103.367352794405</v>
      </c>
      <c r="X25" t="n">
        <v>100.833488553867</v>
      </c>
      <c r="Y25" t="n">
        <v>101.48410158165</v>
      </c>
      <c r="Z25" t="n">
        <v>102.393539744456</v>
      </c>
      <c r="AA25" t="n">
        <v>101.092371762829</v>
      </c>
      <c r="AB25" t="n">
        <v>100.552238070529</v>
      </c>
      <c r="AC25" t="n">
        <v>100.074464900368</v>
      </c>
      <c r="AD25" t="n">
        <v>99.4499206754482</v>
      </c>
      <c r="AE25" t="n">
        <v>100</v>
      </c>
      <c r="AF25"/>
    </row>
    <row r="26">
      <c r="A26" t="s">
        <v>74</v>
      </c>
      <c r="B26" t="s">
        <v>322</v>
      </c>
      <c r="C26" t="s">
        <v>248</v>
      </c>
      <c r="D26" t="s">
        <v>323</v>
      </c>
      <c r="E26" t="s">
        <v>249</v>
      </c>
      <c r="F26" t="n">
        <v>221.100152813744</v>
      </c>
      <c r="G26" t="n">
        <v>222.167064592671</v>
      </c>
      <c r="H26" t="n">
        <v>212.5888292616</v>
      </c>
      <c r="I26" t="n">
        <v>203.120010460362</v>
      </c>
      <c r="J26" t="n">
        <v>192.693321892049</v>
      </c>
      <c r="K26" t="n">
        <v>192.302684117412</v>
      </c>
      <c r="L26" t="n">
        <v>194.59884301176</v>
      </c>
      <c r="M26" t="n">
        <v>184.295109061748</v>
      </c>
      <c r="N26" t="n">
        <v>184.093236453339</v>
      </c>
      <c r="O26" t="n">
        <v>178.205150107634</v>
      </c>
      <c r="P26" t="n">
        <v>171.536813556931</v>
      </c>
      <c r="Q26" t="n">
        <v>158.478192200723</v>
      </c>
      <c r="R26" t="n">
        <v>147.788684121303</v>
      </c>
      <c r="S26" t="n">
        <v>136.726057158815</v>
      </c>
      <c r="T26" t="n">
        <v>131.453386833226</v>
      </c>
      <c r="U26" t="n">
        <v>122.868155965911</v>
      </c>
      <c r="V26" t="n">
        <v>114.202953677449</v>
      </c>
      <c r="W26" t="n">
        <v>103.367352794404</v>
      </c>
      <c r="X26" t="n">
        <v>100.833488553867</v>
      </c>
      <c r="Y26" t="n">
        <v>101.48410158165</v>
      </c>
      <c r="Z26" t="n">
        <v>102.393539744456</v>
      </c>
      <c r="AA26" t="n">
        <v>101.092371762829</v>
      </c>
      <c r="AB26" t="n">
        <v>100.552238070529</v>
      </c>
      <c r="AC26" t="n">
        <v>100.074464900368</v>
      </c>
      <c r="AD26" t="n">
        <v>99.4499206754482</v>
      </c>
      <c r="AE26" t="n">
        <v>100</v>
      </c>
      <c r="AF26"/>
    </row>
    <row r="27">
      <c r="A27" t="s">
        <v>74</v>
      </c>
      <c r="B27" t="s">
        <v>324</v>
      </c>
      <c r="C27" t="s">
        <v>248</v>
      </c>
      <c r="D27" t="s">
        <v>325</v>
      </c>
      <c r="E27" t="s">
        <v>249</v>
      </c>
      <c r="F27" t="n">
        <v>221.100152813745</v>
      </c>
      <c r="G27" t="n">
        <v>222.167064592671</v>
      </c>
      <c r="H27" t="n">
        <v>212.5888292616</v>
      </c>
      <c r="I27" t="n">
        <v>203.120010460362</v>
      </c>
      <c r="J27" t="n">
        <v>192.693321892049</v>
      </c>
      <c r="K27" t="n">
        <v>192.302684117412</v>
      </c>
      <c r="L27" t="n">
        <v>194.59884301176</v>
      </c>
      <c r="M27" t="n">
        <v>184.295109061748</v>
      </c>
      <c r="N27" t="n">
        <v>184.093236453339</v>
      </c>
      <c r="O27" t="n">
        <v>178.205150107634</v>
      </c>
      <c r="P27" t="n">
        <v>171.536813556931</v>
      </c>
      <c r="Q27" t="n">
        <v>158.478192200723</v>
      </c>
      <c r="R27" t="n">
        <v>147.788684121303</v>
      </c>
      <c r="S27" t="n">
        <v>136.726057158815</v>
      </c>
      <c r="T27" t="n">
        <v>131.453386833226</v>
      </c>
      <c r="U27" t="n">
        <v>122.868155965911</v>
      </c>
      <c r="V27" t="n">
        <v>114.202953677449</v>
      </c>
      <c r="W27" t="n">
        <v>103.367352794404</v>
      </c>
      <c r="X27" t="n">
        <v>100.833488553867</v>
      </c>
      <c r="Y27" t="n">
        <v>101.48410158165</v>
      </c>
      <c r="Z27" t="n">
        <v>102.393539744456</v>
      </c>
      <c r="AA27" t="n">
        <v>101.092371762829</v>
      </c>
      <c r="AB27" t="n">
        <v>100.552238070529</v>
      </c>
      <c r="AC27" t="n">
        <v>100.074464900368</v>
      </c>
      <c r="AD27" t="n">
        <v>99.4499206754482</v>
      </c>
      <c r="AE27" t="n">
        <v>100</v>
      </c>
      <c r="AF27"/>
    </row>
    <row r="28">
      <c r="A28" t="s">
        <v>74</v>
      </c>
      <c r="B28" t="s">
        <v>326</v>
      </c>
      <c r="C28" t="s">
        <v>248</v>
      </c>
      <c r="D28" t="s">
        <v>327</v>
      </c>
      <c r="E28" t="s">
        <v>249</v>
      </c>
      <c r="F28" t="n">
        <v>221.100152813745</v>
      </c>
      <c r="G28" t="n">
        <v>222.167064592672</v>
      </c>
      <c r="H28" t="n">
        <v>212.588829261601</v>
      </c>
      <c r="I28" t="n">
        <v>203.120010460363</v>
      </c>
      <c r="J28" t="n">
        <v>192.693321892049</v>
      </c>
      <c r="K28" t="n">
        <v>192.302684117413</v>
      </c>
      <c r="L28" t="n">
        <v>194.598843011761</v>
      </c>
      <c r="M28" t="n">
        <v>184.295109061748</v>
      </c>
      <c r="N28" t="n">
        <v>184.09323645334</v>
      </c>
      <c r="O28" t="n">
        <v>178.205150107635</v>
      </c>
      <c r="P28" t="n">
        <v>171.536813556932</v>
      </c>
      <c r="Q28" t="n">
        <v>158.478192200723</v>
      </c>
      <c r="R28" t="n">
        <v>147.788684121304</v>
      </c>
      <c r="S28" t="n">
        <v>136.726057158815</v>
      </c>
      <c r="T28" t="n">
        <v>131.453386833227</v>
      </c>
      <c r="U28" t="n">
        <v>122.868155965911</v>
      </c>
      <c r="V28" t="n">
        <v>114.202953677449</v>
      </c>
      <c r="W28" t="n">
        <v>103.367352794405</v>
      </c>
      <c r="X28" t="n">
        <v>100.833488553868</v>
      </c>
      <c r="Y28" t="n">
        <v>101.48410158165</v>
      </c>
      <c r="Z28" t="n">
        <v>102.393539744456</v>
      </c>
      <c r="AA28" t="n">
        <v>101.092371762829</v>
      </c>
      <c r="AB28" t="n">
        <v>100.552238070529</v>
      </c>
      <c r="AC28" t="n">
        <v>100.074464900368</v>
      </c>
      <c r="AD28" t="n">
        <v>99.4499206754483</v>
      </c>
      <c r="AE28" t="n">
        <v>100</v>
      </c>
      <c r="AF28"/>
    </row>
    <row r="29">
      <c r="A29" t="s">
        <v>74</v>
      </c>
      <c r="B29" t="s">
        <v>328</v>
      </c>
      <c r="C29" t="s">
        <v>248</v>
      </c>
      <c r="D29" t="s">
        <v>329</v>
      </c>
      <c r="E29" t="s">
        <v>249</v>
      </c>
      <c r="F29" t="n">
        <v>221.100152813745</v>
      </c>
      <c r="G29" t="n">
        <v>222.167064592672</v>
      </c>
      <c r="H29" t="n">
        <v>212.5888292616</v>
      </c>
      <c r="I29" t="n">
        <v>203.120010460363</v>
      </c>
      <c r="J29" t="n">
        <v>192.693321892049</v>
      </c>
      <c r="K29" t="n">
        <v>192.302684117412</v>
      </c>
      <c r="L29" t="n">
        <v>194.59884301176</v>
      </c>
      <c r="M29" t="n">
        <v>184.295109061748</v>
      </c>
      <c r="N29" t="n">
        <v>184.09323645334</v>
      </c>
      <c r="O29" t="n">
        <v>178.205150107634</v>
      </c>
      <c r="P29" t="n">
        <v>171.536813556932</v>
      </c>
      <c r="Q29" t="n">
        <v>158.478192200723</v>
      </c>
      <c r="R29" t="n">
        <v>147.788684121303</v>
      </c>
      <c r="S29" t="n">
        <v>136.726057158815</v>
      </c>
      <c r="T29" t="n">
        <v>131.453386833226</v>
      </c>
      <c r="U29" t="n">
        <v>122.868155965911</v>
      </c>
      <c r="V29" t="n">
        <v>114.202953677449</v>
      </c>
      <c r="W29" t="n">
        <v>103.367352794405</v>
      </c>
      <c r="X29" t="n">
        <v>100.833488553868</v>
      </c>
      <c r="Y29" t="n">
        <v>101.48410158165</v>
      </c>
      <c r="Z29" t="n">
        <v>102.393539744456</v>
      </c>
      <c r="AA29" t="n">
        <v>101.092371762829</v>
      </c>
      <c r="AB29" t="n">
        <v>100.552238070529</v>
      </c>
      <c r="AC29" t="n">
        <v>100.074464900368</v>
      </c>
      <c r="AD29" t="n">
        <v>99.4499206754482</v>
      </c>
      <c r="AE29" t="n">
        <v>100</v>
      </c>
      <c r="AF29"/>
    </row>
    <row r="30">
      <c r="A30" t="s">
        <v>74</v>
      </c>
      <c r="B30" t="s">
        <v>330</v>
      </c>
      <c r="C30" t="s">
        <v>248</v>
      </c>
      <c r="D30" t="s">
        <v>331</v>
      </c>
      <c r="E30" t="s">
        <v>249</v>
      </c>
      <c r="F30" t="n">
        <v>221.100152813744</v>
      </c>
      <c r="G30" t="n">
        <v>222.167064592671</v>
      </c>
      <c r="H30" t="n">
        <v>212.5888292616</v>
      </c>
      <c r="I30" t="n">
        <v>203.120010460362</v>
      </c>
      <c r="J30" t="n">
        <v>192.693321892049</v>
      </c>
      <c r="K30" t="n">
        <v>192.302684117412</v>
      </c>
      <c r="L30" t="n">
        <v>194.59884301176</v>
      </c>
      <c r="M30" t="n">
        <v>184.295109061748</v>
      </c>
      <c r="N30" t="n">
        <v>184.093236453339</v>
      </c>
      <c r="O30" t="n">
        <v>178.205150107634</v>
      </c>
      <c r="P30" t="n">
        <v>171.536813556931</v>
      </c>
      <c r="Q30" t="n">
        <v>158.478192200723</v>
      </c>
      <c r="R30" t="n">
        <v>147.788684121303</v>
      </c>
      <c r="S30" t="n">
        <v>136.726057158815</v>
      </c>
      <c r="T30" t="n">
        <v>131.453386833226</v>
      </c>
      <c r="U30" t="n">
        <v>122.868155965911</v>
      </c>
      <c r="V30" t="n">
        <v>114.202953677449</v>
      </c>
      <c r="W30" t="n">
        <v>103.367352794404</v>
      </c>
      <c r="X30" t="n">
        <v>100.833488553867</v>
      </c>
      <c r="Y30" t="n">
        <v>101.48410158165</v>
      </c>
      <c r="Z30" t="n">
        <v>102.393539744456</v>
      </c>
      <c r="AA30" t="n">
        <v>101.092371762829</v>
      </c>
      <c r="AB30" t="n">
        <v>100.552238070529</v>
      </c>
      <c r="AC30" t="n">
        <v>100.074464900368</v>
      </c>
      <c r="AD30" t="n">
        <v>99.4499206754482</v>
      </c>
      <c r="AE30" t="n">
        <v>100</v>
      </c>
      <c r="AF30"/>
    </row>
    <row r="31">
      <c r="A31" t="s">
        <v>74</v>
      </c>
      <c r="B31" t="s">
        <v>332</v>
      </c>
      <c r="C31" t="s">
        <v>248</v>
      </c>
      <c r="D31" t="s">
        <v>333</v>
      </c>
      <c r="E31" t="s">
        <v>249</v>
      </c>
      <c r="F31" t="n">
        <v>221.100152813744</v>
      </c>
      <c r="G31" t="n">
        <v>222.167064592671</v>
      </c>
      <c r="H31" t="n">
        <v>212.5888292616</v>
      </c>
      <c r="I31" t="n">
        <v>203.120010460362</v>
      </c>
      <c r="J31" t="n">
        <v>192.693321892049</v>
      </c>
      <c r="K31" t="n">
        <v>192.302684117412</v>
      </c>
      <c r="L31" t="n">
        <v>194.59884301176</v>
      </c>
      <c r="M31" t="n">
        <v>184.295109061748</v>
      </c>
      <c r="N31" t="n">
        <v>184.093236453339</v>
      </c>
      <c r="O31" t="n">
        <v>178.205150107634</v>
      </c>
      <c r="P31" t="n">
        <v>171.536813556931</v>
      </c>
      <c r="Q31" t="n">
        <v>158.478192200723</v>
      </c>
      <c r="R31" t="n">
        <v>147.788684121303</v>
      </c>
      <c r="S31" t="n">
        <v>136.726057158815</v>
      </c>
      <c r="T31" t="n">
        <v>131.453386833226</v>
      </c>
      <c r="U31" t="n">
        <v>122.868155965911</v>
      </c>
      <c r="V31" t="n">
        <v>114.202953677449</v>
      </c>
      <c r="W31" t="n">
        <v>103.367352794404</v>
      </c>
      <c r="X31" t="n">
        <v>100.833488553867</v>
      </c>
      <c r="Y31" t="n">
        <v>101.48410158165</v>
      </c>
      <c r="Z31" t="n">
        <v>102.393539744456</v>
      </c>
      <c r="AA31" t="n">
        <v>101.092371762829</v>
      </c>
      <c r="AB31" t="n">
        <v>100.552238070529</v>
      </c>
      <c r="AC31" t="n">
        <v>100.074464900368</v>
      </c>
      <c r="AD31" t="n">
        <v>99.4499206754482</v>
      </c>
      <c r="AE31" t="n">
        <v>100</v>
      </c>
      <c r="AF31"/>
    </row>
    <row r="32">
      <c r="A32" t="s">
        <v>74</v>
      </c>
      <c r="B32" t="s">
        <v>334</v>
      </c>
      <c r="C32" t="s">
        <v>248</v>
      </c>
      <c r="D32" t="s">
        <v>335</v>
      </c>
      <c r="E32" t="s">
        <v>249</v>
      </c>
      <c r="F32" t="n">
        <v>221.100152813744</v>
      </c>
      <c r="G32" t="n">
        <v>222.167064592671</v>
      </c>
      <c r="H32" t="n">
        <v>212.5888292616</v>
      </c>
      <c r="I32" t="n">
        <v>203.120010460362</v>
      </c>
      <c r="J32" t="n">
        <v>192.693321892049</v>
      </c>
      <c r="K32" t="n">
        <v>192.302684117412</v>
      </c>
      <c r="L32" t="n">
        <v>194.59884301176</v>
      </c>
      <c r="M32" t="n">
        <v>184.295109061748</v>
      </c>
      <c r="N32" t="n">
        <v>184.093236453339</v>
      </c>
      <c r="O32" t="n">
        <v>178.205150107634</v>
      </c>
      <c r="P32" t="n">
        <v>171.536813556931</v>
      </c>
      <c r="Q32" t="n">
        <v>158.478192200723</v>
      </c>
      <c r="R32" t="n">
        <v>147.788684121303</v>
      </c>
      <c r="S32" t="n">
        <v>136.726057158815</v>
      </c>
      <c r="T32" t="n">
        <v>131.453386833226</v>
      </c>
      <c r="U32" t="n">
        <v>122.868155965911</v>
      </c>
      <c r="V32" t="n">
        <v>114.202953677449</v>
      </c>
      <c r="W32" t="n">
        <v>103.367352794404</v>
      </c>
      <c r="X32" t="n">
        <v>100.833488553867</v>
      </c>
      <c r="Y32" t="n">
        <v>101.48410158165</v>
      </c>
      <c r="Z32" t="n">
        <v>102.393539744456</v>
      </c>
      <c r="AA32" t="n">
        <v>101.092371762829</v>
      </c>
      <c r="AB32" t="n">
        <v>100.552238070529</v>
      </c>
      <c r="AC32" t="n">
        <v>100.074464900368</v>
      </c>
      <c r="AD32" t="n">
        <v>99.4499206754482</v>
      </c>
      <c r="AE32" t="n">
        <v>100</v>
      </c>
      <c r="AF32"/>
    </row>
    <row r="33">
      <c r="A33" t="s">
        <v>74</v>
      </c>
      <c r="B33" t="s">
        <v>336</v>
      </c>
      <c r="C33" t="s">
        <v>248</v>
      </c>
      <c r="D33" t="s">
        <v>337</v>
      </c>
      <c r="E33" t="s">
        <v>249</v>
      </c>
      <c r="F33" t="n">
        <v>221.100152813745</v>
      </c>
      <c r="G33" t="n">
        <v>222.167064592671</v>
      </c>
      <c r="H33" t="n">
        <v>212.5888292616</v>
      </c>
      <c r="I33" t="n">
        <v>203.120010460363</v>
      </c>
      <c r="J33" t="n">
        <v>192.693321892049</v>
      </c>
      <c r="K33" t="n">
        <v>192.302684117412</v>
      </c>
      <c r="L33" t="n">
        <v>194.59884301176</v>
      </c>
      <c r="M33" t="n">
        <v>184.295109061748</v>
      </c>
      <c r="N33" t="n">
        <v>184.093236453339</v>
      </c>
      <c r="O33" t="n">
        <v>178.205150107634</v>
      </c>
      <c r="P33" t="n">
        <v>171.536813556931</v>
      </c>
      <c r="Q33" t="n">
        <v>158.478192200723</v>
      </c>
      <c r="R33" t="n">
        <v>147.788684121303</v>
      </c>
      <c r="S33" t="n">
        <v>136.726057158815</v>
      </c>
      <c r="T33" t="n">
        <v>131.453386833226</v>
      </c>
      <c r="U33" t="n">
        <v>122.868155965911</v>
      </c>
      <c r="V33" t="n">
        <v>114.202953677449</v>
      </c>
      <c r="W33" t="n">
        <v>103.367352794404</v>
      </c>
      <c r="X33" t="n">
        <v>100.833488553867</v>
      </c>
      <c r="Y33" t="n">
        <v>101.48410158165</v>
      </c>
      <c r="Z33" t="n">
        <v>102.393539744456</v>
      </c>
      <c r="AA33" t="n">
        <v>101.092371762829</v>
      </c>
      <c r="AB33" t="n">
        <v>100.552238070529</v>
      </c>
      <c r="AC33" t="n">
        <v>100.074464900368</v>
      </c>
      <c r="AD33" t="n">
        <v>99.4499206754482</v>
      </c>
      <c r="AE33" t="n">
        <v>100</v>
      </c>
      <c r="AF33"/>
    </row>
    <row r="34">
      <c r="A34" t="s">
        <v>74</v>
      </c>
      <c r="B34" t="s">
        <v>338</v>
      </c>
      <c r="C34" t="s">
        <v>248</v>
      </c>
      <c r="D34" t="s">
        <v>339</v>
      </c>
      <c r="E34" t="s">
        <v>249</v>
      </c>
      <c r="F34" t="n">
        <v>221.100152813745</v>
      </c>
      <c r="G34" t="n">
        <v>222.167064592672</v>
      </c>
      <c r="H34" t="n">
        <v>212.5888292616</v>
      </c>
      <c r="I34" t="n">
        <v>203.120010460363</v>
      </c>
      <c r="J34" t="n">
        <v>192.693321892049</v>
      </c>
      <c r="K34" t="n">
        <v>192.302684117413</v>
      </c>
      <c r="L34" t="n">
        <v>194.59884301176</v>
      </c>
      <c r="M34" t="n">
        <v>184.295109061748</v>
      </c>
      <c r="N34" t="n">
        <v>184.09323645334</v>
      </c>
      <c r="O34" t="n">
        <v>178.205150107634</v>
      </c>
      <c r="P34" t="n">
        <v>171.536813556932</v>
      </c>
      <c r="Q34" t="n">
        <v>158.478192200723</v>
      </c>
      <c r="R34" t="n">
        <v>147.788684121303</v>
      </c>
      <c r="S34" t="n">
        <v>136.726057158815</v>
      </c>
      <c r="T34" t="n">
        <v>131.453386833226</v>
      </c>
      <c r="U34" t="n">
        <v>122.868155965911</v>
      </c>
      <c r="V34" t="n">
        <v>114.202953677449</v>
      </c>
      <c r="W34" t="n">
        <v>103.367352794404</v>
      </c>
      <c r="X34" t="n">
        <v>100.833488553867</v>
      </c>
      <c r="Y34" t="n">
        <v>101.48410158165</v>
      </c>
      <c r="Z34" t="n">
        <v>102.393539744456</v>
      </c>
      <c r="AA34" t="n">
        <v>101.092371762829</v>
      </c>
      <c r="AB34" t="n">
        <v>100.552238070529</v>
      </c>
      <c r="AC34" t="n">
        <v>100.074464900368</v>
      </c>
      <c r="AD34" t="n">
        <v>99.4499206754482</v>
      </c>
      <c r="AE34" t="n">
        <v>100</v>
      </c>
      <c r="AF34"/>
    </row>
    <row r="35">
      <c r="A35" t="s">
        <v>74</v>
      </c>
      <c r="B35" t="s">
        <v>340</v>
      </c>
      <c r="C35" t="s">
        <v>248</v>
      </c>
      <c r="D35" t="s">
        <v>341</v>
      </c>
      <c r="E35" t="s">
        <v>249</v>
      </c>
      <c r="F35" t="n">
        <v>221.100152813745</v>
      </c>
      <c r="G35" t="n">
        <v>222.167064592672</v>
      </c>
      <c r="H35" t="n">
        <v>212.5888292616</v>
      </c>
      <c r="I35" t="n">
        <v>203.120010460363</v>
      </c>
      <c r="J35" t="n">
        <v>192.693321892049</v>
      </c>
      <c r="K35" t="n">
        <v>192.302684117413</v>
      </c>
      <c r="L35" t="n">
        <v>194.598843011761</v>
      </c>
      <c r="M35" t="n">
        <v>184.295109061748</v>
      </c>
      <c r="N35" t="n">
        <v>184.093236453339</v>
      </c>
      <c r="O35" t="n">
        <v>178.205150107634</v>
      </c>
      <c r="P35" t="n">
        <v>171.536813556931</v>
      </c>
      <c r="Q35" t="n">
        <v>158.478192200723</v>
      </c>
      <c r="R35" t="n">
        <v>147.788684121303</v>
      </c>
      <c r="S35" t="n">
        <v>136.726057158815</v>
      </c>
      <c r="T35" t="n">
        <v>131.453386833226</v>
      </c>
      <c r="U35" t="n">
        <v>122.868155965911</v>
      </c>
      <c r="V35" t="n">
        <v>114.202953677449</v>
      </c>
      <c r="W35" t="n">
        <v>103.367352794405</v>
      </c>
      <c r="X35" t="n">
        <v>100.833488553867</v>
      </c>
      <c r="Y35" t="n">
        <v>101.48410158165</v>
      </c>
      <c r="Z35" t="n">
        <v>102.393539744456</v>
      </c>
      <c r="AA35" t="n">
        <v>101.092371762829</v>
      </c>
      <c r="AB35" t="n">
        <v>100.552238070529</v>
      </c>
      <c r="AC35" t="n">
        <v>100.074464900368</v>
      </c>
      <c r="AD35" t="n">
        <v>99.4499206754482</v>
      </c>
      <c r="AE35" t="n">
        <v>100</v>
      </c>
      <c r="AF35"/>
    </row>
    <row r="36">
      <c r="A36" t="s">
        <v>74</v>
      </c>
      <c r="B36" t="s">
        <v>342</v>
      </c>
      <c r="C36" t="s">
        <v>248</v>
      </c>
      <c r="D36" t="s">
        <v>343</v>
      </c>
      <c r="E36" t="s">
        <v>249</v>
      </c>
      <c r="F36" t="n">
        <v>221.100152813744</v>
      </c>
      <c r="G36" t="n">
        <v>222.167064592671</v>
      </c>
      <c r="H36" t="n">
        <v>212.5888292616</v>
      </c>
      <c r="I36" t="n">
        <v>203.120010460363</v>
      </c>
      <c r="J36" t="n">
        <v>192.693321892049</v>
      </c>
      <c r="K36" t="n">
        <v>192.302684117412</v>
      </c>
      <c r="L36" t="n">
        <v>194.59884301176</v>
      </c>
      <c r="M36" t="n">
        <v>184.295109061748</v>
      </c>
      <c r="N36" t="n">
        <v>184.093236453339</v>
      </c>
      <c r="O36" t="n">
        <v>178.205150107634</v>
      </c>
      <c r="P36" t="n">
        <v>171.536813556931</v>
      </c>
      <c r="Q36" t="n">
        <v>158.478192200723</v>
      </c>
      <c r="R36" t="n">
        <v>147.788684121303</v>
      </c>
      <c r="S36" t="n">
        <v>136.726057158815</v>
      </c>
      <c r="T36" t="n">
        <v>131.453386833226</v>
      </c>
      <c r="U36" t="n">
        <v>122.868155965911</v>
      </c>
      <c r="V36" t="n">
        <v>114.202953677449</v>
      </c>
      <c r="W36" t="n">
        <v>103.367352794405</v>
      </c>
      <c r="X36" t="n">
        <v>100.833488553868</v>
      </c>
      <c r="Y36" t="n">
        <v>101.48410158165</v>
      </c>
      <c r="Z36" t="n">
        <v>102.393539744456</v>
      </c>
      <c r="AA36" t="n">
        <v>101.092371762829</v>
      </c>
      <c r="AB36" t="n">
        <v>100.552238070529</v>
      </c>
      <c r="AC36" t="n">
        <v>100.074464900368</v>
      </c>
      <c r="AD36" t="n">
        <v>99.4499206754482</v>
      </c>
      <c r="AE36" t="n">
        <v>100</v>
      </c>
      <c r="AF36"/>
    </row>
    <row r="37">
      <c r="A37" t="s">
        <v>74</v>
      </c>
      <c r="B37" t="s">
        <v>344</v>
      </c>
      <c r="C37" t="s">
        <v>248</v>
      </c>
      <c r="D37" t="s">
        <v>345</v>
      </c>
      <c r="E37" t="s">
        <v>249</v>
      </c>
      <c r="F37" t="n">
        <v>221.100152813745</v>
      </c>
      <c r="G37" t="n">
        <v>222.167064592671</v>
      </c>
      <c r="H37" t="n">
        <v>212.5888292616</v>
      </c>
      <c r="I37" t="n">
        <v>203.120010460362</v>
      </c>
      <c r="J37" t="n">
        <v>192.693321892049</v>
      </c>
      <c r="K37" t="n">
        <v>192.302684117412</v>
      </c>
      <c r="L37" t="n">
        <v>194.59884301176</v>
      </c>
      <c r="M37" t="n">
        <v>184.295109061748</v>
      </c>
      <c r="N37" t="n">
        <v>184.093236453339</v>
      </c>
      <c r="O37" t="n">
        <v>178.205150107634</v>
      </c>
      <c r="P37" t="n">
        <v>171.536813556931</v>
      </c>
      <c r="Q37" t="n">
        <v>158.478192200723</v>
      </c>
      <c r="R37" t="n">
        <v>147.788684121303</v>
      </c>
      <c r="S37" t="n">
        <v>136.726057158815</v>
      </c>
      <c r="T37" t="n">
        <v>131.453386833226</v>
      </c>
      <c r="U37" t="n">
        <v>122.868155965911</v>
      </c>
      <c r="V37" t="n">
        <v>114.202953677449</v>
      </c>
      <c r="W37" t="n">
        <v>103.367352794404</v>
      </c>
      <c r="X37" t="n">
        <v>100.833488553867</v>
      </c>
      <c r="Y37" t="n">
        <v>101.48410158165</v>
      </c>
      <c r="Z37" t="n">
        <v>102.393539744456</v>
      </c>
      <c r="AA37" t="n">
        <v>101.092371762829</v>
      </c>
      <c r="AB37" t="n">
        <v>100.552238070529</v>
      </c>
      <c r="AC37" t="n">
        <v>100.074464900368</v>
      </c>
      <c r="AD37" t="n">
        <v>99.4499206754482</v>
      </c>
      <c r="AE37" t="n">
        <v>100</v>
      </c>
      <c r="AF37"/>
    </row>
    <row r="38">
      <c r="A38" t="s">
        <v>74</v>
      </c>
      <c r="B38" t="s">
        <v>346</v>
      </c>
      <c r="C38" t="s">
        <v>248</v>
      </c>
      <c r="D38" t="s">
        <v>347</v>
      </c>
      <c r="E38" t="s">
        <v>249</v>
      </c>
      <c r="F38" t="n">
        <v>221.100152813745</v>
      </c>
      <c r="G38" t="n">
        <v>222.167064592671</v>
      </c>
      <c r="H38" t="n">
        <v>212.5888292616</v>
      </c>
      <c r="I38" t="n">
        <v>203.120010460362</v>
      </c>
      <c r="J38" t="n">
        <v>192.693321892049</v>
      </c>
      <c r="K38" t="n">
        <v>192.302684117412</v>
      </c>
      <c r="L38" t="n">
        <v>194.59884301176</v>
      </c>
      <c r="M38" t="n">
        <v>184.295109061748</v>
      </c>
      <c r="N38" t="n">
        <v>184.093236453339</v>
      </c>
      <c r="O38" t="n">
        <v>178.205150107634</v>
      </c>
      <c r="P38" t="n">
        <v>171.536813556931</v>
      </c>
      <c r="Q38" t="n">
        <v>158.478192200723</v>
      </c>
      <c r="R38" t="n">
        <v>147.788684121303</v>
      </c>
      <c r="S38" t="n">
        <v>136.726057158815</v>
      </c>
      <c r="T38" t="n">
        <v>131.453386833226</v>
      </c>
      <c r="U38" t="n">
        <v>122.868155965911</v>
      </c>
      <c r="V38" t="n">
        <v>114.202953677449</v>
      </c>
      <c r="W38" t="n">
        <v>103.367352794404</v>
      </c>
      <c r="X38" t="n">
        <v>100.833488553867</v>
      </c>
      <c r="Y38" t="n">
        <v>101.48410158165</v>
      </c>
      <c r="Z38" t="n">
        <v>102.393539744456</v>
      </c>
      <c r="AA38" t="n">
        <v>101.092371762829</v>
      </c>
      <c r="AB38" t="n">
        <v>100.552238070529</v>
      </c>
      <c r="AC38" t="n">
        <v>100.074464900368</v>
      </c>
      <c r="AD38" t="n">
        <v>99.4499206754481</v>
      </c>
      <c r="AE38" t="n">
        <v>100</v>
      </c>
      <c r="AF38"/>
    </row>
    <row r="39">
      <c r="A39" t="s">
        <v>74</v>
      </c>
      <c r="B39" t="s">
        <v>348</v>
      </c>
      <c r="C39" t="s">
        <v>248</v>
      </c>
      <c r="D39" t="s">
        <v>349</v>
      </c>
      <c r="E39" t="s">
        <v>249</v>
      </c>
      <c r="F39" t="n">
        <v>221.100152813744</v>
      </c>
      <c r="G39" t="n">
        <v>222.167064592671</v>
      </c>
      <c r="H39" t="n">
        <v>212.5888292616</v>
      </c>
      <c r="I39" t="n">
        <v>203.120010460362</v>
      </c>
      <c r="J39" t="n">
        <v>192.693321892049</v>
      </c>
      <c r="K39" t="n">
        <v>192.302684117412</v>
      </c>
      <c r="L39" t="n">
        <v>194.59884301176</v>
      </c>
      <c r="M39" t="n">
        <v>184.295109061748</v>
      </c>
      <c r="N39" t="n">
        <v>184.093236453339</v>
      </c>
      <c r="O39" t="n">
        <v>178.205150107634</v>
      </c>
      <c r="P39" t="n">
        <v>171.536813556931</v>
      </c>
      <c r="Q39" t="n">
        <v>158.478192200723</v>
      </c>
      <c r="R39" t="n">
        <v>147.788684121303</v>
      </c>
      <c r="S39" t="n">
        <v>136.726057158815</v>
      </c>
      <c r="T39" t="n">
        <v>131.453386833226</v>
      </c>
      <c r="U39" t="n">
        <v>122.868155965911</v>
      </c>
      <c r="V39" t="n">
        <v>114.202953677449</v>
      </c>
      <c r="W39" t="n">
        <v>103.367352794404</v>
      </c>
      <c r="X39" t="n">
        <v>100.833488553867</v>
      </c>
      <c r="Y39" t="n">
        <v>101.48410158165</v>
      </c>
      <c r="Z39" t="n">
        <v>102.393539744456</v>
      </c>
      <c r="AA39" t="n">
        <v>101.092371762829</v>
      </c>
      <c r="AB39" t="n">
        <v>100.552238070529</v>
      </c>
      <c r="AC39" t="n">
        <v>100.074464900368</v>
      </c>
      <c r="AD39" t="n">
        <v>99.4499206754482</v>
      </c>
      <c r="AE39" t="n">
        <v>100</v>
      </c>
      <c r="AF39"/>
    </row>
    <row r="40">
      <c r="A40" t="s">
        <v>74</v>
      </c>
      <c r="B40" t="s">
        <v>350</v>
      </c>
      <c r="C40" t="s">
        <v>248</v>
      </c>
      <c r="D40" t="s">
        <v>351</v>
      </c>
      <c r="E40" t="s">
        <v>249</v>
      </c>
      <c r="F40" t="n">
        <v>221.100152813745</v>
      </c>
      <c r="G40" t="n">
        <v>222.167064592672</v>
      </c>
      <c r="H40" t="n">
        <v>212.5888292616</v>
      </c>
      <c r="I40" t="n">
        <v>203.120010460363</v>
      </c>
      <c r="J40" t="n">
        <v>192.693321892049</v>
      </c>
      <c r="K40" t="n">
        <v>192.302684117412</v>
      </c>
      <c r="L40" t="n">
        <v>194.59884301176</v>
      </c>
      <c r="M40" t="n">
        <v>184.295109061748</v>
      </c>
      <c r="N40" t="n">
        <v>184.093236453339</v>
      </c>
      <c r="O40" t="n">
        <v>178.205150107634</v>
      </c>
      <c r="P40" t="n">
        <v>171.536813556931</v>
      </c>
      <c r="Q40" t="n">
        <v>158.478192200723</v>
      </c>
      <c r="R40" t="n">
        <v>147.788684121303</v>
      </c>
      <c r="S40" t="n">
        <v>136.726057158815</v>
      </c>
      <c r="T40" t="n">
        <v>131.453386833226</v>
      </c>
      <c r="U40" t="n">
        <v>122.868155965911</v>
      </c>
      <c r="V40" t="n">
        <v>114.202953677449</v>
      </c>
      <c r="W40" t="n">
        <v>103.367352794405</v>
      </c>
      <c r="X40" t="n">
        <v>100.833488553867</v>
      </c>
      <c r="Y40" t="n">
        <v>101.48410158165</v>
      </c>
      <c r="Z40" t="n">
        <v>102.393539744456</v>
      </c>
      <c r="AA40" t="n">
        <v>101.092371762829</v>
      </c>
      <c r="AB40" t="n">
        <v>100.552238070529</v>
      </c>
      <c r="AC40" t="n">
        <v>100.074464900368</v>
      </c>
      <c r="AD40" t="n">
        <v>99.4499206754482</v>
      </c>
      <c r="AE40" t="n">
        <v>100</v>
      </c>
      <c r="AF40"/>
    </row>
    <row r="41">
      <c r="A41" t="s">
        <v>74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74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74</v>
      </c>
      <c r="B43" t="s">
        <v>356</v>
      </c>
      <c r="C43" t="s">
        <v>248</v>
      </c>
      <c r="D43" t="s">
        <v>357</v>
      </c>
      <c r="E43" t="s">
        <v>249</v>
      </c>
      <c r="F43" t="n">
        <v>221.100152813745</v>
      </c>
      <c r="G43" t="n">
        <v>222.167064592672</v>
      </c>
      <c r="H43" t="n">
        <v>212.5888292616</v>
      </c>
      <c r="I43" t="n">
        <v>203.120010460363</v>
      </c>
      <c r="J43" t="n">
        <v>192.693321892049</v>
      </c>
      <c r="K43" t="n">
        <v>192.302684117413</v>
      </c>
      <c r="L43" t="n">
        <v>194.598843011761</v>
      </c>
      <c r="M43" t="n">
        <v>184.295109061748</v>
      </c>
      <c r="N43" t="n">
        <v>184.09323645334</v>
      </c>
      <c r="O43" t="n">
        <v>178.205150107634</v>
      </c>
      <c r="P43" t="n">
        <v>171.536813556932</v>
      </c>
      <c r="Q43" t="n">
        <v>158.478192200723</v>
      </c>
      <c r="R43" t="n">
        <v>147.788684121304</v>
      </c>
      <c r="S43" t="n">
        <v>136.726057158815</v>
      </c>
      <c r="T43" t="n">
        <v>131.453386833226</v>
      </c>
      <c r="U43" t="n">
        <v>122.868155965911</v>
      </c>
      <c r="V43" t="n">
        <v>114.202953677449</v>
      </c>
      <c r="W43" t="n">
        <v>103.367352794405</v>
      </c>
      <c r="X43" t="n">
        <v>100.833488553868</v>
      </c>
      <c r="Y43" t="n">
        <v>101.48410158165</v>
      </c>
      <c r="Z43" t="n">
        <v>102.393539744456</v>
      </c>
      <c r="AA43" t="n">
        <v>101.092371762829</v>
      </c>
      <c r="AB43" t="n">
        <v>100.552238070529</v>
      </c>
      <c r="AC43" t="n">
        <v>100.074464900368</v>
      </c>
      <c r="AD43" t="n">
        <v>99.4499206754482</v>
      </c>
      <c r="AE43" t="n">
        <v>100</v>
      </c>
      <c r="AF43"/>
    </row>
    <row r="44">
      <c r="A44" t="s">
        <v>74</v>
      </c>
      <c r="B44" t="s">
        <v>358</v>
      </c>
      <c r="C44" t="s">
        <v>248</v>
      </c>
      <c r="D44" t="s">
        <v>359</v>
      </c>
      <c r="E44" t="s">
        <v>249</v>
      </c>
      <c r="F44" t="n">
        <v>221.100152813745</v>
      </c>
      <c r="G44" t="n">
        <v>222.167064592672</v>
      </c>
      <c r="H44" t="n">
        <v>212.5888292616</v>
      </c>
      <c r="I44" t="n">
        <v>203.120010460363</v>
      </c>
      <c r="J44" t="n">
        <v>192.693321892049</v>
      </c>
      <c r="K44" t="n">
        <v>192.302684117413</v>
      </c>
      <c r="L44" t="n">
        <v>194.59884301176</v>
      </c>
      <c r="M44" t="n">
        <v>184.295109061748</v>
      </c>
      <c r="N44" t="n">
        <v>184.09323645334</v>
      </c>
      <c r="O44" t="n">
        <v>178.205150107634</v>
      </c>
      <c r="P44" t="n">
        <v>171.536813556932</v>
      </c>
      <c r="Q44" t="n">
        <v>158.478192200723</v>
      </c>
      <c r="R44" t="n">
        <v>147.788684121303</v>
      </c>
      <c r="S44" t="n">
        <v>136.726057158815</v>
      </c>
      <c r="T44" t="n">
        <v>131.453386833226</v>
      </c>
      <c r="U44" t="n">
        <v>122.868155965911</v>
      </c>
      <c r="V44" t="n">
        <v>114.202953677449</v>
      </c>
      <c r="W44" t="n">
        <v>103.367352794404</v>
      </c>
      <c r="X44" t="n">
        <v>100.833488553867</v>
      </c>
      <c r="Y44" t="n">
        <v>101.48410158165</v>
      </c>
      <c r="Z44" t="n">
        <v>102.393539744456</v>
      </c>
      <c r="AA44" t="n">
        <v>101.092371762829</v>
      </c>
      <c r="AB44" t="n">
        <v>100.552238070529</v>
      </c>
      <c r="AC44" t="n">
        <v>100.074464900368</v>
      </c>
      <c r="AD44" t="n">
        <v>99.4499206754482</v>
      </c>
      <c r="AE44" t="n">
        <v>100</v>
      </c>
      <c r="AF44"/>
    </row>
    <row r="45">
      <c r="A45" t="s">
        <v>74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74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74</v>
      </c>
      <c r="B47" t="s">
        <v>364</v>
      </c>
      <c r="C47" t="s">
        <v>248</v>
      </c>
      <c r="D47" t="s">
        <v>365</v>
      </c>
      <c r="E47" t="s">
        <v>249</v>
      </c>
      <c r="F47" t="n">
        <v>221.100152813745</v>
      </c>
      <c r="G47" t="n">
        <v>222.167064592671</v>
      </c>
      <c r="H47" t="n">
        <v>212.5888292616</v>
      </c>
      <c r="I47" t="n">
        <v>203.120010460362</v>
      </c>
      <c r="J47" t="n">
        <v>192.693321892049</v>
      </c>
      <c r="K47" t="n">
        <v>192.302684117412</v>
      </c>
      <c r="L47" t="n">
        <v>194.59884301176</v>
      </c>
      <c r="M47" t="n">
        <v>184.295109061748</v>
      </c>
      <c r="N47" t="n">
        <v>184.093236453339</v>
      </c>
      <c r="O47" t="n">
        <v>178.205150107634</v>
      </c>
      <c r="P47" t="n">
        <v>171.536813556931</v>
      </c>
      <c r="Q47" t="n">
        <v>158.478192200723</v>
      </c>
      <c r="R47" t="n">
        <v>147.788684121303</v>
      </c>
      <c r="S47" t="n">
        <v>136.726057158815</v>
      </c>
      <c r="T47" t="n">
        <v>131.453386833226</v>
      </c>
      <c r="U47" t="n">
        <v>122.868155965911</v>
      </c>
      <c r="V47" t="n">
        <v>114.202953677449</v>
      </c>
      <c r="W47" t="n">
        <v>103.367352794404</v>
      </c>
      <c r="X47" t="n">
        <v>100.833488553867</v>
      </c>
      <c r="Y47" t="n">
        <v>101.48410158165</v>
      </c>
      <c r="Z47" t="n">
        <v>102.393539744456</v>
      </c>
      <c r="AA47" t="n">
        <v>101.092371762829</v>
      </c>
      <c r="AB47" t="n">
        <v>100.552238070529</v>
      </c>
      <c r="AC47" t="n">
        <v>100.074464900368</v>
      </c>
      <c r="AD47" t="n">
        <v>99.4499206754482</v>
      </c>
      <c r="AE47" t="n">
        <v>100</v>
      </c>
      <c r="AF47"/>
    </row>
    <row r="48">
      <c r="A48" t="s">
        <v>74</v>
      </c>
      <c r="B48" t="s">
        <v>366</v>
      </c>
      <c r="C48" t="s">
        <v>248</v>
      </c>
      <c r="D48" t="s">
        <v>367</v>
      </c>
      <c r="E48" t="s">
        <v>249</v>
      </c>
      <c r="F48" t="n">
        <v>221.100152813745</v>
      </c>
      <c r="G48" t="n">
        <v>222.167064592671</v>
      </c>
      <c r="H48" t="n">
        <v>212.5888292616</v>
      </c>
      <c r="I48" t="n">
        <v>203.120010460362</v>
      </c>
      <c r="J48" t="n">
        <v>192.693321892049</v>
      </c>
      <c r="K48" t="n">
        <v>192.302684117412</v>
      </c>
      <c r="L48" t="n">
        <v>194.59884301176</v>
      </c>
      <c r="M48" t="n">
        <v>184.295109061748</v>
      </c>
      <c r="N48" t="n">
        <v>184.093236453339</v>
      </c>
      <c r="O48" t="n">
        <v>178.205150107634</v>
      </c>
      <c r="P48" t="n">
        <v>171.536813556931</v>
      </c>
      <c r="Q48" t="n">
        <v>158.478192200723</v>
      </c>
      <c r="R48" t="n">
        <v>147.788684121303</v>
      </c>
      <c r="S48" t="n">
        <v>136.726057158815</v>
      </c>
      <c r="T48" t="n">
        <v>131.453386833226</v>
      </c>
      <c r="U48" t="n">
        <v>122.868155965911</v>
      </c>
      <c r="V48" t="n">
        <v>114.202953677449</v>
      </c>
      <c r="W48" t="n">
        <v>103.367352794404</v>
      </c>
      <c r="X48" t="n">
        <v>100.833488553867</v>
      </c>
      <c r="Y48" t="n">
        <v>101.48410158165</v>
      </c>
      <c r="Z48" t="n">
        <v>102.393539744456</v>
      </c>
      <c r="AA48" t="n">
        <v>101.092371762829</v>
      </c>
      <c r="AB48" t="n">
        <v>100.552238070529</v>
      </c>
      <c r="AC48" t="n">
        <v>100.074464900368</v>
      </c>
      <c r="AD48" t="n">
        <v>99.4499206754482</v>
      </c>
      <c r="AE48" t="n">
        <v>100</v>
      </c>
      <c r="AF48"/>
    </row>
    <row r="49">
      <c r="A49" t="s">
        <v>74</v>
      </c>
      <c r="B49" t="s">
        <v>368</v>
      </c>
      <c r="C49" t="s">
        <v>248</v>
      </c>
      <c r="D49" t="s">
        <v>369</v>
      </c>
      <c r="E49" t="s">
        <v>249</v>
      </c>
      <c r="F49" t="n">
        <v>221.100152813745</v>
      </c>
      <c r="G49" t="n">
        <v>222.167064592671</v>
      </c>
      <c r="H49" t="n">
        <v>212.5888292616</v>
      </c>
      <c r="I49" t="n">
        <v>203.120010460362</v>
      </c>
      <c r="J49" t="n">
        <v>192.693321892049</v>
      </c>
      <c r="K49" t="n">
        <v>192.302684117412</v>
      </c>
      <c r="L49" t="n">
        <v>194.59884301176</v>
      </c>
      <c r="M49" t="n">
        <v>184.295109061748</v>
      </c>
      <c r="N49" t="n">
        <v>184.093236453339</v>
      </c>
      <c r="O49" t="n">
        <v>178.205150107634</v>
      </c>
      <c r="P49" t="n">
        <v>171.536813556931</v>
      </c>
      <c r="Q49" t="n">
        <v>158.478192200723</v>
      </c>
      <c r="R49" t="n">
        <v>147.788684121303</v>
      </c>
      <c r="S49" t="n">
        <v>136.726057158815</v>
      </c>
      <c r="T49" t="n">
        <v>131.453386833226</v>
      </c>
      <c r="U49" t="n">
        <v>122.868155965911</v>
      </c>
      <c r="V49" t="n">
        <v>114.202953677449</v>
      </c>
      <c r="W49" t="n">
        <v>103.367352794404</v>
      </c>
      <c r="X49" t="n">
        <v>100.833488553867</v>
      </c>
      <c r="Y49" t="n">
        <v>101.48410158165</v>
      </c>
      <c r="Z49" t="n">
        <v>102.393539744456</v>
      </c>
      <c r="AA49" t="n">
        <v>101.092371762829</v>
      </c>
      <c r="AB49" t="n">
        <v>100.552238070529</v>
      </c>
      <c r="AC49" t="n">
        <v>100.074464900368</v>
      </c>
      <c r="AD49" t="n">
        <v>99.4499206754482</v>
      </c>
      <c r="AE49" t="n">
        <v>100</v>
      </c>
      <c r="AF49"/>
    </row>
    <row r="50">
      <c r="A50" t="s">
        <v>74</v>
      </c>
      <c r="B50" t="s">
        <v>370</v>
      </c>
      <c r="C50" t="s">
        <v>248</v>
      </c>
      <c r="D50" t="s">
        <v>371</v>
      </c>
      <c r="E50" t="s">
        <v>249</v>
      </c>
      <c r="F50" t="n">
        <v>221.100152813745</v>
      </c>
      <c r="G50" t="n">
        <v>222.167064592672</v>
      </c>
      <c r="H50" t="n">
        <v>212.5888292616</v>
      </c>
      <c r="I50" t="n">
        <v>203.120010460363</v>
      </c>
      <c r="J50" t="n">
        <v>192.693321892049</v>
      </c>
      <c r="K50" t="n">
        <v>192.302684117412</v>
      </c>
      <c r="L50" t="n">
        <v>194.59884301176</v>
      </c>
      <c r="M50" t="n">
        <v>184.295109061748</v>
      </c>
      <c r="N50" t="n">
        <v>184.093236453339</v>
      </c>
      <c r="O50" t="n">
        <v>178.205150107634</v>
      </c>
      <c r="P50" t="n">
        <v>171.536813556931</v>
      </c>
      <c r="Q50" t="n">
        <v>158.478192200723</v>
      </c>
      <c r="R50" t="n">
        <v>147.788684121303</v>
      </c>
      <c r="S50" t="n">
        <v>136.726057158815</v>
      </c>
      <c r="T50" t="n">
        <v>131.453386833226</v>
      </c>
      <c r="U50" t="n">
        <v>122.868155965911</v>
      </c>
      <c r="V50" t="n">
        <v>114.202953677449</v>
      </c>
      <c r="W50" t="n">
        <v>103.367352794404</v>
      </c>
      <c r="X50" t="n">
        <v>100.833488553867</v>
      </c>
      <c r="Y50" t="n">
        <v>101.48410158165</v>
      </c>
      <c r="Z50" t="n">
        <v>102.393539744456</v>
      </c>
      <c r="AA50" t="n">
        <v>101.092371762829</v>
      </c>
      <c r="AB50" t="n">
        <v>100.552238070529</v>
      </c>
      <c r="AC50" t="n">
        <v>100.074464900368</v>
      </c>
      <c r="AD50" t="n">
        <v>99.4499206754482</v>
      </c>
      <c r="AE50" t="n">
        <v>100</v>
      </c>
      <c r="AF50"/>
    </row>
    <row r="51">
      <c r="A51" t="s">
        <v>74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74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74</v>
      </c>
      <c r="B53" t="s">
        <v>376</v>
      </c>
      <c r="C53" t="s">
        <v>248</v>
      </c>
      <c r="D53" t="s">
        <v>377</v>
      </c>
      <c r="E53" t="s">
        <v>249</v>
      </c>
      <c r="F53" t="n">
        <v>221.100152813745</v>
      </c>
      <c r="G53" t="n">
        <v>222.167064592672</v>
      </c>
      <c r="H53" t="n">
        <v>212.5888292616</v>
      </c>
      <c r="I53" t="n">
        <v>203.120010460363</v>
      </c>
      <c r="J53" t="n">
        <v>192.693321892049</v>
      </c>
      <c r="K53" t="n">
        <v>192.302684117412</v>
      </c>
      <c r="L53" t="n">
        <v>194.59884301176</v>
      </c>
      <c r="M53" t="n">
        <v>184.295109061748</v>
      </c>
      <c r="N53" t="n">
        <v>184.093236453339</v>
      </c>
      <c r="O53" t="n">
        <v>178.205150107634</v>
      </c>
      <c r="P53" t="n">
        <v>171.536813556931</v>
      </c>
      <c r="Q53" t="n">
        <v>158.478192200723</v>
      </c>
      <c r="R53" t="n">
        <v>147.788684121303</v>
      </c>
      <c r="S53" t="n">
        <v>136.726057158815</v>
      </c>
      <c r="T53" t="n">
        <v>131.453386833226</v>
      </c>
      <c r="U53" t="n">
        <v>122.868155965911</v>
      </c>
      <c r="V53" t="n">
        <v>114.202953677449</v>
      </c>
      <c r="W53" t="n">
        <v>103.367352794405</v>
      </c>
      <c r="X53" t="n">
        <v>100.833488553868</v>
      </c>
      <c r="Y53" t="n">
        <v>101.48410158165</v>
      </c>
      <c r="Z53" t="n">
        <v>102.393539744456</v>
      </c>
      <c r="AA53" t="n">
        <v>101.092371762829</v>
      </c>
      <c r="AB53" t="n">
        <v>100.552238070529</v>
      </c>
      <c r="AC53" t="n">
        <v>100.074464900368</v>
      </c>
      <c r="AD53" t="n">
        <v>99.4499206754482</v>
      </c>
      <c r="AE53" t="n">
        <v>100</v>
      </c>
      <c r="AF53"/>
    </row>
    <row r="54">
      <c r="A54" t="s">
        <v>74</v>
      </c>
      <c r="B54" t="s">
        <v>378</v>
      </c>
      <c r="C54" t="s">
        <v>248</v>
      </c>
      <c r="D54" t="s">
        <v>379</v>
      </c>
      <c r="E54" t="s">
        <v>249</v>
      </c>
      <c r="F54" t="n">
        <v>221.100152813745</v>
      </c>
      <c r="G54" t="n">
        <v>222.167064592671</v>
      </c>
      <c r="H54" t="n">
        <v>212.5888292616</v>
      </c>
      <c r="I54" t="n">
        <v>203.120010460362</v>
      </c>
      <c r="J54" t="n">
        <v>192.693321892049</v>
      </c>
      <c r="K54" t="n">
        <v>192.302684117412</v>
      </c>
      <c r="L54" t="n">
        <v>194.59884301176</v>
      </c>
      <c r="M54" t="n">
        <v>184.295109061748</v>
      </c>
      <c r="N54" t="n">
        <v>184.093236453339</v>
      </c>
      <c r="O54" t="n">
        <v>178.205150107634</v>
      </c>
      <c r="P54" t="n">
        <v>171.536813556931</v>
      </c>
      <c r="Q54" t="n">
        <v>158.478192200723</v>
      </c>
      <c r="R54" t="n">
        <v>147.788684121303</v>
      </c>
      <c r="S54" t="n">
        <v>136.726057158815</v>
      </c>
      <c r="T54" t="n">
        <v>131.453386833226</v>
      </c>
      <c r="U54" t="n">
        <v>122.868155965911</v>
      </c>
      <c r="V54" t="n">
        <v>114.202953677449</v>
      </c>
      <c r="W54" t="n">
        <v>103.367352794404</v>
      </c>
      <c r="X54" t="n">
        <v>100.833488553867</v>
      </c>
      <c r="Y54" t="n">
        <v>101.48410158165</v>
      </c>
      <c r="Z54" t="n">
        <v>102.393539744456</v>
      </c>
      <c r="AA54" t="n">
        <v>101.092371762829</v>
      </c>
      <c r="AB54" t="n">
        <v>100.552238070529</v>
      </c>
      <c r="AC54" t="n">
        <v>100.074464900368</v>
      </c>
      <c r="AD54" t="n">
        <v>99.4499206754483</v>
      </c>
      <c r="AE54" t="n">
        <v>100</v>
      </c>
      <c r="AF54"/>
    </row>
    <row r="55">
      <c r="A55" t="s">
        <v>74</v>
      </c>
      <c r="B55" t="s">
        <v>380</v>
      </c>
      <c r="C55" t="s">
        <v>248</v>
      </c>
      <c r="D55" t="s">
        <v>381</v>
      </c>
      <c r="E55" t="s">
        <v>249</v>
      </c>
      <c r="F55" t="n">
        <v>221.100152813744</v>
      </c>
      <c r="G55" t="n">
        <v>222.167064592671</v>
      </c>
      <c r="H55" t="n">
        <v>212.5888292616</v>
      </c>
      <c r="I55" t="n">
        <v>203.120010460362</v>
      </c>
      <c r="J55" t="n">
        <v>192.693321892049</v>
      </c>
      <c r="K55" t="n">
        <v>192.302684117412</v>
      </c>
      <c r="L55" t="n">
        <v>194.59884301176</v>
      </c>
      <c r="M55" t="n">
        <v>184.295109061748</v>
      </c>
      <c r="N55" t="n">
        <v>184.093236453339</v>
      </c>
      <c r="O55" t="n">
        <v>178.205150107634</v>
      </c>
      <c r="P55" t="n">
        <v>171.536813556931</v>
      </c>
      <c r="Q55" t="n">
        <v>158.478192200723</v>
      </c>
      <c r="R55" t="n">
        <v>147.788684121303</v>
      </c>
      <c r="S55" t="n">
        <v>136.726057158815</v>
      </c>
      <c r="T55" t="n">
        <v>131.453386833226</v>
      </c>
      <c r="U55" t="n">
        <v>122.868155965911</v>
      </c>
      <c r="V55" t="n">
        <v>114.202953677449</v>
      </c>
      <c r="W55" t="n">
        <v>103.367352794404</v>
      </c>
      <c r="X55" t="n">
        <v>100.833488553867</v>
      </c>
      <c r="Y55" t="n">
        <v>101.48410158165</v>
      </c>
      <c r="Z55" t="n">
        <v>102.393539744456</v>
      </c>
      <c r="AA55" t="n">
        <v>101.092371762829</v>
      </c>
      <c r="AB55" t="n">
        <v>100.552238070529</v>
      </c>
      <c r="AC55" t="n">
        <v>100.074464900368</v>
      </c>
      <c r="AD55" t="n">
        <v>99.4499206754482</v>
      </c>
      <c r="AE55" t="n">
        <v>100</v>
      </c>
      <c r="AF55"/>
    </row>
    <row r="56">
      <c r="A56" t="s">
        <v>74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74</v>
      </c>
      <c r="B57" t="s">
        <v>384</v>
      </c>
      <c r="C57" t="s">
        <v>248</v>
      </c>
      <c r="D57" t="s">
        <v>385</v>
      </c>
      <c r="E57" t="s">
        <v>249</v>
      </c>
      <c r="F57" t="n">
        <v>221.100152813745</v>
      </c>
      <c r="G57" t="n">
        <v>222.167064592672</v>
      </c>
      <c r="H57" t="n">
        <v>212.588829261601</v>
      </c>
      <c r="I57" t="n">
        <v>203.120010460363</v>
      </c>
      <c r="J57" t="n">
        <v>192.693321892049</v>
      </c>
      <c r="K57" t="n">
        <v>192.302684117412</v>
      </c>
      <c r="L57" t="n">
        <v>194.59884301176</v>
      </c>
      <c r="M57" t="n">
        <v>184.295109061748</v>
      </c>
      <c r="N57" t="n">
        <v>184.093236453339</v>
      </c>
      <c r="O57" t="n">
        <v>178.205150107634</v>
      </c>
      <c r="P57" t="n">
        <v>171.536813556931</v>
      </c>
      <c r="Q57" t="n">
        <v>158.478192200723</v>
      </c>
      <c r="R57" t="n">
        <v>147.788684121303</v>
      </c>
      <c r="S57" t="n">
        <v>136.726057158815</v>
      </c>
      <c r="T57" t="n">
        <v>131.453386833226</v>
      </c>
      <c r="U57" t="n">
        <v>122.868155965911</v>
      </c>
      <c r="V57" t="n">
        <v>114.202953677449</v>
      </c>
      <c r="W57" t="n">
        <v>103.367352794404</v>
      </c>
      <c r="X57" t="n">
        <v>100.833488553867</v>
      </c>
      <c r="Y57" t="n">
        <v>101.48410158165</v>
      </c>
      <c r="Z57" t="n">
        <v>102.393539744456</v>
      </c>
      <c r="AA57" t="n">
        <v>101.092371762829</v>
      </c>
      <c r="AB57" t="n">
        <v>100.552238070529</v>
      </c>
      <c r="AC57" t="n">
        <v>100.074464900368</v>
      </c>
      <c r="AD57" t="n">
        <v>99.4499206754482</v>
      </c>
      <c r="AE57" t="n">
        <v>100</v>
      </c>
      <c r="AF57"/>
    </row>
    <row r="58">
      <c r="A58" t="s">
        <v>74</v>
      </c>
      <c r="B58" t="s">
        <v>386</v>
      </c>
      <c r="C58" t="s">
        <v>248</v>
      </c>
      <c r="D58" t="s">
        <v>387</v>
      </c>
      <c r="E58" t="s">
        <v>249</v>
      </c>
      <c r="F58" t="n">
        <v>221.100152813745</v>
      </c>
      <c r="G58" t="n">
        <v>222.167064592672</v>
      </c>
      <c r="H58" t="n">
        <v>212.588829261601</v>
      </c>
      <c r="I58" t="n">
        <v>203.120010460363</v>
      </c>
      <c r="J58" t="n">
        <v>192.693321892049</v>
      </c>
      <c r="K58" t="n">
        <v>192.302684117412</v>
      </c>
      <c r="L58" t="n">
        <v>194.59884301176</v>
      </c>
      <c r="M58" t="n">
        <v>184.295109061748</v>
      </c>
      <c r="N58" t="n">
        <v>184.093236453339</v>
      </c>
      <c r="O58" t="n">
        <v>178.205150107634</v>
      </c>
      <c r="P58" t="n">
        <v>171.536813556931</v>
      </c>
      <c r="Q58" t="n">
        <v>158.478192200723</v>
      </c>
      <c r="R58" t="n">
        <v>147.788684121303</v>
      </c>
      <c r="S58" t="n">
        <v>136.726057158815</v>
      </c>
      <c r="T58" t="n">
        <v>131.453386833226</v>
      </c>
      <c r="U58" t="n">
        <v>122.868155965911</v>
      </c>
      <c r="V58" t="n">
        <v>114.202953677449</v>
      </c>
      <c r="W58" t="n">
        <v>103.367352794404</v>
      </c>
      <c r="X58" t="n">
        <v>100.833488553867</v>
      </c>
      <c r="Y58" t="n">
        <v>101.48410158165</v>
      </c>
      <c r="Z58" t="n">
        <v>102.393539744456</v>
      </c>
      <c r="AA58" t="n">
        <v>101.092371762829</v>
      </c>
      <c r="AB58" t="n">
        <v>100.552238070529</v>
      </c>
      <c r="AC58" t="n">
        <v>100.074464900368</v>
      </c>
      <c r="AD58" t="n">
        <v>99.4499206754482</v>
      </c>
      <c r="AE58" t="n">
        <v>100</v>
      </c>
      <c r="AF58"/>
    </row>
    <row r="59">
      <c r="A59" t="s">
        <v>74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76</v>
      </c>
      <c r="B2" t="s">
        <v>197</v>
      </c>
      <c r="C2" t="s">
        <v>248</v>
      </c>
      <c r="D2" t="s">
        <v>199</v>
      </c>
      <c r="E2" t="s">
        <v>249</v>
      </c>
      <c r="F2" t="n">
        <v>96.3825816442534</v>
      </c>
      <c r="G2" t="n">
        <v>96.0663036538322</v>
      </c>
      <c r="H2" t="n">
        <v>98.4194396246752</v>
      </c>
      <c r="I2" t="n">
        <v>100.543952100239</v>
      </c>
      <c r="J2" t="n">
        <v>101.16539692673</v>
      </c>
      <c r="K2" t="n">
        <v>101.38799312999</v>
      </c>
      <c r="L2" t="n">
        <v>100.014046177709</v>
      </c>
      <c r="M2" t="n">
        <v>98.3743764386834</v>
      </c>
      <c r="N2" t="n">
        <v>94.5165026804056</v>
      </c>
      <c r="O2" t="n">
        <v>93.9100005475734</v>
      </c>
      <c r="P2" t="n">
        <v>93.6553589897707</v>
      </c>
      <c r="Q2" t="n">
        <v>94.686404367</v>
      </c>
      <c r="R2" t="n">
        <v>95.3464843171296</v>
      </c>
      <c r="S2" t="n">
        <v>96.4556579267813</v>
      </c>
      <c r="T2" t="n">
        <v>93.9577341672164</v>
      </c>
      <c r="U2" t="n">
        <v>92.9654107603297</v>
      </c>
      <c r="V2" t="n">
        <v>92.0660224320879</v>
      </c>
      <c r="W2" t="n">
        <v>91.5935848589278</v>
      </c>
      <c r="X2" t="n">
        <v>91.1499409135159</v>
      </c>
      <c r="Y2" t="n">
        <v>92.9584098758394</v>
      </c>
      <c r="Z2" t="n">
        <v>93.5496647796433</v>
      </c>
      <c r="AA2" t="n">
        <v>95.1290933942985</v>
      </c>
      <c r="AB2" t="n">
        <v>95.9403165195471</v>
      </c>
      <c r="AC2" t="n">
        <v>97.39411994556</v>
      </c>
      <c r="AD2" t="n">
        <v>98.4350928122613</v>
      </c>
      <c r="AE2" t="n">
        <v>100</v>
      </c>
      <c r="AF2" t="n">
        <v>100.608050465367</v>
      </c>
    </row>
    <row r="3">
      <c r="A3" t="s">
        <v>76</v>
      </c>
      <c r="B3" t="s">
        <v>276</v>
      </c>
      <c r="C3" t="s">
        <v>248</v>
      </c>
      <c r="D3" t="s">
        <v>277</v>
      </c>
      <c r="E3" t="s">
        <v>249</v>
      </c>
      <c r="F3" t="n">
        <v>96.3825816442534</v>
      </c>
      <c r="G3" t="n">
        <v>96.0663036538322</v>
      </c>
      <c r="H3" t="n">
        <v>98.4194396246752</v>
      </c>
      <c r="I3" t="n">
        <v>100.543952100239</v>
      </c>
      <c r="J3" t="n">
        <v>101.16539692673</v>
      </c>
      <c r="K3" t="n">
        <v>101.38799312999</v>
      </c>
      <c r="L3" t="n">
        <v>100.014046177709</v>
      </c>
      <c r="M3" t="n">
        <v>98.3743764386834</v>
      </c>
      <c r="N3" t="n">
        <v>94.5165026804056</v>
      </c>
      <c r="O3" t="n">
        <v>93.9100005475734</v>
      </c>
      <c r="P3" t="n">
        <v>93.6553589897707</v>
      </c>
      <c r="Q3" t="n">
        <v>94.686404367</v>
      </c>
      <c r="R3" t="n">
        <v>95.3464843171297</v>
      </c>
      <c r="S3" t="n">
        <v>96.4556579267814</v>
      </c>
      <c r="T3" t="n">
        <v>93.9577341672164</v>
      </c>
      <c r="U3" t="n">
        <v>92.9654107603298</v>
      </c>
      <c r="V3" t="n">
        <v>92.0660224320879</v>
      </c>
      <c r="W3" t="n">
        <v>91.5935848589278</v>
      </c>
      <c r="X3" t="n">
        <v>91.1499409135159</v>
      </c>
      <c r="Y3" t="n">
        <v>92.9584098758394</v>
      </c>
      <c r="Z3" t="n">
        <v>93.5496647796433</v>
      </c>
      <c r="AA3" t="n">
        <v>95.1290933942985</v>
      </c>
      <c r="AB3" t="n">
        <v>95.9403165195471</v>
      </c>
      <c r="AC3" t="n">
        <v>97.39411994556</v>
      </c>
      <c r="AD3" t="n">
        <v>98.4350928122613</v>
      </c>
      <c r="AE3" t="n">
        <v>100</v>
      </c>
      <c r="AF3" t="n">
        <v>100.608050465367</v>
      </c>
    </row>
    <row r="4">
      <c r="A4" t="s">
        <v>76</v>
      </c>
      <c r="B4" t="s">
        <v>278</v>
      </c>
      <c r="C4" t="s">
        <v>248</v>
      </c>
      <c r="D4" t="s">
        <v>279</v>
      </c>
      <c r="E4" t="s">
        <v>249</v>
      </c>
      <c r="F4" t="n">
        <v>96.3825816442534</v>
      </c>
      <c r="G4" t="n">
        <v>96.0663036538322</v>
      </c>
      <c r="H4" t="n">
        <v>98.4194396246752</v>
      </c>
      <c r="I4" t="n">
        <v>100.543952100239</v>
      </c>
      <c r="J4" t="n">
        <v>101.16539692673</v>
      </c>
      <c r="K4" t="n">
        <v>101.38799312999</v>
      </c>
      <c r="L4" t="n">
        <v>100.014046177709</v>
      </c>
      <c r="M4" t="n">
        <v>98.3743764386834</v>
      </c>
      <c r="N4" t="n">
        <v>94.5165026804056</v>
      </c>
      <c r="O4" t="n">
        <v>93.9100005475734</v>
      </c>
      <c r="P4" t="n">
        <v>93.6553589897707</v>
      </c>
      <c r="Q4" t="n">
        <v>94.686404367</v>
      </c>
      <c r="R4" t="n">
        <v>95.3464843171297</v>
      </c>
      <c r="S4" t="n">
        <v>96.4556579267814</v>
      </c>
      <c r="T4" t="n">
        <v>93.9577341672164</v>
      </c>
      <c r="U4" t="n">
        <v>92.9654107603298</v>
      </c>
      <c r="V4" t="n">
        <v>92.0660224320879</v>
      </c>
      <c r="W4" t="n">
        <v>91.5935848589278</v>
      </c>
      <c r="X4" t="n">
        <v>91.1499409135159</v>
      </c>
      <c r="Y4" t="n">
        <v>92.9584098758394</v>
      </c>
      <c r="Z4" t="n">
        <v>93.5496647796434</v>
      </c>
      <c r="AA4" t="n">
        <v>95.1290933942985</v>
      </c>
      <c r="AB4" t="n">
        <v>95.9403165195471</v>
      </c>
      <c r="AC4" t="n">
        <v>97.39411994556</v>
      </c>
      <c r="AD4" t="n">
        <v>98.4350928122613</v>
      </c>
      <c r="AE4" t="n">
        <v>100</v>
      </c>
      <c r="AF4" t="n">
        <v>100.608050465367</v>
      </c>
    </row>
    <row r="5">
      <c r="A5" t="s">
        <v>76</v>
      </c>
      <c r="B5" t="s">
        <v>280</v>
      </c>
      <c r="C5" t="s">
        <v>248</v>
      </c>
      <c r="D5" t="s">
        <v>281</v>
      </c>
      <c r="E5" t="s">
        <v>249</v>
      </c>
      <c r="F5" t="n">
        <v>96.3825816442534</v>
      </c>
      <c r="G5" t="n">
        <v>96.0663036538323</v>
      </c>
      <c r="H5" t="n">
        <v>98.4194396246752</v>
      </c>
      <c r="I5" t="n">
        <v>100.543952100239</v>
      </c>
      <c r="J5" t="n">
        <v>101.16539692673</v>
      </c>
      <c r="K5" t="n">
        <v>101.38799312999</v>
      </c>
      <c r="L5" t="n">
        <v>100.014046177709</v>
      </c>
      <c r="M5" t="n">
        <v>98.3743764386834</v>
      </c>
      <c r="N5" t="n">
        <v>94.5165026804056</v>
      </c>
      <c r="O5" t="n">
        <v>93.9100005475734</v>
      </c>
      <c r="P5" t="n">
        <v>93.6553589897707</v>
      </c>
      <c r="Q5" t="n">
        <v>94.686404367</v>
      </c>
      <c r="R5" t="n">
        <v>95.3464843171297</v>
      </c>
      <c r="S5" t="n">
        <v>96.4556579267814</v>
      </c>
      <c r="T5" t="n">
        <v>93.9577341672165</v>
      </c>
      <c r="U5" t="n">
        <v>92.9654107603298</v>
      </c>
      <c r="V5" t="n">
        <v>92.0660224320879</v>
      </c>
      <c r="W5" t="n">
        <v>91.5935848589278</v>
      </c>
      <c r="X5" t="n">
        <v>91.1499409135159</v>
      </c>
      <c r="Y5" t="n">
        <v>92.9584098758394</v>
      </c>
      <c r="Z5" t="n">
        <v>93.5496647796434</v>
      </c>
      <c r="AA5" t="n">
        <v>95.1290933942986</v>
      </c>
      <c r="AB5" t="n">
        <v>95.9403165195471</v>
      </c>
      <c r="AC5" t="n">
        <v>97.39411994556</v>
      </c>
      <c r="AD5" t="n">
        <v>98.4350928122614</v>
      </c>
      <c r="AE5" t="n">
        <v>100</v>
      </c>
      <c r="AF5" t="n">
        <v>100.608050465367</v>
      </c>
    </row>
    <row r="6">
      <c r="A6" t="s">
        <v>76</v>
      </c>
      <c r="B6" t="s">
        <v>282</v>
      </c>
      <c r="C6" t="s">
        <v>248</v>
      </c>
      <c r="D6" t="s">
        <v>283</v>
      </c>
      <c r="E6" t="s">
        <v>249</v>
      </c>
      <c r="F6" t="n">
        <v>96.3825816442534</v>
      </c>
      <c r="G6" t="n">
        <v>96.0663036538322</v>
      </c>
      <c r="H6" t="n">
        <v>98.4194396246752</v>
      </c>
      <c r="I6" t="n">
        <v>100.543952100239</v>
      </c>
      <c r="J6" t="n">
        <v>101.16539692673</v>
      </c>
      <c r="K6" t="n">
        <v>101.38799312999</v>
      </c>
      <c r="L6" t="n">
        <v>100.014046177709</v>
      </c>
      <c r="M6" t="n">
        <v>98.3743764386834</v>
      </c>
      <c r="N6" t="n">
        <v>94.5165026804056</v>
      </c>
      <c r="O6" t="n">
        <v>93.9100005475734</v>
      </c>
      <c r="P6" t="n">
        <v>93.6553589897707</v>
      </c>
      <c r="Q6" t="n">
        <v>94.686404367</v>
      </c>
      <c r="R6" t="n">
        <v>95.3464843171297</v>
      </c>
      <c r="S6" t="n">
        <v>96.4556579267814</v>
      </c>
      <c r="T6" t="n">
        <v>93.9577341672164</v>
      </c>
      <c r="U6" t="n">
        <v>92.9654107603297</v>
      </c>
      <c r="V6" t="n">
        <v>92.0660224320879</v>
      </c>
      <c r="W6" t="n">
        <v>91.5935848589278</v>
      </c>
      <c r="X6" t="n">
        <v>91.1499409135159</v>
      </c>
      <c r="Y6" t="n">
        <v>92.9584098758394</v>
      </c>
      <c r="Z6" t="n">
        <v>93.5496647796434</v>
      </c>
      <c r="AA6" t="n">
        <v>95.1290933942985</v>
      </c>
      <c r="AB6" t="n">
        <v>95.9403165195471</v>
      </c>
      <c r="AC6" t="n">
        <v>97.39411994556</v>
      </c>
      <c r="AD6" t="n">
        <v>98.4350928122613</v>
      </c>
      <c r="AE6" t="n">
        <v>100</v>
      </c>
      <c r="AF6" t="n">
        <v>100.608050465367</v>
      </c>
    </row>
    <row r="7">
      <c r="A7" t="s">
        <v>76</v>
      </c>
      <c r="B7" t="s">
        <v>284</v>
      </c>
      <c r="C7" t="s">
        <v>248</v>
      </c>
      <c r="D7" t="s">
        <v>285</v>
      </c>
      <c r="E7" t="s">
        <v>249</v>
      </c>
      <c r="F7" t="n">
        <v>96.3825816442534</v>
      </c>
      <c r="G7" t="n">
        <v>96.0663036538322</v>
      </c>
      <c r="H7" t="n">
        <v>98.4194396246752</v>
      </c>
      <c r="I7" t="n">
        <v>100.543952100239</v>
      </c>
      <c r="J7" t="n">
        <v>101.16539692673</v>
      </c>
      <c r="K7" t="n">
        <v>101.38799312999</v>
      </c>
      <c r="L7" t="n">
        <v>100.014046177709</v>
      </c>
      <c r="M7" t="n">
        <v>98.3743764386834</v>
      </c>
      <c r="N7" t="n">
        <v>94.5165026804056</v>
      </c>
      <c r="O7" t="n">
        <v>93.9100005475734</v>
      </c>
      <c r="P7" t="n">
        <v>93.6553589897707</v>
      </c>
      <c r="Q7" t="n">
        <v>94.686404367</v>
      </c>
      <c r="R7" t="n">
        <v>95.3464843171297</v>
      </c>
      <c r="S7" t="n">
        <v>96.4556579267813</v>
      </c>
      <c r="T7" t="n">
        <v>93.9577341672164</v>
      </c>
      <c r="U7" t="n">
        <v>92.9654107603297</v>
      </c>
      <c r="V7" t="n">
        <v>92.0660224320879</v>
      </c>
      <c r="W7" t="n">
        <v>91.5935848589278</v>
      </c>
      <c r="X7" t="n">
        <v>91.1499409135159</v>
      </c>
      <c r="Y7" t="n">
        <v>92.9584098758394</v>
      </c>
      <c r="Z7" t="n">
        <v>93.5496647796433</v>
      </c>
      <c r="AA7" t="n">
        <v>95.1290933942985</v>
      </c>
      <c r="AB7" t="n">
        <v>95.9403165195471</v>
      </c>
      <c r="AC7" t="n">
        <v>97.39411994556</v>
      </c>
      <c r="AD7" t="n">
        <v>98.4350928122614</v>
      </c>
      <c r="AE7" t="n">
        <v>100</v>
      </c>
      <c r="AF7" t="n">
        <v>100.608050465367</v>
      </c>
    </row>
    <row r="8">
      <c r="A8" t="s">
        <v>76</v>
      </c>
      <c r="B8" t="s">
        <v>286</v>
      </c>
      <c r="C8" t="s">
        <v>248</v>
      </c>
      <c r="D8" t="s">
        <v>287</v>
      </c>
      <c r="E8" t="s">
        <v>249</v>
      </c>
      <c r="F8" t="n">
        <v>96.3825816442534</v>
      </c>
      <c r="G8" t="n">
        <v>96.0663036538322</v>
      </c>
      <c r="H8" t="n">
        <v>98.4194396246752</v>
      </c>
      <c r="I8" t="n">
        <v>100.543952100239</v>
      </c>
      <c r="J8" t="n">
        <v>101.16539692673</v>
      </c>
      <c r="K8" t="n">
        <v>101.38799312999</v>
      </c>
      <c r="L8" t="n">
        <v>100.014046177709</v>
      </c>
      <c r="M8" t="n">
        <v>98.3743764386834</v>
      </c>
      <c r="N8" t="n">
        <v>94.5165026804056</v>
      </c>
      <c r="O8" t="n">
        <v>93.9100005475734</v>
      </c>
      <c r="P8" t="n">
        <v>93.6553589897707</v>
      </c>
      <c r="Q8" t="n">
        <v>94.686404367</v>
      </c>
      <c r="R8" t="n">
        <v>95.3464843171297</v>
      </c>
      <c r="S8" t="n">
        <v>96.4556579267814</v>
      </c>
      <c r="T8" t="n">
        <v>93.9577341672165</v>
      </c>
      <c r="U8" t="n">
        <v>92.9654107603297</v>
      </c>
      <c r="V8" t="n">
        <v>92.0660224320879</v>
      </c>
      <c r="W8" t="n">
        <v>91.5935848589278</v>
      </c>
      <c r="X8" t="n">
        <v>91.1499409135159</v>
      </c>
      <c r="Y8" t="n">
        <v>92.9584098758394</v>
      </c>
      <c r="Z8" t="n">
        <v>93.5496647796433</v>
      </c>
      <c r="AA8" t="n">
        <v>95.1290933942985</v>
      </c>
      <c r="AB8" t="n">
        <v>95.9403165195471</v>
      </c>
      <c r="AC8" t="n">
        <v>97.39411994556</v>
      </c>
      <c r="AD8" t="n">
        <v>98.4350928122613</v>
      </c>
      <c r="AE8" t="n">
        <v>100</v>
      </c>
      <c r="AF8" t="n">
        <v>100.608050465367</v>
      </c>
    </row>
    <row r="9">
      <c r="A9" t="s">
        <v>76</v>
      </c>
      <c r="B9" t="s">
        <v>288</v>
      </c>
      <c r="C9" t="s">
        <v>248</v>
      </c>
      <c r="D9" t="s">
        <v>289</v>
      </c>
      <c r="E9" t="s">
        <v>249</v>
      </c>
      <c r="F9" t="n">
        <v>96.3825816442534</v>
      </c>
      <c r="G9" t="n">
        <v>96.0663036538323</v>
      </c>
      <c r="H9" t="n">
        <v>98.4194396246752</v>
      </c>
      <c r="I9" t="n">
        <v>100.543952100239</v>
      </c>
      <c r="J9" t="n">
        <v>101.16539692673</v>
      </c>
      <c r="K9" t="n">
        <v>101.38799312999</v>
      </c>
      <c r="L9" t="n">
        <v>100.014046177709</v>
      </c>
      <c r="M9" t="n">
        <v>98.3743764386835</v>
      </c>
      <c r="N9" t="n">
        <v>94.5165026804056</v>
      </c>
      <c r="O9" t="n">
        <v>93.9100005475734</v>
      </c>
      <c r="P9" t="n">
        <v>93.6553589897707</v>
      </c>
      <c r="Q9" t="n">
        <v>94.686404367</v>
      </c>
      <c r="R9" t="n">
        <v>95.3464843171297</v>
      </c>
      <c r="S9" t="n">
        <v>96.4556579267814</v>
      </c>
      <c r="T9" t="n">
        <v>93.9577341672165</v>
      </c>
      <c r="U9" t="n">
        <v>92.9654107603298</v>
      </c>
      <c r="V9" t="n">
        <v>92.066022432088</v>
      </c>
      <c r="W9" t="n">
        <v>91.5935848589278</v>
      </c>
      <c r="X9" t="n">
        <v>91.1499409135159</v>
      </c>
      <c r="Y9" t="n">
        <v>92.9584098758394</v>
      </c>
      <c r="Z9" t="n">
        <v>93.5496647796434</v>
      </c>
      <c r="AA9" t="n">
        <v>95.1290933942985</v>
      </c>
      <c r="AB9" t="n">
        <v>95.9403165195471</v>
      </c>
      <c r="AC9" t="n">
        <v>97.39411994556</v>
      </c>
      <c r="AD9" t="n">
        <v>98.4350928122613</v>
      </c>
      <c r="AE9" t="n">
        <v>100</v>
      </c>
      <c r="AF9" t="n">
        <v>100.608050465367</v>
      </c>
    </row>
    <row r="10">
      <c r="A10" t="s">
        <v>76</v>
      </c>
      <c r="B10" t="s">
        <v>290</v>
      </c>
      <c r="C10" t="s">
        <v>248</v>
      </c>
      <c r="D10" t="s">
        <v>291</v>
      </c>
      <c r="E10" t="s">
        <v>249</v>
      </c>
      <c r="F10" t="n">
        <v>96.3825816442534</v>
      </c>
      <c r="G10" t="n">
        <v>96.0663036538322</v>
      </c>
      <c r="H10" t="n">
        <v>98.4194396246752</v>
      </c>
      <c r="I10" t="n">
        <v>100.543952100239</v>
      </c>
      <c r="J10" t="n">
        <v>101.16539692673</v>
      </c>
      <c r="K10" t="n">
        <v>101.38799312999</v>
      </c>
      <c r="L10" t="n">
        <v>100.014046177709</v>
      </c>
      <c r="M10" t="n">
        <v>98.3743764386834</v>
      </c>
      <c r="N10" t="n">
        <v>94.5165026804056</v>
      </c>
      <c r="O10" t="n">
        <v>93.9100005475734</v>
      </c>
      <c r="P10" t="n">
        <v>93.6553589897707</v>
      </c>
      <c r="Q10" t="n">
        <v>94.686404367</v>
      </c>
      <c r="R10" t="n">
        <v>95.3464843171297</v>
      </c>
      <c r="S10" t="n">
        <v>96.4556579267814</v>
      </c>
      <c r="T10" t="n">
        <v>93.9577341672165</v>
      </c>
      <c r="U10" t="n">
        <v>92.9654107603298</v>
      </c>
      <c r="V10" t="n">
        <v>92.0660224320879</v>
      </c>
      <c r="W10" t="n">
        <v>91.5935848589278</v>
      </c>
      <c r="X10" t="n">
        <v>91.1499409135159</v>
      </c>
      <c r="Y10" t="n">
        <v>92.9584098758394</v>
      </c>
      <c r="Z10" t="n">
        <v>93.5496647796433</v>
      </c>
      <c r="AA10" t="n">
        <v>95.1290933942985</v>
      </c>
      <c r="AB10" t="n">
        <v>95.9403165195471</v>
      </c>
      <c r="AC10" t="n">
        <v>97.39411994556</v>
      </c>
      <c r="AD10" t="n">
        <v>98.4350928122613</v>
      </c>
      <c r="AE10" t="n">
        <v>100</v>
      </c>
      <c r="AF10" t="n">
        <v>100.608050465367</v>
      </c>
    </row>
    <row r="11">
      <c r="A11" t="s">
        <v>76</v>
      </c>
      <c r="B11" t="s">
        <v>292</v>
      </c>
      <c r="C11" t="s">
        <v>248</v>
      </c>
      <c r="D11" t="s">
        <v>293</v>
      </c>
      <c r="E11" t="s">
        <v>249</v>
      </c>
      <c r="F11" t="n">
        <v>96.3825816442534</v>
      </c>
      <c r="G11" t="n">
        <v>96.0663036538322</v>
      </c>
      <c r="H11" t="n">
        <v>98.4194396246752</v>
      </c>
      <c r="I11" t="n">
        <v>100.543952100239</v>
      </c>
      <c r="J11" t="n">
        <v>101.16539692673</v>
      </c>
      <c r="K11" t="n">
        <v>101.38799312999</v>
      </c>
      <c r="L11" t="n">
        <v>100.014046177709</v>
      </c>
      <c r="M11" t="n">
        <v>98.3743764386834</v>
      </c>
      <c r="N11" t="n">
        <v>94.5165026804056</v>
      </c>
      <c r="O11" t="n">
        <v>93.9100005475734</v>
      </c>
      <c r="P11" t="n">
        <v>93.6553589897707</v>
      </c>
      <c r="Q11" t="n">
        <v>94.686404367</v>
      </c>
      <c r="R11" t="n">
        <v>95.3464843171297</v>
      </c>
      <c r="S11" t="n">
        <v>96.4556579267814</v>
      </c>
      <c r="T11" t="n">
        <v>93.9577341672165</v>
      </c>
      <c r="U11" t="n">
        <v>92.9654107603298</v>
      </c>
      <c r="V11" t="n">
        <v>92.0660224320879</v>
      </c>
      <c r="W11" t="n">
        <v>91.5935848589278</v>
      </c>
      <c r="X11" t="n">
        <v>91.1499409135159</v>
      </c>
      <c r="Y11" t="n">
        <v>92.9584098758394</v>
      </c>
      <c r="Z11" t="n">
        <v>93.5496647796433</v>
      </c>
      <c r="AA11" t="n">
        <v>95.1290933942985</v>
      </c>
      <c r="AB11" t="n">
        <v>95.9403165195471</v>
      </c>
      <c r="AC11" t="n">
        <v>97.39411994556</v>
      </c>
      <c r="AD11" t="n">
        <v>98.4350928122613</v>
      </c>
      <c r="AE11" t="n">
        <v>100</v>
      </c>
      <c r="AF11" t="n">
        <v>100.608050465367</v>
      </c>
    </row>
    <row r="12">
      <c r="A12" t="s">
        <v>76</v>
      </c>
      <c r="B12" t="s">
        <v>294</v>
      </c>
      <c r="C12" t="s">
        <v>248</v>
      </c>
      <c r="D12" t="s">
        <v>295</v>
      </c>
      <c r="E12" t="s">
        <v>249</v>
      </c>
      <c r="F12" t="n">
        <v>96.3825816442534</v>
      </c>
      <c r="G12" t="n">
        <v>96.0663036538322</v>
      </c>
      <c r="H12" t="n">
        <v>98.4194396246752</v>
      </c>
      <c r="I12" t="n">
        <v>100.543952100239</v>
      </c>
      <c r="J12" t="n">
        <v>101.16539692673</v>
      </c>
      <c r="K12" t="n">
        <v>101.38799312999</v>
      </c>
      <c r="L12" t="n">
        <v>100.014046177709</v>
      </c>
      <c r="M12" t="n">
        <v>98.3743764386834</v>
      </c>
      <c r="N12" t="n">
        <v>94.5165026804056</v>
      </c>
      <c r="O12" t="n">
        <v>93.9100005475734</v>
      </c>
      <c r="P12" t="n">
        <v>93.6553589897707</v>
      </c>
      <c r="Q12" t="n">
        <v>94.686404367</v>
      </c>
      <c r="R12" t="n">
        <v>95.3464843171297</v>
      </c>
      <c r="S12" t="n">
        <v>96.4556579267814</v>
      </c>
      <c r="T12" t="n">
        <v>93.9577341672165</v>
      </c>
      <c r="U12" t="n">
        <v>92.9654107603298</v>
      </c>
      <c r="V12" t="n">
        <v>92.0660224320879</v>
      </c>
      <c r="W12" t="n">
        <v>91.5935848589278</v>
      </c>
      <c r="X12" t="n">
        <v>91.1499409135159</v>
      </c>
      <c r="Y12" t="n">
        <v>92.9584098758394</v>
      </c>
      <c r="Z12" t="n">
        <v>93.5496647796434</v>
      </c>
      <c r="AA12" t="n">
        <v>95.1290933942985</v>
      </c>
      <c r="AB12" t="n">
        <v>95.9403165195471</v>
      </c>
      <c r="AC12" t="n">
        <v>97.39411994556</v>
      </c>
      <c r="AD12" t="n">
        <v>98.4350928122613</v>
      </c>
      <c r="AE12" t="n">
        <v>100</v>
      </c>
      <c r="AF12" t="n">
        <v>100.608050465367</v>
      </c>
    </row>
    <row r="13">
      <c r="A13" t="s">
        <v>76</v>
      </c>
      <c r="B13" t="s">
        <v>296</v>
      </c>
      <c r="C13" t="s">
        <v>248</v>
      </c>
      <c r="D13" t="s">
        <v>297</v>
      </c>
      <c r="E13" t="s">
        <v>249</v>
      </c>
      <c r="F13" t="n">
        <v>96.3825816442534</v>
      </c>
      <c r="G13" t="n">
        <v>96.0663036538323</v>
      </c>
      <c r="H13" t="n">
        <v>98.4194396246752</v>
      </c>
      <c r="I13" t="n">
        <v>100.543952100239</v>
      </c>
      <c r="J13" t="n">
        <v>101.16539692673</v>
      </c>
      <c r="K13" t="n">
        <v>101.38799312999</v>
      </c>
      <c r="L13" t="n">
        <v>100.014046177709</v>
      </c>
      <c r="M13" t="n">
        <v>98.3743764386834</v>
      </c>
      <c r="N13" t="n">
        <v>94.5165026804056</v>
      </c>
      <c r="O13" t="n">
        <v>93.9100005475734</v>
      </c>
      <c r="P13" t="n">
        <v>93.6553589897707</v>
      </c>
      <c r="Q13" t="n">
        <v>94.686404367</v>
      </c>
      <c r="R13" t="n">
        <v>95.3464843171297</v>
      </c>
      <c r="S13" t="n">
        <v>96.4556579267814</v>
      </c>
      <c r="T13" t="n">
        <v>93.9577341672165</v>
      </c>
      <c r="U13" t="n">
        <v>92.9654107603298</v>
      </c>
      <c r="V13" t="n">
        <v>92.0660224320879</v>
      </c>
      <c r="W13" t="n">
        <v>91.5935848589278</v>
      </c>
      <c r="X13" t="n">
        <v>91.149940913516</v>
      </c>
      <c r="Y13" t="n">
        <v>92.9584098758394</v>
      </c>
      <c r="Z13" t="n">
        <v>93.5496647796434</v>
      </c>
      <c r="AA13" t="n">
        <v>95.1290933942985</v>
      </c>
      <c r="AB13" t="n">
        <v>95.9403165195471</v>
      </c>
      <c r="AC13" t="n">
        <v>97.39411994556</v>
      </c>
      <c r="AD13" t="n">
        <v>98.4350928122614</v>
      </c>
      <c r="AE13" t="n">
        <v>100</v>
      </c>
      <c r="AF13" t="n">
        <v>100.608050465367</v>
      </c>
    </row>
    <row r="14">
      <c r="A14" t="s">
        <v>76</v>
      </c>
      <c r="B14" t="s">
        <v>298</v>
      </c>
      <c r="C14" t="s">
        <v>248</v>
      </c>
      <c r="D14" t="s">
        <v>299</v>
      </c>
      <c r="E14" t="s">
        <v>249</v>
      </c>
      <c r="F14" t="n">
        <v>96.3825816442534</v>
      </c>
      <c r="G14" t="n">
        <v>96.0663036538322</v>
      </c>
      <c r="H14" t="n">
        <v>98.4194396246752</v>
      </c>
      <c r="I14" t="n">
        <v>100.543952100239</v>
      </c>
      <c r="J14" t="n">
        <v>101.16539692673</v>
      </c>
      <c r="K14" t="n">
        <v>101.38799312999</v>
      </c>
      <c r="L14" t="n">
        <v>100.014046177709</v>
      </c>
      <c r="M14" t="n">
        <v>98.3743764386834</v>
      </c>
      <c r="N14" t="n">
        <v>94.5165026804056</v>
      </c>
      <c r="O14" t="n">
        <v>93.9100005475734</v>
      </c>
      <c r="P14" t="n">
        <v>93.6553589897707</v>
      </c>
      <c r="Q14" t="n">
        <v>94.686404367</v>
      </c>
      <c r="R14" t="n">
        <v>95.3464843171297</v>
      </c>
      <c r="S14" t="n">
        <v>96.4556579267813</v>
      </c>
      <c r="T14" t="n">
        <v>93.9577341672164</v>
      </c>
      <c r="U14" t="n">
        <v>92.9654107603298</v>
      </c>
      <c r="V14" t="n">
        <v>92.0660224320879</v>
      </c>
      <c r="W14" t="n">
        <v>91.5935848589278</v>
      </c>
      <c r="X14" t="n">
        <v>91.1499409135159</v>
      </c>
      <c r="Y14" t="n">
        <v>92.9584098758394</v>
      </c>
      <c r="Z14" t="n">
        <v>93.5496647796434</v>
      </c>
      <c r="AA14" t="n">
        <v>95.1290933942985</v>
      </c>
      <c r="AB14" t="n">
        <v>95.9403165195471</v>
      </c>
      <c r="AC14" t="n">
        <v>97.39411994556</v>
      </c>
      <c r="AD14" t="n">
        <v>98.4350928122613</v>
      </c>
      <c r="AE14" t="n">
        <v>100</v>
      </c>
      <c r="AF14" t="n">
        <v>100.608050465367</v>
      </c>
    </row>
    <row r="15">
      <c r="A15" t="s">
        <v>76</v>
      </c>
      <c r="B15" t="s">
        <v>300</v>
      </c>
      <c r="C15" t="s">
        <v>248</v>
      </c>
      <c r="D15" t="s">
        <v>301</v>
      </c>
      <c r="E15" t="s">
        <v>249</v>
      </c>
      <c r="F15" t="n">
        <v>96.3825816442534</v>
      </c>
      <c r="G15" t="n">
        <v>96.0663036538322</v>
      </c>
      <c r="H15" t="n">
        <v>98.4194396246751</v>
      </c>
      <c r="I15" t="n">
        <v>100.543952100239</v>
      </c>
      <c r="J15" t="n">
        <v>101.16539692673</v>
      </c>
      <c r="K15" t="n">
        <v>101.38799312999</v>
      </c>
      <c r="L15" t="n">
        <v>100.014046177709</v>
      </c>
      <c r="M15" t="n">
        <v>98.3743764386834</v>
      </c>
      <c r="N15" t="n">
        <v>94.5165026804056</v>
      </c>
      <c r="O15" t="n">
        <v>93.9100005475734</v>
      </c>
      <c r="P15" t="n">
        <v>93.6553589897707</v>
      </c>
      <c r="Q15" t="n">
        <v>94.6864043669999</v>
      </c>
      <c r="R15" t="n">
        <v>95.3464843171297</v>
      </c>
      <c r="S15" t="n">
        <v>96.4556579267813</v>
      </c>
      <c r="T15" t="n">
        <v>93.9577341672164</v>
      </c>
      <c r="U15" t="n">
        <v>92.9654107603297</v>
      </c>
      <c r="V15" t="n">
        <v>92.0660224320879</v>
      </c>
      <c r="W15" t="n">
        <v>91.5935848589278</v>
      </c>
      <c r="X15" t="n">
        <v>91.1499409135159</v>
      </c>
      <c r="Y15" t="n">
        <v>92.9584098758394</v>
      </c>
      <c r="Z15" t="n">
        <v>93.5496647796433</v>
      </c>
      <c r="AA15" t="n">
        <v>95.1290933942985</v>
      </c>
      <c r="AB15" t="n">
        <v>95.9403165195471</v>
      </c>
      <c r="AC15" t="n">
        <v>97.39411994556</v>
      </c>
      <c r="AD15" t="n">
        <v>98.4350928122613</v>
      </c>
      <c r="AE15" t="n">
        <v>100</v>
      </c>
      <c r="AF15" t="n">
        <v>100.608050465367</v>
      </c>
    </row>
    <row r="16">
      <c r="A16" t="s">
        <v>76</v>
      </c>
      <c r="B16" t="s">
        <v>302</v>
      </c>
      <c r="C16" t="s">
        <v>248</v>
      </c>
      <c r="D16" t="s">
        <v>303</v>
      </c>
      <c r="E16" t="s">
        <v>249</v>
      </c>
      <c r="F16" t="n">
        <v>96.3825816442534</v>
      </c>
      <c r="G16" t="n">
        <v>96.0663036538322</v>
      </c>
      <c r="H16" t="n">
        <v>98.4194396246752</v>
      </c>
      <c r="I16" t="n">
        <v>100.543952100239</v>
      </c>
      <c r="J16" t="n">
        <v>101.16539692673</v>
      </c>
      <c r="K16" t="n">
        <v>101.38799312999</v>
      </c>
      <c r="L16" t="n">
        <v>100.014046177709</v>
      </c>
      <c r="M16" t="n">
        <v>98.3743764386834</v>
      </c>
      <c r="N16" t="n">
        <v>94.5165026804056</v>
      </c>
      <c r="O16" t="n">
        <v>93.9100005475734</v>
      </c>
      <c r="P16" t="n">
        <v>93.6553589897707</v>
      </c>
      <c r="Q16" t="n">
        <v>94.686404367</v>
      </c>
      <c r="R16" t="n">
        <v>95.3464843171297</v>
      </c>
      <c r="S16" t="n">
        <v>96.4556579267813</v>
      </c>
      <c r="T16" t="n">
        <v>93.9577341672165</v>
      </c>
      <c r="U16" t="n">
        <v>92.9654107603298</v>
      </c>
      <c r="V16" t="n">
        <v>92.0660224320879</v>
      </c>
      <c r="W16" t="n">
        <v>91.5935848589278</v>
      </c>
      <c r="X16" t="n">
        <v>91.1499409135159</v>
      </c>
      <c r="Y16" t="n">
        <v>92.9584098758394</v>
      </c>
      <c r="Z16" t="n">
        <v>93.5496647796434</v>
      </c>
      <c r="AA16" t="n">
        <v>95.1290933942985</v>
      </c>
      <c r="AB16" t="n">
        <v>95.9403165195471</v>
      </c>
      <c r="AC16" t="n">
        <v>97.39411994556</v>
      </c>
      <c r="AD16" t="n">
        <v>98.4350928122613</v>
      </c>
      <c r="AE16" t="n">
        <v>100</v>
      </c>
      <c r="AF16" t="n">
        <v>100.608050465367</v>
      </c>
    </row>
    <row r="17">
      <c r="A17" t="s">
        <v>76</v>
      </c>
      <c r="B17" t="s">
        <v>304</v>
      </c>
      <c r="C17" t="s">
        <v>248</v>
      </c>
      <c r="D17" t="s">
        <v>305</v>
      </c>
      <c r="E17" t="s">
        <v>249</v>
      </c>
      <c r="F17" t="n">
        <v>96.3825816442534</v>
      </c>
      <c r="G17" t="n">
        <v>96.0663036538322</v>
      </c>
      <c r="H17" t="n">
        <v>98.4194396246752</v>
      </c>
      <c r="I17" t="n">
        <v>100.543952100239</v>
      </c>
      <c r="J17" t="n">
        <v>101.16539692673</v>
      </c>
      <c r="K17" t="n">
        <v>101.38799312999</v>
      </c>
      <c r="L17" t="n">
        <v>100.014046177709</v>
      </c>
      <c r="M17" t="n">
        <v>98.3743764386834</v>
      </c>
      <c r="N17" t="n">
        <v>94.5165026804056</v>
      </c>
      <c r="O17" t="n">
        <v>93.9100005475734</v>
      </c>
      <c r="P17" t="n">
        <v>93.6553589897707</v>
      </c>
      <c r="Q17" t="n">
        <v>94.686404367</v>
      </c>
      <c r="R17" t="n">
        <v>95.3464843171297</v>
      </c>
      <c r="S17" t="n">
        <v>96.4556579267814</v>
      </c>
      <c r="T17" t="n">
        <v>93.9577341672165</v>
      </c>
      <c r="U17" t="n">
        <v>92.9654107603298</v>
      </c>
      <c r="V17" t="n">
        <v>92.0660224320879</v>
      </c>
      <c r="W17" t="n">
        <v>91.5935848589278</v>
      </c>
      <c r="X17" t="n">
        <v>91.1499409135159</v>
      </c>
      <c r="Y17" t="n">
        <v>92.9584098758394</v>
      </c>
      <c r="Z17" t="n">
        <v>93.5496647796433</v>
      </c>
      <c r="AA17" t="n">
        <v>95.1290933942985</v>
      </c>
      <c r="AB17" t="n">
        <v>95.9403165195471</v>
      </c>
      <c r="AC17" t="n">
        <v>97.39411994556</v>
      </c>
      <c r="AD17" t="n">
        <v>98.4350928122613</v>
      </c>
      <c r="AE17" t="n">
        <v>100</v>
      </c>
      <c r="AF17" t="n">
        <v>100.608050465367</v>
      </c>
    </row>
    <row r="18">
      <c r="A18" t="s">
        <v>76</v>
      </c>
      <c r="B18" t="s">
        <v>306</v>
      </c>
      <c r="C18" t="s">
        <v>248</v>
      </c>
      <c r="D18" t="s">
        <v>307</v>
      </c>
      <c r="E18" t="s">
        <v>249</v>
      </c>
      <c r="F18" t="n">
        <v>96.3825816442534</v>
      </c>
      <c r="G18" t="n">
        <v>96.0663036538322</v>
      </c>
      <c r="H18" t="n">
        <v>98.4194396246752</v>
      </c>
      <c r="I18" t="n">
        <v>100.543952100239</v>
      </c>
      <c r="J18" t="n">
        <v>101.16539692673</v>
      </c>
      <c r="K18" t="n">
        <v>101.38799312999</v>
      </c>
      <c r="L18" t="n">
        <v>100.014046177709</v>
      </c>
      <c r="M18" t="n">
        <v>98.3743764386834</v>
      </c>
      <c r="N18" t="n">
        <v>94.5165026804056</v>
      </c>
      <c r="O18" t="n">
        <v>93.9100005475734</v>
      </c>
      <c r="P18" t="n">
        <v>93.6553589897707</v>
      </c>
      <c r="Q18" t="n">
        <v>94.6864043669999</v>
      </c>
      <c r="R18" t="n">
        <v>95.3464843171297</v>
      </c>
      <c r="S18" t="n">
        <v>96.4556579267813</v>
      </c>
      <c r="T18" t="n">
        <v>93.9577341672164</v>
      </c>
      <c r="U18" t="n">
        <v>92.9654107603297</v>
      </c>
      <c r="V18" t="n">
        <v>92.0660224320879</v>
      </c>
      <c r="W18" t="n">
        <v>91.5935848589278</v>
      </c>
      <c r="X18" t="n">
        <v>91.1499409135159</v>
      </c>
      <c r="Y18" t="n">
        <v>92.9584098758394</v>
      </c>
      <c r="Z18" t="n">
        <v>93.5496647796433</v>
      </c>
      <c r="AA18" t="n">
        <v>95.1290933942985</v>
      </c>
      <c r="AB18" t="n">
        <v>95.9403165195471</v>
      </c>
      <c r="AC18" t="n">
        <v>97.39411994556</v>
      </c>
      <c r="AD18" t="n">
        <v>98.4350928122613</v>
      </c>
      <c r="AE18" t="n">
        <v>100</v>
      </c>
      <c r="AF18" t="n">
        <v>100.608050465367</v>
      </c>
    </row>
    <row r="19">
      <c r="A19" t="s">
        <v>76</v>
      </c>
      <c r="B19" t="s">
        <v>308</v>
      </c>
      <c r="C19" t="s">
        <v>248</v>
      </c>
      <c r="D19" t="s">
        <v>309</v>
      </c>
      <c r="E19" t="s">
        <v>249</v>
      </c>
      <c r="F19" t="n">
        <v>96.3825816442534</v>
      </c>
      <c r="G19" t="n">
        <v>96.0663036538322</v>
      </c>
      <c r="H19" t="n">
        <v>98.4194396246752</v>
      </c>
      <c r="I19" t="n">
        <v>100.543952100239</v>
      </c>
      <c r="J19" t="n">
        <v>101.16539692673</v>
      </c>
      <c r="K19" t="n">
        <v>101.38799312999</v>
      </c>
      <c r="L19" t="n">
        <v>100.014046177709</v>
      </c>
      <c r="M19" t="n">
        <v>98.3743764386834</v>
      </c>
      <c r="N19" t="n">
        <v>94.5165026804056</v>
      </c>
      <c r="O19" t="n">
        <v>93.9100005475734</v>
      </c>
      <c r="P19" t="n">
        <v>93.6553589897707</v>
      </c>
      <c r="Q19" t="n">
        <v>94.686404367</v>
      </c>
      <c r="R19" t="n">
        <v>95.3464843171297</v>
      </c>
      <c r="S19" t="n">
        <v>96.4556579267813</v>
      </c>
      <c r="T19" t="n">
        <v>93.9577341672164</v>
      </c>
      <c r="U19" t="n">
        <v>92.9654107603298</v>
      </c>
      <c r="V19" t="n">
        <v>92.0660224320879</v>
      </c>
      <c r="W19" t="n">
        <v>91.5935848589278</v>
      </c>
      <c r="X19" t="n">
        <v>91.1499409135159</v>
      </c>
      <c r="Y19" t="n">
        <v>92.9584098758394</v>
      </c>
      <c r="Z19" t="n">
        <v>93.5496647796433</v>
      </c>
      <c r="AA19" t="n">
        <v>95.1290933942985</v>
      </c>
      <c r="AB19" t="n">
        <v>95.9403165195471</v>
      </c>
      <c r="AC19" t="n">
        <v>97.39411994556</v>
      </c>
      <c r="AD19" t="n">
        <v>98.4350928122613</v>
      </c>
      <c r="AE19" t="n">
        <v>100</v>
      </c>
      <c r="AF19" t="n">
        <v>100.608050465367</v>
      </c>
    </row>
    <row r="20">
      <c r="A20" t="s">
        <v>76</v>
      </c>
      <c r="B20" t="s">
        <v>310</v>
      </c>
      <c r="C20" t="s">
        <v>248</v>
      </c>
      <c r="D20" t="s">
        <v>311</v>
      </c>
      <c r="E20" t="s">
        <v>249</v>
      </c>
      <c r="F20" t="n">
        <v>96.3825816442534</v>
      </c>
      <c r="G20" t="n">
        <v>96.0663036538322</v>
      </c>
      <c r="H20" t="n">
        <v>98.4194396246752</v>
      </c>
      <c r="I20" t="n">
        <v>100.543952100239</v>
      </c>
      <c r="J20" t="n">
        <v>101.16539692673</v>
      </c>
      <c r="K20" t="n">
        <v>101.38799312999</v>
      </c>
      <c r="L20" t="n">
        <v>100.014046177709</v>
      </c>
      <c r="M20" t="n">
        <v>98.3743764386834</v>
      </c>
      <c r="N20" t="n">
        <v>94.5165026804056</v>
      </c>
      <c r="O20" t="n">
        <v>93.9100005475734</v>
      </c>
      <c r="P20" t="n">
        <v>93.6553589897707</v>
      </c>
      <c r="Q20" t="n">
        <v>94.686404367</v>
      </c>
      <c r="R20" t="n">
        <v>95.3464843171297</v>
      </c>
      <c r="S20" t="n">
        <v>96.4556579267813</v>
      </c>
      <c r="T20" t="n">
        <v>93.9577341672164</v>
      </c>
      <c r="U20" t="n">
        <v>92.9654107603298</v>
      </c>
      <c r="V20" t="n">
        <v>92.0660224320879</v>
      </c>
      <c r="W20" t="n">
        <v>91.5935848589278</v>
      </c>
      <c r="X20" t="n">
        <v>91.1499409135159</v>
      </c>
      <c r="Y20" t="n">
        <v>92.9584098758394</v>
      </c>
      <c r="Z20" t="n">
        <v>93.5496647796433</v>
      </c>
      <c r="AA20" t="n">
        <v>95.1290933942985</v>
      </c>
      <c r="AB20" t="n">
        <v>95.9403165195471</v>
      </c>
      <c r="AC20" t="n">
        <v>97.39411994556</v>
      </c>
      <c r="AD20" t="n">
        <v>98.4350928122613</v>
      </c>
      <c r="AE20" t="n">
        <v>100</v>
      </c>
      <c r="AF20" t="n">
        <v>100.608050465367</v>
      </c>
    </row>
    <row r="21">
      <c r="A21" t="s">
        <v>76</v>
      </c>
      <c r="B21" t="s">
        <v>312</v>
      </c>
      <c r="C21" t="s">
        <v>248</v>
      </c>
      <c r="D21" t="s">
        <v>313</v>
      </c>
      <c r="E21" t="s">
        <v>249</v>
      </c>
      <c r="F21" t="n">
        <v>96.3825816442534</v>
      </c>
      <c r="G21" t="n">
        <v>96.0663036538322</v>
      </c>
      <c r="H21" t="n">
        <v>98.4194396246752</v>
      </c>
      <c r="I21" t="n">
        <v>100.543952100239</v>
      </c>
      <c r="J21" t="n">
        <v>101.16539692673</v>
      </c>
      <c r="K21" t="n">
        <v>101.38799312999</v>
      </c>
      <c r="L21" t="n">
        <v>100.014046177709</v>
      </c>
      <c r="M21" t="n">
        <v>98.3743764386834</v>
      </c>
      <c r="N21" t="n">
        <v>94.5165026804056</v>
      </c>
      <c r="O21" t="n">
        <v>93.9100005475734</v>
      </c>
      <c r="P21" t="n">
        <v>93.6553589897707</v>
      </c>
      <c r="Q21" t="n">
        <v>94.686404367</v>
      </c>
      <c r="R21" t="n">
        <v>95.3464843171297</v>
      </c>
      <c r="S21" t="n">
        <v>96.4556579267814</v>
      </c>
      <c r="T21" t="n">
        <v>93.9577341672165</v>
      </c>
      <c r="U21" t="n">
        <v>92.9654107603298</v>
      </c>
      <c r="V21" t="n">
        <v>92.0660224320879</v>
      </c>
      <c r="W21" t="n">
        <v>91.5935848589278</v>
      </c>
      <c r="X21" t="n">
        <v>91.1499409135159</v>
      </c>
      <c r="Y21" t="n">
        <v>92.9584098758394</v>
      </c>
      <c r="Z21" t="n">
        <v>93.5496647796433</v>
      </c>
      <c r="AA21" t="n">
        <v>95.1290933942985</v>
      </c>
      <c r="AB21" t="n">
        <v>95.9403165195471</v>
      </c>
      <c r="AC21" t="n">
        <v>97.39411994556</v>
      </c>
      <c r="AD21" t="n">
        <v>98.4350928122613</v>
      </c>
      <c r="AE21" t="n">
        <v>100</v>
      </c>
      <c r="AF21" t="n">
        <v>100.608050465367</v>
      </c>
    </row>
    <row r="22">
      <c r="A22" t="s">
        <v>76</v>
      </c>
      <c r="B22" t="s">
        <v>314</v>
      </c>
      <c r="C22" t="s">
        <v>248</v>
      </c>
      <c r="D22" t="s">
        <v>315</v>
      </c>
      <c r="E22" t="s">
        <v>249</v>
      </c>
      <c r="F22" t="n">
        <v>96.3825816442534</v>
      </c>
      <c r="G22" t="n">
        <v>96.0663036538322</v>
      </c>
      <c r="H22" t="n">
        <v>98.4194396246752</v>
      </c>
      <c r="I22" t="n">
        <v>100.543952100239</v>
      </c>
      <c r="J22" t="n">
        <v>101.16539692673</v>
      </c>
      <c r="K22" t="n">
        <v>101.38799312999</v>
      </c>
      <c r="L22" t="n">
        <v>100.014046177709</v>
      </c>
      <c r="M22" t="n">
        <v>98.3743764386834</v>
      </c>
      <c r="N22" t="n">
        <v>94.5165026804056</v>
      </c>
      <c r="O22" t="n">
        <v>93.9100005475734</v>
      </c>
      <c r="P22" t="n">
        <v>93.6553589897707</v>
      </c>
      <c r="Q22" t="n">
        <v>94.6864043669999</v>
      </c>
      <c r="R22" t="n">
        <v>95.3464843171297</v>
      </c>
      <c r="S22" t="n">
        <v>96.4556579267813</v>
      </c>
      <c r="T22" t="n">
        <v>93.9577341672164</v>
      </c>
      <c r="U22" t="n">
        <v>92.9654107603297</v>
      </c>
      <c r="V22" t="n">
        <v>92.0660224320879</v>
      </c>
      <c r="W22" t="n">
        <v>91.5935848589278</v>
      </c>
      <c r="X22" t="n">
        <v>91.1499409135159</v>
      </c>
      <c r="Y22" t="n">
        <v>92.9584098758394</v>
      </c>
      <c r="Z22" t="n">
        <v>93.5496647796433</v>
      </c>
      <c r="AA22" t="n">
        <v>95.1290933942985</v>
      </c>
      <c r="AB22" t="n">
        <v>95.9403165195471</v>
      </c>
      <c r="AC22" t="n">
        <v>97.39411994556</v>
      </c>
      <c r="AD22" t="n">
        <v>98.4350928122613</v>
      </c>
      <c r="AE22" t="n">
        <v>100</v>
      </c>
      <c r="AF22" t="n">
        <v>100.608050465367</v>
      </c>
    </row>
    <row r="23">
      <c r="A23" t="s">
        <v>76</v>
      </c>
      <c r="B23" t="s">
        <v>316</v>
      </c>
      <c r="C23" t="s">
        <v>248</v>
      </c>
      <c r="D23" t="s">
        <v>317</v>
      </c>
      <c r="E23" t="s">
        <v>249</v>
      </c>
      <c r="F23" t="n">
        <v>96.3825816442534</v>
      </c>
      <c r="G23" t="n">
        <v>96.0663036538322</v>
      </c>
      <c r="H23" t="n">
        <v>98.4194396246752</v>
      </c>
      <c r="I23" t="n">
        <v>100.543952100239</v>
      </c>
      <c r="J23" t="n">
        <v>101.16539692673</v>
      </c>
      <c r="K23" t="n">
        <v>101.38799312999</v>
      </c>
      <c r="L23" t="n">
        <v>100.014046177709</v>
      </c>
      <c r="M23" t="n">
        <v>98.3743764386834</v>
      </c>
      <c r="N23" t="n">
        <v>94.5165026804056</v>
      </c>
      <c r="O23" t="n">
        <v>93.9100005475734</v>
      </c>
      <c r="P23" t="n">
        <v>93.6553589897707</v>
      </c>
      <c r="Q23" t="n">
        <v>94.686404367</v>
      </c>
      <c r="R23" t="n">
        <v>95.3464843171297</v>
      </c>
      <c r="S23" t="n">
        <v>96.4556579267814</v>
      </c>
      <c r="T23" t="n">
        <v>93.9577341672165</v>
      </c>
      <c r="U23" t="n">
        <v>92.9654107603298</v>
      </c>
      <c r="V23" t="n">
        <v>92.0660224320879</v>
      </c>
      <c r="W23" t="n">
        <v>91.5935848589278</v>
      </c>
      <c r="X23" t="n">
        <v>91.1499409135159</v>
      </c>
      <c r="Y23" t="n">
        <v>92.9584098758394</v>
      </c>
      <c r="Z23" t="n">
        <v>93.5496647796433</v>
      </c>
      <c r="AA23" t="n">
        <v>95.1290933942985</v>
      </c>
      <c r="AB23" t="n">
        <v>95.9403165195471</v>
      </c>
      <c r="AC23" t="n">
        <v>97.39411994556</v>
      </c>
      <c r="AD23" t="n">
        <v>98.4350928122613</v>
      </c>
      <c r="AE23" t="n">
        <v>100</v>
      </c>
      <c r="AF23" t="n">
        <v>100.608050465367</v>
      </c>
    </row>
    <row r="24">
      <c r="A24" t="s">
        <v>76</v>
      </c>
      <c r="B24" t="s">
        <v>318</v>
      </c>
      <c r="C24" t="s">
        <v>248</v>
      </c>
      <c r="D24" t="s">
        <v>319</v>
      </c>
      <c r="E24" t="s">
        <v>249</v>
      </c>
      <c r="F24" t="n">
        <v>96.3825816442534</v>
      </c>
      <c r="G24" t="n">
        <v>96.0663036538323</v>
      </c>
      <c r="H24" t="n">
        <v>98.4194396246752</v>
      </c>
      <c r="I24" t="n">
        <v>100.543952100239</v>
      </c>
      <c r="J24" t="n">
        <v>101.16539692673</v>
      </c>
      <c r="K24" t="n">
        <v>101.38799312999</v>
      </c>
      <c r="L24" t="n">
        <v>100.014046177709</v>
      </c>
      <c r="M24" t="n">
        <v>98.3743764386834</v>
      </c>
      <c r="N24" t="n">
        <v>94.5165026804056</v>
      </c>
      <c r="O24" t="n">
        <v>93.9100005475734</v>
      </c>
      <c r="P24" t="n">
        <v>93.6553589897707</v>
      </c>
      <c r="Q24" t="n">
        <v>94.686404367</v>
      </c>
      <c r="R24" t="n">
        <v>95.3464843171297</v>
      </c>
      <c r="S24" t="n">
        <v>96.4556579267814</v>
      </c>
      <c r="T24" t="n">
        <v>93.9577341672165</v>
      </c>
      <c r="U24" t="n">
        <v>92.9654107603298</v>
      </c>
      <c r="V24" t="n">
        <v>92.0660224320879</v>
      </c>
      <c r="W24" t="n">
        <v>91.5935848589278</v>
      </c>
      <c r="X24" t="n">
        <v>91.149940913516</v>
      </c>
      <c r="Y24" t="n">
        <v>92.9584098758394</v>
      </c>
      <c r="Z24" t="n">
        <v>93.5496647796434</v>
      </c>
      <c r="AA24" t="n">
        <v>95.1290933942986</v>
      </c>
      <c r="AB24" t="n">
        <v>95.9403165195471</v>
      </c>
      <c r="AC24" t="n">
        <v>97.3941199455601</v>
      </c>
      <c r="AD24" t="n">
        <v>98.4350928122613</v>
      </c>
      <c r="AE24" t="n">
        <v>100</v>
      </c>
      <c r="AF24" t="n">
        <v>100.608050465367</v>
      </c>
    </row>
    <row r="25">
      <c r="A25" t="s">
        <v>76</v>
      </c>
      <c r="B25" t="s">
        <v>320</v>
      </c>
      <c r="C25" t="s">
        <v>248</v>
      </c>
      <c r="D25" t="s">
        <v>321</v>
      </c>
      <c r="E25" t="s">
        <v>249</v>
      </c>
      <c r="F25" t="n">
        <v>96.3825816442534</v>
      </c>
      <c r="G25" t="n">
        <v>96.0663036538322</v>
      </c>
      <c r="H25" t="n">
        <v>98.4194396246752</v>
      </c>
      <c r="I25" t="n">
        <v>100.543952100239</v>
      </c>
      <c r="J25" t="n">
        <v>101.16539692673</v>
      </c>
      <c r="K25" t="n">
        <v>101.38799312999</v>
      </c>
      <c r="L25" t="n">
        <v>100.014046177709</v>
      </c>
      <c r="M25" t="n">
        <v>98.3743764386834</v>
      </c>
      <c r="N25" t="n">
        <v>94.5165026804056</v>
      </c>
      <c r="O25" t="n">
        <v>93.9100005475734</v>
      </c>
      <c r="P25" t="n">
        <v>93.6553589897707</v>
      </c>
      <c r="Q25" t="n">
        <v>94.686404367</v>
      </c>
      <c r="R25" t="n">
        <v>95.3464843171297</v>
      </c>
      <c r="S25" t="n">
        <v>96.4556579267813</v>
      </c>
      <c r="T25" t="n">
        <v>93.9577341672165</v>
      </c>
      <c r="U25" t="n">
        <v>92.9654107603297</v>
      </c>
      <c r="V25" t="n">
        <v>92.0660224320879</v>
      </c>
      <c r="W25" t="n">
        <v>91.5935848589278</v>
      </c>
      <c r="X25" t="n">
        <v>91.1499409135159</v>
      </c>
      <c r="Y25" t="n">
        <v>92.9584098758394</v>
      </c>
      <c r="Z25" t="n">
        <v>93.5496647796434</v>
      </c>
      <c r="AA25" t="n">
        <v>95.1290933942985</v>
      </c>
      <c r="AB25" t="n">
        <v>95.9403165195471</v>
      </c>
      <c r="AC25" t="n">
        <v>97.39411994556</v>
      </c>
      <c r="AD25" t="n">
        <v>98.4350928122613</v>
      </c>
      <c r="AE25" t="n">
        <v>100</v>
      </c>
      <c r="AF25" t="n">
        <v>100.608050465367</v>
      </c>
    </row>
    <row r="26">
      <c r="A26" t="s">
        <v>76</v>
      </c>
      <c r="B26" t="s">
        <v>322</v>
      </c>
      <c r="C26" t="s">
        <v>248</v>
      </c>
      <c r="D26" t="s">
        <v>323</v>
      </c>
      <c r="E26" t="s">
        <v>249</v>
      </c>
      <c r="F26" t="n">
        <v>96.3825816442534</v>
      </c>
      <c r="G26" t="n">
        <v>96.0663036538322</v>
      </c>
      <c r="H26" t="n">
        <v>98.4194396246752</v>
      </c>
      <c r="I26" t="n">
        <v>100.543952100239</v>
      </c>
      <c r="J26" t="n">
        <v>101.16539692673</v>
      </c>
      <c r="K26" t="n">
        <v>101.38799312999</v>
      </c>
      <c r="L26" t="n">
        <v>100.014046177709</v>
      </c>
      <c r="M26" t="n">
        <v>98.3743764386834</v>
      </c>
      <c r="N26" t="n">
        <v>94.5165026804056</v>
      </c>
      <c r="O26" t="n">
        <v>93.9100005475734</v>
      </c>
      <c r="P26" t="n">
        <v>93.6553589897707</v>
      </c>
      <c r="Q26" t="n">
        <v>94.686404367</v>
      </c>
      <c r="R26" t="n">
        <v>95.3464843171297</v>
      </c>
      <c r="S26" t="n">
        <v>96.4556579267814</v>
      </c>
      <c r="T26" t="n">
        <v>93.9577341672165</v>
      </c>
      <c r="U26" t="n">
        <v>92.9654107603297</v>
      </c>
      <c r="V26" t="n">
        <v>92.0660224320879</v>
      </c>
      <c r="W26" t="n">
        <v>91.5935848589278</v>
      </c>
      <c r="X26" t="n">
        <v>91.1499409135159</v>
      </c>
      <c r="Y26" t="n">
        <v>92.9584098758394</v>
      </c>
      <c r="Z26" t="n">
        <v>93.5496647796434</v>
      </c>
      <c r="AA26" t="n">
        <v>95.1290933942985</v>
      </c>
      <c r="AB26" t="n">
        <v>95.9403165195471</v>
      </c>
      <c r="AC26" t="n">
        <v>97.39411994556</v>
      </c>
      <c r="AD26" t="n">
        <v>98.4350928122613</v>
      </c>
      <c r="AE26" t="n">
        <v>100</v>
      </c>
      <c r="AF26" t="n">
        <v>100.608050465367</v>
      </c>
    </row>
    <row r="27">
      <c r="A27" t="s">
        <v>76</v>
      </c>
      <c r="B27" t="s">
        <v>324</v>
      </c>
      <c r="C27" t="s">
        <v>248</v>
      </c>
      <c r="D27" t="s">
        <v>325</v>
      </c>
      <c r="E27" t="s">
        <v>249</v>
      </c>
      <c r="F27" t="n">
        <v>96.3825816442534</v>
      </c>
      <c r="G27" t="n">
        <v>96.0663036538322</v>
      </c>
      <c r="H27" t="n">
        <v>98.4194396246752</v>
      </c>
      <c r="I27" t="n">
        <v>100.543952100239</v>
      </c>
      <c r="J27" t="n">
        <v>101.16539692673</v>
      </c>
      <c r="K27" t="n">
        <v>101.38799312999</v>
      </c>
      <c r="L27" t="n">
        <v>100.014046177709</v>
      </c>
      <c r="M27" t="n">
        <v>98.3743764386834</v>
      </c>
      <c r="N27" t="n">
        <v>94.5165026804056</v>
      </c>
      <c r="O27" t="n">
        <v>93.9100005475734</v>
      </c>
      <c r="P27" t="n">
        <v>93.6553589897707</v>
      </c>
      <c r="Q27" t="n">
        <v>94.686404367</v>
      </c>
      <c r="R27" t="n">
        <v>95.3464843171297</v>
      </c>
      <c r="S27" t="n">
        <v>96.4556579267814</v>
      </c>
      <c r="T27" t="n">
        <v>93.9577341672165</v>
      </c>
      <c r="U27" t="n">
        <v>92.9654107603298</v>
      </c>
      <c r="V27" t="n">
        <v>92.0660224320879</v>
      </c>
      <c r="W27" t="n">
        <v>91.5935848589278</v>
      </c>
      <c r="X27" t="n">
        <v>91.1499409135159</v>
      </c>
      <c r="Y27" t="n">
        <v>92.9584098758394</v>
      </c>
      <c r="Z27" t="n">
        <v>93.5496647796433</v>
      </c>
      <c r="AA27" t="n">
        <v>95.1290933942985</v>
      </c>
      <c r="AB27" t="n">
        <v>95.9403165195471</v>
      </c>
      <c r="AC27" t="n">
        <v>97.39411994556</v>
      </c>
      <c r="AD27" t="n">
        <v>98.4350928122613</v>
      </c>
      <c r="AE27" t="n">
        <v>100</v>
      </c>
      <c r="AF27" t="n">
        <v>100.608050465367</v>
      </c>
    </row>
    <row r="28">
      <c r="A28" t="s">
        <v>76</v>
      </c>
      <c r="B28" t="s">
        <v>326</v>
      </c>
      <c r="C28" t="s">
        <v>248</v>
      </c>
      <c r="D28" t="s">
        <v>327</v>
      </c>
      <c r="E28" t="s">
        <v>249</v>
      </c>
      <c r="F28" t="n">
        <v>96.3825816442534</v>
      </c>
      <c r="G28" t="n">
        <v>96.0663036538322</v>
      </c>
      <c r="H28" t="n">
        <v>98.4194396246751</v>
      </c>
      <c r="I28" t="n">
        <v>100.543952100239</v>
      </c>
      <c r="J28" t="n">
        <v>101.16539692673</v>
      </c>
      <c r="K28" t="n">
        <v>101.38799312999</v>
      </c>
      <c r="L28" t="n">
        <v>100.014046177709</v>
      </c>
      <c r="M28" t="n">
        <v>98.3743764386834</v>
      </c>
      <c r="N28" t="n">
        <v>94.5165026804056</v>
      </c>
      <c r="O28" t="n">
        <v>93.9100005475734</v>
      </c>
      <c r="P28" t="n">
        <v>93.6553589897707</v>
      </c>
      <c r="Q28" t="n">
        <v>94.686404367</v>
      </c>
      <c r="R28" t="n">
        <v>95.3464843171297</v>
      </c>
      <c r="S28" t="n">
        <v>96.4556579267813</v>
      </c>
      <c r="T28" t="n">
        <v>93.9577341672164</v>
      </c>
      <c r="U28" t="n">
        <v>92.9654107603297</v>
      </c>
      <c r="V28" t="n">
        <v>92.0660224320879</v>
      </c>
      <c r="W28" t="n">
        <v>91.5935848589278</v>
      </c>
      <c r="X28" t="n">
        <v>91.1499409135159</v>
      </c>
      <c r="Y28" t="n">
        <v>92.9584098758394</v>
      </c>
      <c r="Z28" t="n">
        <v>93.5496647796433</v>
      </c>
      <c r="AA28" t="n">
        <v>95.1290933942985</v>
      </c>
      <c r="AB28" t="n">
        <v>95.9403165195471</v>
      </c>
      <c r="AC28" t="n">
        <v>97.39411994556</v>
      </c>
      <c r="AD28" t="n">
        <v>98.4350928122613</v>
      </c>
      <c r="AE28" t="n">
        <v>100</v>
      </c>
      <c r="AF28" t="n">
        <v>100.608050465367</v>
      </c>
    </row>
    <row r="29">
      <c r="A29" t="s">
        <v>76</v>
      </c>
      <c r="B29" t="s">
        <v>328</v>
      </c>
      <c r="C29" t="s">
        <v>248</v>
      </c>
      <c r="D29" t="s">
        <v>329</v>
      </c>
      <c r="E29" t="s">
        <v>249</v>
      </c>
      <c r="F29" t="n">
        <v>96.3825816442534</v>
      </c>
      <c r="G29" t="n">
        <v>96.0663036538322</v>
      </c>
      <c r="H29" t="n">
        <v>98.4194396246752</v>
      </c>
      <c r="I29" t="n">
        <v>100.543952100239</v>
      </c>
      <c r="J29" t="n">
        <v>101.16539692673</v>
      </c>
      <c r="K29" t="n">
        <v>101.38799312999</v>
      </c>
      <c r="L29" t="n">
        <v>100.014046177709</v>
      </c>
      <c r="M29" t="n">
        <v>98.3743764386834</v>
      </c>
      <c r="N29" t="n">
        <v>94.5165026804056</v>
      </c>
      <c r="O29" t="n">
        <v>93.9100005475734</v>
      </c>
      <c r="P29" t="n">
        <v>93.6553589897707</v>
      </c>
      <c r="Q29" t="n">
        <v>94.686404367</v>
      </c>
      <c r="R29" t="n">
        <v>95.3464843171296</v>
      </c>
      <c r="S29" t="n">
        <v>96.4556579267813</v>
      </c>
      <c r="T29" t="n">
        <v>93.9577341672164</v>
      </c>
      <c r="U29" t="n">
        <v>92.9654107603297</v>
      </c>
      <c r="V29" t="n">
        <v>92.0660224320879</v>
      </c>
      <c r="W29" t="n">
        <v>91.5935848589278</v>
      </c>
      <c r="X29" t="n">
        <v>91.1499409135159</v>
      </c>
      <c r="Y29" t="n">
        <v>92.9584098758394</v>
      </c>
      <c r="Z29" t="n">
        <v>93.5496647796433</v>
      </c>
      <c r="AA29" t="n">
        <v>95.1290933942985</v>
      </c>
      <c r="AB29" t="n">
        <v>95.9403165195471</v>
      </c>
      <c r="AC29" t="n">
        <v>97.39411994556</v>
      </c>
      <c r="AD29" t="n">
        <v>98.4350928122613</v>
      </c>
      <c r="AE29" t="n">
        <v>100</v>
      </c>
      <c r="AF29" t="n">
        <v>100.608050465367</v>
      </c>
    </row>
    <row r="30">
      <c r="A30" t="s">
        <v>76</v>
      </c>
      <c r="B30" t="s">
        <v>330</v>
      </c>
      <c r="C30" t="s">
        <v>248</v>
      </c>
      <c r="D30" t="s">
        <v>331</v>
      </c>
      <c r="E30" t="s">
        <v>249</v>
      </c>
      <c r="F30" t="n">
        <v>96.3825816442534</v>
      </c>
      <c r="G30" t="n">
        <v>96.0663036538322</v>
      </c>
      <c r="H30" t="n">
        <v>98.4194396246752</v>
      </c>
      <c r="I30" t="n">
        <v>100.543952100239</v>
      </c>
      <c r="J30" t="n">
        <v>101.16539692673</v>
      </c>
      <c r="K30" t="n">
        <v>101.38799312999</v>
      </c>
      <c r="L30" t="n">
        <v>100.014046177709</v>
      </c>
      <c r="M30" t="n">
        <v>98.3743764386834</v>
      </c>
      <c r="N30" t="n">
        <v>94.5165026804056</v>
      </c>
      <c r="O30" t="n">
        <v>93.9100005475734</v>
      </c>
      <c r="P30" t="n">
        <v>93.6553589897707</v>
      </c>
      <c r="Q30" t="n">
        <v>94.686404367</v>
      </c>
      <c r="R30" t="n">
        <v>95.3464843171297</v>
      </c>
      <c r="S30" t="n">
        <v>96.4556579267814</v>
      </c>
      <c r="T30" t="n">
        <v>93.9577341672165</v>
      </c>
      <c r="U30" t="n">
        <v>92.9654107603298</v>
      </c>
      <c r="V30" t="n">
        <v>92.0660224320879</v>
      </c>
      <c r="W30" t="n">
        <v>91.5935848589278</v>
      </c>
      <c r="X30" t="n">
        <v>91.1499409135159</v>
      </c>
      <c r="Y30" t="n">
        <v>92.9584098758394</v>
      </c>
      <c r="Z30" t="n">
        <v>93.5496647796434</v>
      </c>
      <c r="AA30" t="n">
        <v>95.1290933942985</v>
      </c>
      <c r="AB30" t="n">
        <v>95.9403165195471</v>
      </c>
      <c r="AC30" t="n">
        <v>97.39411994556</v>
      </c>
      <c r="AD30" t="n">
        <v>98.4350928122613</v>
      </c>
      <c r="AE30" t="n">
        <v>100</v>
      </c>
      <c r="AF30" t="n">
        <v>100.608050465367</v>
      </c>
    </row>
    <row r="31">
      <c r="A31" t="s">
        <v>76</v>
      </c>
      <c r="B31" t="s">
        <v>332</v>
      </c>
      <c r="C31" t="s">
        <v>248</v>
      </c>
      <c r="D31" t="s">
        <v>333</v>
      </c>
      <c r="E31" t="s">
        <v>249</v>
      </c>
      <c r="F31" t="n">
        <v>96.3825816442534</v>
      </c>
      <c r="G31" t="n">
        <v>96.0663036538322</v>
      </c>
      <c r="H31" t="n">
        <v>98.4194396246752</v>
      </c>
      <c r="I31" t="n">
        <v>100.543952100239</v>
      </c>
      <c r="J31" t="n">
        <v>101.16539692673</v>
      </c>
      <c r="K31" t="n">
        <v>101.38799312999</v>
      </c>
      <c r="L31" t="n">
        <v>100.014046177709</v>
      </c>
      <c r="M31" t="n">
        <v>98.3743764386834</v>
      </c>
      <c r="N31" t="n">
        <v>94.5165026804056</v>
      </c>
      <c r="O31" t="n">
        <v>93.9100005475734</v>
      </c>
      <c r="P31" t="n">
        <v>93.6553589897707</v>
      </c>
      <c r="Q31" t="n">
        <v>94.686404367</v>
      </c>
      <c r="R31" t="n">
        <v>95.3464843171297</v>
      </c>
      <c r="S31" t="n">
        <v>96.4556579267814</v>
      </c>
      <c r="T31" t="n">
        <v>93.9577341672165</v>
      </c>
      <c r="U31" t="n">
        <v>92.9654107603298</v>
      </c>
      <c r="V31" t="n">
        <v>92.0660224320879</v>
      </c>
      <c r="W31" t="n">
        <v>91.5935848589278</v>
      </c>
      <c r="X31" t="n">
        <v>91.1499409135159</v>
      </c>
      <c r="Y31" t="n">
        <v>92.9584098758394</v>
      </c>
      <c r="Z31" t="n">
        <v>93.5496647796433</v>
      </c>
      <c r="AA31" t="n">
        <v>95.1290933942985</v>
      </c>
      <c r="AB31" t="n">
        <v>95.9403165195471</v>
      </c>
      <c r="AC31" t="n">
        <v>97.39411994556</v>
      </c>
      <c r="AD31" t="n">
        <v>98.4350928122613</v>
      </c>
      <c r="AE31" t="n">
        <v>100</v>
      </c>
      <c r="AF31" t="n">
        <v>100.608050465367</v>
      </c>
    </row>
    <row r="32">
      <c r="A32" t="s">
        <v>76</v>
      </c>
      <c r="B32" t="s">
        <v>334</v>
      </c>
      <c r="C32" t="s">
        <v>248</v>
      </c>
      <c r="D32" t="s">
        <v>335</v>
      </c>
      <c r="E32" t="s">
        <v>249</v>
      </c>
      <c r="F32" t="n">
        <v>96.3825816442534</v>
      </c>
      <c r="G32" t="n">
        <v>96.0663036538322</v>
      </c>
      <c r="H32" t="n">
        <v>98.4194396246752</v>
      </c>
      <c r="I32" t="n">
        <v>100.543952100239</v>
      </c>
      <c r="J32" t="n">
        <v>101.16539692673</v>
      </c>
      <c r="K32" t="n">
        <v>101.38799312999</v>
      </c>
      <c r="L32" t="n">
        <v>100.014046177709</v>
      </c>
      <c r="M32" t="n">
        <v>98.3743764386834</v>
      </c>
      <c r="N32" t="n">
        <v>94.5165026804056</v>
      </c>
      <c r="O32" t="n">
        <v>93.9100005475734</v>
      </c>
      <c r="P32" t="n">
        <v>93.6553589897707</v>
      </c>
      <c r="Q32" t="n">
        <v>94.686404367</v>
      </c>
      <c r="R32" t="n">
        <v>95.3464843171297</v>
      </c>
      <c r="S32" t="n">
        <v>96.4556579267814</v>
      </c>
      <c r="T32" t="n">
        <v>93.9577341672165</v>
      </c>
      <c r="U32" t="n">
        <v>92.9654107603298</v>
      </c>
      <c r="V32" t="n">
        <v>92.0660224320879</v>
      </c>
      <c r="W32" t="n">
        <v>91.5935848589278</v>
      </c>
      <c r="X32" t="n">
        <v>91.1499409135159</v>
      </c>
      <c r="Y32" t="n">
        <v>92.9584098758394</v>
      </c>
      <c r="Z32" t="n">
        <v>93.5496647796433</v>
      </c>
      <c r="AA32" t="n">
        <v>95.1290933942985</v>
      </c>
      <c r="AB32" t="n">
        <v>95.9403165195471</v>
      </c>
      <c r="AC32" t="n">
        <v>97.39411994556</v>
      </c>
      <c r="AD32" t="n">
        <v>98.4350928122613</v>
      </c>
      <c r="AE32" t="n">
        <v>100</v>
      </c>
      <c r="AF32" t="n">
        <v>100.608050465367</v>
      </c>
    </row>
    <row r="33">
      <c r="A33" t="s">
        <v>76</v>
      </c>
      <c r="B33" t="s">
        <v>336</v>
      </c>
      <c r="C33" t="s">
        <v>248</v>
      </c>
      <c r="D33" t="s">
        <v>337</v>
      </c>
      <c r="E33" t="s">
        <v>249</v>
      </c>
      <c r="F33" t="n">
        <v>96.3825816442534</v>
      </c>
      <c r="G33" t="n">
        <v>96.0663036538322</v>
      </c>
      <c r="H33" t="n">
        <v>98.4194396246752</v>
      </c>
      <c r="I33" t="n">
        <v>100.543952100239</v>
      </c>
      <c r="J33" t="n">
        <v>101.16539692673</v>
      </c>
      <c r="K33" t="n">
        <v>101.38799312999</v>
      </c>
      <c r="L33" t="n">
        <v>100.014046177709</v>
      </c>
      <c r="M33" t="n">
        <v>98.3743764386834</v>
      </c>
      <c r="N33" t="n">
        <v>94.5165026804056</v>
      </c>
      <c r="O33" t="n">
        <v>93.9100005475734</v>
      </c>
      <c r="P33" t="n">
        <v>93.6553589897707</v>
      </c>
      <c r="Q33" t="n">
        <v>94.686404367</v>
      </c>
      <c r="R33" t="n">
        <v>95.3464843171297</v>
      </c>
      <c r="S33" t="n">
        <v>96.4556579267814</v>
      </c>
      <c r="T33" t="n">
        <v>93.9577341672164</v>
      </c>
      <c r="U33" t="n">
        <v>92.9654107603298</v>
      </c>
      <c r="V33" t="n">
        <v>92.0660224320879</v>
      </c>
      <c r="W33" t="n">
        <v>91.5935848589278</v>
      </c>
      <c r="X33" t="n">
        <v>91.1499409135159</v>
      </c>
      <c r="Y33" t="n">
        <v>92.9584098758394</v>
      </c>
      <c r="Z33" t="n">
        <v>93.5496647796434</v>
      </c>
      <c r="AA33" t="n">
        <v>95.1290933942985</v>
      </c>
      <c r="AB33" t="n">
        <v>95.9403165195471</v>
      </c>
      <c r="AC33" t="n">
        <v>97.39411994556</v>
      </c>
      <c r="AD33" t="n">
        <v>98.4350928122613</v>
      </c>
      <c r="AE33" t="n">
        <v>100</v>
      </c>
      <c r="AF33" t="n">
        <v>100.608050465367</v>
      </c>
    </row>
    <row r="34">
      <c r="A34" t="s">
        <v>76</v>
      </c>
      <c r="B34" t="s">
        <v>338</v>
      </c>
      <c r="C34" t="s">
        <v>248</v>
      </c>
      <c r="D34" t="s">
        <v>339</v>
      </c>
      <c r="E34" t="s">
        <v>249</v>
      </c>
      <c r="F34" t="n">
        <v>96.3825816442534</v>
      </c>
      <c r="G34" t="n">
        <v>96.0663036538322</v>
      </c>
      <c r="H34" t="n">
        <v>98.4194396246752</v>
      </c>
      <c r="I34" t="n">
        <v>100.543952100239</v>
      </c>
      <c r="J34" t="n">
        <v>101.16539692673</v>
      </c>
      <c r="K34" t="n">
        <v>101.38799312999</v>
      </c>
      <c r="L34" t="n">
        <v>100.014046177709</v>
      </c>
      <c r="M34" t="n">
        <v>98.3743764386834</v>
      </c>
      <c r="N34" t="n">
        <v>94.5165026804056</v>
      </c>
      <c r="O34" t="n">
        <v>93.9100005475734</v>
      </c>
      <c r="P34" t="n">
        <v>93.6553589897707</v>
      </c>
      <c r="Q34" t="n">
        <v>94.686404367</v>
      </c>
      <c r="R34" t="n">
        <v>95.3464843171297</v>
      </c>
      <c r="S34" t="n">
        <v>96.4556579267814</v>
      </c>
      <c r="T34" t="n">
        <v>93.9577341672164</v>
      </c>
      <c r="U34" t="n">
        <v>92.9654107603297</v>
      </c>
      <c r="V34" t="n">
        <v>92.0660224320879</v>
      </c>
      <c r="W34" t="n">
        <v>91.5935848589278</v>
      </c>
      <c r="X34" t="n">
        <v>91.1499409135159</v>
      </c>
      <c r="Y34" t="n">
        <v>92.9584098758394</v>
      </c>
      <c r="Z34" t="n">
        <v>93.5496647796434</v>
      </c>
      <c r="AA34" t="n">
        <v>95.1290933942985</v>
      </c>
      <c r="AB34" t="n">
        <v>95.9403165195471</v>
      </c>
      <c r="AC34" t="n">
        <v>97.39411994556</v>
      </c>
      <c r="AD34" t="n">
        <v>98.4350928122613</v>
      </c>
      <c r="AE34" t="n">
        <v>100</v>
      </c>
      <c r="AF34" t="n">
        <v>100.608050465367</v>
      </c>
    </row>
    <row r="35">
      <c r="A35" t="s">
        <v>76</v>
      </c>
      <c r="B35" t="s">
        <v>340</v>
      </c>
      <c r="C35" t="s">
        <v>248</v>
      </c>
      <c r="D35" t="s">
        <v>341</v>
      </c>
      <c r="E35" t="s">
        <v>249</v>
      </c>
      <c r="F35" t="n">
        <v>96.3825816442534</v>
      </c>
      <c r="G35" t="n">
        <v>96.0663036538322</v>
      </c>
      <c r="H35" t="n">
        <v>98.4194396246752</v>
      </c>
      <c r="I35" t="n">
        <v>100.543952100239</v>
      </c>
      <c r="J35" t="n">
        <v>101.16539692673</v>
      </c>
      <c r="K35" t="n">
        <v>101.38799312999</v>
      </c>
      <c r="L35" t="n">
        <v>100.014046177709</v>
      </c>
      <c r="M35" t="n">
        <v>98.3743764386834</v>
      </c>
      <c r="N35" t="n">
        <v>94.5165026804056</v>
      </c>
      <c r="O35" t="n">
        <v>93.9100005475734</v>
      </c>
      <c r="P35" t="n">
        <v>93.6553589897707</v>
      </c>
      <c r="Q35" t="n">
        <v>94.686404367</v>
      </c>
      <c r="R35" t="n">
        <v>95.3464843171297</v>
      </c>
      <c r="S35" t="n">
        <v>96.4556579267814</v>
      </c>
      <c r="T35" t="n">
        <v>93.9577341672165</v>
      </c>
      <c r="U35" t="n">
        <v>92.9654107603297</v>
      </c>
      <c r="V35" t="n">
        <v>92.0660224320879</v>
      </c>
      <c r="W35" t="n">
        <v>91.5935848589278</v>
      </c>
      <c r="X35" t="n">
        <v>91.1499409135159</v>
      </c>
      <c r="Y35" t="n">
        <v>92.9584098758394</v>
      </c>
      <c r="Z35" t="n">
        <v>93.5496647796433</v>
      </c>
      <c r="AA35" t="n">
        <v>95.1290933942985</v>
      </c>
      <c r="AB35" t="n">
        <v>95.9403165195471</v>
      </c>
      <c r="AC35" t="n">
        <v>97.39411994556</v>
      </c>
      <c r="AD35" t="n">
        <v>98.4350928122613</v>
      </c>
      <c r="AE35" t="n">
        <v>100</v>
      </c>
      <c r="AF35" t="n">
        <v>100.608050465367</v>
      </c>
    </row>
    <row r="36">
      <c r="A36" t="s">
        <v>76</v>
      </c>
      <c r="B36" t="s">
        <v>342</v>
      </c>
      <c r="C36" t="s">
        <v>248</v>
      </c>
      <c r="D36" t="s">
        <v>343</v>
      </c>
      <c r="E36" t="s">
        <v>249</v>
      </c>
      <c r="F36" t="n">
        <v>96.3825816442534</v>
      </c>
      <c r="G36" t="n">
        <v>96.0663036538322</v>
      </c>
      <c r="H36" t="n">
        <v>98.4194396246752</v>
      </c>
      <c r="I36" t="n">
        <v>100.543952100239</v>
      </c>
      <c r="J36" t="n">
        <v>101.16539692673</v>
      </c>
      <c r="K36" t="n">
        <v>101.38799312999</v>
      </c>
      <c r="L36" t="n">
        <v>100.014046177709</v>
      </c>
      <c r="M36" t="n">
        <v>98.3743764386834</v>
      </c>
      <c r="N36" t="n">
        <v>94.5165026804056</v>
      </c>
      <c r="O36" t="n">
        <v>93.9100005475734</v>
      </c>
      <c r="P36" t="n">
        <v>93.6553589897707</v>
      </c>
      <c r="Q36" t="n">
        <v>94.686404367</v>
      </c>
      <c r="R36" t="n">
        <v>95.3464843171297</v>
      </c>
      <c r="S36" t="n">
        <v>96.4556579267813</v>
      </c>
      <c r="T36" t="n">
        <v>93.9577341672165</v>
      </c>
      <c r="U36" t="n">
        <v>92.9654107603297</v>
      </c>
      <c r="V36" t="n">
        <v>92.0660224320879</v>
      </c>
      <c r="W36" t="n">
        <v>91.5935848589278</v>
      </c>
      <c r="X36" t="n">
        <v>91.1499409135159</v>
      </c>
      <c r="Y36" t="n">
        <v>92.9584098758394</v>
      </c>
      <c r="Z36" t="n">
        <v>93.5496647796433</v>
      </c>
      <c r="AA36" t="n">
        <v>95.1290933942985</v>
      </c>
      <c r="AB36" t="n">
        <v>95.9403165195471</v>
      </c>
      <c r="AC36" t="n">
        <v>97.39411994556</v>
      </c>
      <c r="AD36" t="n">
        <v>98.4350928122613</v>
      </c>
      <c r="AE36" t="n">
        <v>100</v>
      </c>
      <c r="AF36" t="n">
        <v>100.608050465367</v>
      </c>
    </row>
    <row r="37">
      <c r="A37" t="s">
        <v>76</v>
      </c>
      <c r="B37" t="s">
        <v>344</v>
      </c>
      <c r="C37" t="s">
        <v>248</v>
      </c>
      <c r="D37" t="s">
        <v>345</v>
      </c>
      <c r="E37" t="s">
        <v>249</v>
      </c>
      <c r="F37" t="n">
        <v>96.3825816442534</v>
      </c>
      <c r="G37" t="n">
        <v>96.0663036538322</v>
      </c>
      <c r="H37" t="n">
        <v>98.4194396246752</v>
      </c>
      <c r="I37" t="n">
        <v>100.543952100239</v>
      </c>
      <c r="J37" t="n">
        <v>101.16539692673</v>
      </c>
      <c r="K37" t="n">
        <v>101.38799312999</v>
      </c>
      <c r="L37" t="n">
        <v>100.014046177709</v>
      </c>
      <c r="M37" t="n">
        <v>98.3743764386834</v>
      </c>
      <c r="N37" t="n">
        <v>94.5165026804056</v>
      </c>
      <c r="O37" t="n">
        <v>93.9100005475734</v>
      </c>
      <c r="P37" t="n">
        <v>93.6553589897707</v>
      </c>
      <c r="Q37" t="n">
        <v>94.686404367</v>
      </c>
      <c r="R37" t="n">
        <v>95.3464843171297</v>
      </c>
      <c r="S37" t="n">
        <v>96.4556579267814</v>
      </c>
      <c r="T37" t="n">
        <v>93.9577341672165</v>
      </c>
      <c r="U37" t="n">
        <v>92.9654107603298</v>
      </c>
      <c r="V37" t="n">
        <v>92.0660224320879</v>
      </c>
      <c r="W37" t="n">
        <v>91.5935848589278</v>
      </c>
      <c r="X37" t="n">
        <v>91.1499409135159</v>
      </c>
      <c r="Y37" t="n">
        <v>92.9584098758394</v>
      </c>
      <c r="Z37" t="n">
        <v>93.5496647796434</v>
      </c>
      <c r="AA37" t="n">
        <v>95.1290933942985</v>
      </c>
      <c r="AB37" t="n">
        <v>95.9403165195471</v>
      </c>
      <c r="AC37" t="n">
        <v>97.39411994556</v>
      </c>
      <c r="AD37" t="n">
        <v>98.4350928122613</v>
      </c>
      <c r="AE37" t="n">
        <v>100</v>
      </c>
      <c r="AF37" t="n">
        <v>100.608050465367</v>
      </c>
    </row>
    <row r="38">
      <c r="A38" t="s">
        <v>76</v>
      </c>
      <c r="B38" t="s">
        <v>346</v>
      </c>
      <c r="C38" t="s">
        <v>248</v>
      </c>
      <c r="D38" t="s">
        <v>347</v>
      </c>
      <c r="E38" t="s">
        <v>249</v>
      </c>
      <c r="F38" t="n">
        <v>96.3825816442534</v>
      </c>
      <c r="G38" t="n">
        <v>96.0663036538322</v>
      </c>
      <c r="H38" t="n">
        <v>98.4194396246752</v>
      </c>
      <c r="I38" t="n">
        <v>100.543952100239</v>
      </c>
      <c r="J38" t="n">
        <v>101.16539692673</v>
      </c>
      <c r="K38" t="n">
        <v>101.38799312999</v>
      </c>
      <c r="L38" t="n">
        <v>100.014046177709</v>
      </c>
      <c r="M38" t="n">
        <v>98.3743764386834</v>
      </c>
      <c r="N38" t="n">
        <v>94.5165026804056</v>
      </c>
      <c r="O38" t="n">
        <v>93.9100005475734</v>
      </c>
      <c r="P38" t="n">
        <v>93.6553589897707</v>
      </c>
      <c r="Q38" t="n">
        <v>94.686404367</v>
      </c>
      <c r="R38" t="n">
        <v>95.3464843171297</v>
      </c>
      <c r="S38" t="n">
        <v>96.4556579267814</v>
      </c>
      <c r="T38" t="n">
        <v>93.9577341672165</v>
      </c>
      <c r="U38" t="n">
        <v>92.9654107603298</v>
      </c>
      <c r="V38" t="n">
        <v>92.0660224320879</v>
      </c>
      <c r="W38" t="n">
        <v>91.5935848589278</v>
      </c>
      <c r="X38" t="n">
        <v>91.1499409135159</v>
      </c>
      <c r="Y38" t="n">
        <v>92.9584098758394</v>
      </c>
      <c r="Z38" t="n">
        <v>93.5496647796433</v>
      </c>
      <c r="AA38" t="n">
        <v>95.1290933942985</v>
      </c>
      <c r="AB38" t="n">
        <v>95.9403165195471</v>
      </c>
      <c r="AC38" t="n">
        <v>97.39411994556</v>
      </c>
      <c r="AD38" t="n">
        <v>98.4350928122613</v>
      </c>
      <c r="AE38" t="n">
        <v>100</v>
      </c>
      <c r="AF38" t="n">
        <v>100.608050465367</v>
      </c>
    </row>
    <row r="39">
      <c r="A39" t="s">
        <v>76</v>
      </c>
      <c r="B39" t="s">
        <v>348</v>
      </c>
      <c r="C39" t="s">
        <v>248</v>
      </c>
      <c r="D39" t="s">
        <v>349</v>
      </c>
      <c r="E39" t="s">
        <v>249</v>
      </c>
      <c r="F39" t="n">
        <v>96.3825816442534</v>
      </c>
      <c r="G39" t="n">
        <v>96.0663036538322</v>
      </c>
      <c r="H39" t="n">
        <v>98.4194396246752</v>
      </c>
      <c r="I39" t="n">
        <v>100.543952100239</v>
      </c>
      <c r="J39" t="n">
        <v>101.16539692673</v>
      </c>
      <c r="K39" t="n">
        <v>101.38799312999</v>
      </c>
      <c r="L39" t="n">
        <v>100.014046177709</v>
      </c>
      <c r="M39" t="n">
        <v>98.3743764386834</v>
      </c>
      <c r="N39" t="n">
        <v>94.5165026804056</v>
      </c>
      <c r="O39" t="n">
        <v>93.9100005475734</v>
      </c>
      <c r="P39" t="n">
        <v>93.6553589897707</v>
      </c>
      <c r="Q39" t="n">
        <v>94.686404367</v>
      </c>
      <c r="R39" t="n">
        <v>95.3464843171297</v>
      </c>
      <c r="S39" t="n">
        <v>96.4556579267814</v>
      </c>
      <c r="T39" t="n">
        <v>93.9577341672164</v>
      </c>
      <c r="U39" t="n">
        <v>92.9654107603298</v>
      </c>
      <c r="V39" t="n">
        <v>92.0660224320879</v>
      </c>
      <c r="W39" t="n">
        <v>91.5935848589278</v>
      </c>
      <c r="X39" t="n">
        <v>91.1499409135159</v>
      </c>
      <c r="Y39" t="n">
        <v>92.9584098758394</v>
      </c>
      <c r="Z39" t="n">
        <v>93.5496647796433</v>
      </c>
      <c r="AA39" t="n">
        <v>95.1290933942985</v>
      </c>
      <c r="AB39" t="n">
        <v>95.9403165195471</v>
      </c>
      <c r="AC39" t="n">
        <v>97.39411994556</v>
      </c>
      <c r="AD39" t="n">
        <v>98.4350928122614</v>
      </c>
      <c r="AE39" t="n">
        <v>100</v>
      </c>
      <c r="AF39" t="n">
        <v>100.608050465367</v>
      </c>
    </row>
    <row r="40">
      <c r="A40" t="s">
        <v>76</v>
      </c>
      <c r="B40" t="s">
        <v>350</v>
      </c>
      <c r="C40" t="s">
        <v>248</v>
      </c>
      <c r="D40" t="s">
        <v>351</v>
      </c>
      <c r="E40" t="s">
        <v>249</v>
      </c>
      <c r="F40" t="n">
        <v>96.3825816442534</v>
      </c>
      <c r="G40" t="n">
        <v>96.0663036538322</v>
      </c>
      <c r="H40" t="n">
        <v>98.4194396246752</v>
      </c>
      <c r="I40" t="n">
        <v>100.543952100239</v>
      </c>
      <c r="J40" t="n">
        <v>101.16539692673</v>
      </c>
      <c r="K40" t="n">
        <v>101.38799312999</v>
      </c>
      <c r="L40" t="n">
        <v>100.014046177709</v>
      </c>
      <c r="M40" t="n">
        <v>98.3743764386834</v>
      </c>
      <c r="N40" t="n">
        <v>94.5165026804056</v>
      </c>
      <c r="O40" t="n">
        <v>93.9100005475734</v>
      </c>
      <c r="P40" t="n">
        <v>93.6553589897707</v>
      </c>
      <c r="Q40" t="n">
        <v>94.686404367</v>
      </c>
      <c r="R40" t="n">
        <v>95.3464843171297</v>
      </c>
      <c r="S40" t="n">
        <v>96.4556579267814</v>
      </c>
      <c r="T40" t="n">
        <v>93.9577341672165</v>
      </c>
      <c r="U40" t="n">
        <v>92.9654107603297</v>
      </c>
      <c r="V40" t="n">
        <v>92.0660224320879</v>
      </c>
      <c r="W40" t="n">
        <v>91.5935848589278</v>
      </c>
      <c r="X40" t="n">
        <v>91.1499409135159</v>
      </c>
      <c r="Y40" t="n">
        <v>92.9584098758394</v>
      </c>
      <c r="Z40" t="n">
        <v>93.5496647796434</v>
      </c>
      <c r="AA40" t="n">
        <v>95.1290933942985</v>
      </c>
      <c r="AB40" t="n">
        <v>95.9403165195471</v>
      </c>
      <c r="AC40" t="n">
        <v>97.39411994556</v>
      </c>
      <c r="AD40" t="n">
        <v>98.4350928122613</v>
      </c>
      <c r="AE40" t="n">
        <v>100</v>
      </c>
      <c r="AF40" t="n">
        <v>100.608050465367</v>
      </c>
    </row>
    <row r="41">
      <c r="A41" t="s">
        <v>76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76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76</v>
      </c>
      <c r="B43" t="s">
        <v>356</v>
      </c>
      <c r="C43" t="s">
        <v>248</v>
      </c>
      <c r="D43" t="s">
        <v>357</v>
      </c>
      <c r="E43" t="s">
        <v>249</v>
      </c>
      <c r="F43" t="n">
        <v>96.3825816442534</v>
      </c>
      <c r="G43" t="n">
        <v>96.0663036538322</v>
      </c>
      <c r="H43" t="n">
        <v>98.4194396246752</v>
      </c>
      <c r="I43" t="n">
        <v>100.543952100239</v>
      </c>
      <c r="J43" t="n">
        <v>101.16539692673</v>
      </c>
      <c r="K43" t="n">
        <v>101.38799312999</v>
      </c>
      <c r="L43" t="n">
        <v>100.014046177709</v>
      </c>
      <c r="M43" t="n">
        <v>98.3743764386834</v>
      </c>
      <c r="N43" t="n">
        <v>94.5165026804056</v>
      </c>
      <c r="O43" t="n">
        <v>93.9100005475734</v>
      </c>
      <c r="P43" t="n">
        <v>93.6553589897707</v>
      </c>
      <c r="Q43" t="n">
        <v>94.686404367</v>
      </c>
      <c r="R43" t="n">
        <v>95.3464843171297</v>
      </c>
      <c r="S43" t="n">
        <v>96.4556579267813</v>
      </c>
      <c r="T43" t="n">
        <v>93.9577341672164</v>
      </c>
      <c r="U43" t="n">
        <v>92.9654107603298</v>
      </c>
      <c r="V43" t="n">
        <v>92.0660224320879</v>
      </c>
      <c r="W43" t="n">
        <v>91.5935848589278</v>
      </c>
      <c r="X43" t="n">
        <v>91.1499409135159</v>
      </c>
      <c r="Y43" t="n">
        <v>92.9584098758394</v>
      </c>
      <c r="Z43" t="n">
        <v>93.5496647796434</v>
      </c>
      <c r="AA43" t="n">
        <v>95.1290933942985</v>
      </c>
      <c r="AB43" t="n">
        <v>95.9403165195471</v>
      </c>
      <c r="AC43" t="n">
        <v>97.39411994556</v>
      </c>
      <c r="AD43" t="n">
        <v>98.4350928122613</v>
      </c>
      <c r="AE43" t="n">
        <v>100</v>
      </c>
      <c r="AF43" t="n">
        <v>100.608050465367</v>
      </c>
    </row>
    <row r="44">
      <c r="A44" t="s">
        <v>76</v>
      </c>
      <c r="B44" t="s">
        <v>358</v>
      </c>
      <c r="C44" t="s">
        <v>248</v>
      </c>
      <c r="D44" t="s">
        <v>359</v>
      </c>
      <c r="E44" t="s">
        <v>249</v>
      </c>
      <c r="F44" t="n">
        <v>96.3825816442535</v>
      </c>
      <c r="G44" t="n">
        <v>96.0663036538323</v>
      </c>
      <c r="H44" t="n">
        <v>98.4194396246753</v>
      </c>
      <c r="I44" t="n">
        <v>100.543952100239</v>
      </c>
      <c r="J44" t="n">
        <v>101.16539692673</v>
      </c>
      <c r="K44" t="n">
        <v>101.38799312999</v>
      </c>
      <c r="L44" t="n">
        <v>100.014046177709</v>
      </c>
      <c r="M44" t="n">
        <v>98.3743764386835</v>
      </c>
      <c r="N44" t="n">
        <v>94.5165026804057</v>
      </c>
      <c r="O44" t="n">
        <v>93.9100005475735</v>
      </c>
      <c r="P44" t="n">
        <v>93.6553589897708</v>
      </c>
      <c r="Q44" t="n">
        <v>94.686404367</v>
      </c>
      <c r="R44" t="n">
        <v>95.3464843171298</v>
      </c>
      <c r="S44" t="n">
        <v>96.4556579267814</v>
      </c>
      <c r="T44" t="n">
        <v>93.9577341672165</v>
      </c>
      <c r="U44" t="n">
        <v>92.9654107603299</v>
      </c>
      <c r="V44" t="n">
        <v>92.066022432088</v>
      </c>
      <c r="W44" t="n">
        <v>91.5935848589279</v>
      </c>
      <c r="X44" t="n">
        <v>91.149940913516</v>
      </c>
      <c r="Y44" t="n">
        <v>92.9584098758395</v>
      </c>
      <c r="Z44" t="n">
        <v>93.5496647796434</v>
      </c>
      <c r="AA44" t="n">
        <v>95.1290933942985</v>
      </c>
      <c r="AB44" t="n">
        <v>95.9403165195472</v>
      </c>
      <c r="AC44" t="n">
        <v>97.39411994556</v>
      </c>
      <c r="AD44" t="n">
        <v>98.4350928122614</v>
      </c>
      <c r="AE44" t="n">
        <v>100</v>
      </c>
      <c r="AF44" t="n">
        <v>100.608050465367</v>
      </c>
    </row>
    <row r="45">
      <c r="A45" t="s">
        <v>76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76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76</v>
      </c>
      <c r="B47" t="s">
        <v>364</v>
      </c>
      <c r="C47" t="s">
        <v>248</v>
      </c>
      <c r="D47" t="s">
        <v>365</v>
      </c>
      <c r="E47" t="s">
        <v>249</v>
      </c>
      <c r="F47" t="n">
        <v>96.3825816442534</v>
      </c>
      <c r="G47" t="n">
        <v>96.0663036538322</v>
      </c>
      <c r="H47" t="n">
        <v>98.4194396246752</v>
      </c>
      <c r="I47" t="n">
        <v>100.543952100239</v>
      </c>
      <c r="J47" t="n">
        <v>101.16539692673</v>
      </c>
      <c r="K47" t="n">
        <v>101.38799312999</v>
      </c>
      <c r="L47" t="n">
        <v>100.014046177709</v>
      </c>
      <c r="M47" t="n">
        <v>98.3743764386834</v>
      </c>
      <c r="N47" t="n">
        <v>94.5165026804056</v>
      </c>
      <c r="O47" t="n">
        <v>93.9100005475734</v>
      </c>
      <c r="P47" t="n">
        <v>93.6553589897707</v>
      </c>
      <c r="Q47" t="n">
        <v>94.686404367</v>
      </c>
      <c r="R47" t="n">
        <v>95.3464843171297</v>
      </c>
      <c r="S47" t="n">
        <v>96.4556579267814</v>
      </c>
      <c r="T47" t="n">
        <v>93.9577341672165</v>
      </c>
      <c r="U47" t="n">
        <v>92.9654107603298</v>
      </c>
      <c r="V47" t="n">
        <v>92.0660224320879</v>
      </c>
      <c r="W47" t="n">
        <v>91.5935848589278</v>
      </c>
      <c r="X47" t="n">
        <v>91.1499409135159</v>
      </c>
      <c r="Y47" t="n">
        <v>92.9584098758394</v>
      </c>
      <c r="Z47" t="n">
        <v>93.5496647796433</v>
      </c>
      <c r="AA47" t="n">
        <v>95.1290933942985</v>
      </c>
      <c r="AB47" t="n">
        <v>95.9403165195471</v>
      </c>
      <c r="AC47" t="n">
        <v>97.39411994556</v>
      </c>
      <c r="AD47" t="n">
        <v>98.4350928122613</v>
      </c>
      <c r="AE47" t="n">
        <v>100</v>
      </c>
      <c r="AF47" t="n">
        <v>100.608050465367</v>
      </c>
    </row>
    <row r="48">
      <c r="A48" t="s">
        <v>76</v>
      </c>
      <c r="B48" t="s">
        <v>366</v>
      </c>
      <c r="C48" t="s">
        <v>248</v>
      </c>
      <c r="D48" t="s">
        <v>367</v>
      </c>
      <c r="E48" t="s">
        <v>249</v>
      </c>
      <c r="F48" t="n">
        <v>96.3825816442534</v>
      </c>
      <c r="G48" t="n">
        <v>96.0663036538322</v>
      </c>
      <c r="H48" t="n">
        <v>98.4194396246752</v>
      </c>
      <c r="I48" t="n">
        <v>100.543952100239</v>
      </c>
      <c r="J48" t="n">
        <v>101.16539692673</v>
      </c>
      <c r="K48" t="n">
        <v>101.38799312999</v>
      </c>
      <c r="L48" t="n">
        <v>100.014046177709</v>
      </c>
      <c r="M48" t="n">
        <v>98.3743764386834</v>
      </c>
      <c r="N48" t="n">
        <v>94.5165026804056</v>
      </c>
      <c r="O48" t="n">
        <v>93.9100005475734</v>
      </c>
      <c r="P48" t="n">
        <v>93.6553589897707</v>
      </c>
      <c r="Q48" t="n">
        <v>94.686404367</v>
      </c>
      <c r="R48" t="n">
        <v>95.3464843171297</v>
      </c>
      <c r="S48" t="n">
        <v>96.4556579267814</v>
      </c>
      <c r="T48" t="n">
        <v>93.9577341672165</v>
      </c>
      <c r="U48" t="n">
        <v>92.9654107603298</v>
      </c>
      <c r="V48" t="n">
        <v>92.0660224320879</v>
      </c>
      <c r="W48" t="n">
        <v>91.5935848589278</v>
      </c>
      <c r="X48" t="n">
        <v>91.1499409135159</v>
      </c>
      <c r="Y48" t="n">
        <v>92.9584098758394</v>
      </c>
      <c r="Z48" t="n">
        <v>93.5496647796433</v>
      </c>
      <c r="AA48" t="n">
        <v>95.1290933942985</v>
      </c>
      <c r="AB48" t="n">
        <v>95.9403165195471</v>
      </c>
      <c r="AC48" t="n">
        <v>97.39411994556</v>
      </c>
      <c r="AD48" t="n">
        <v>98.4350928122614</v>
      </c>
      <c r="AE48" t="n">
        <v>100</v>
      </c>
      <c r="AF48" t="n">
        <v>100.608050465367</v>
      </c>
    </row>
    <row r="49">
      <c r="A49" t="s">
        <v>76</v>
      </c>
      <c r="B49" t="s">
        <v>368</v>
      </c>
      <c r="C49" t="s">
        <v>248</v>
      </c>
      <c r="D49" t="s">
        <v>369</v>
      </c>
      <c r="E49" t="s">
        <v>249</v>
      </c>
      <c r="F49" t="n">
        <v>96.3825816442534</v>
      </c>
      <c r="G49" t="n">
        <v>96.0663036538322</v>
      </c>
      <c r="H49" t="n">
        <v>98.4194396246752</v>
      </c>
      <c r="I49" t="n">
        <v>100.543952100239</v>
      </c>
      <c r="J49" t="n">
        <v>101.16539692673</v>
      </c>
      <c r="K49" t="n">
        <v>101.38799312999</v>
      </c>
      <c r="L49" t="n">
        <v>100.014046177709</v>
      </c>
      <c r="M49" t="n">
        <v>98.3743764386834</v>
      </c>
      <c r="N49" t="n">
        <v>94.5165026804056</v>
      </c>
      <c r="O49" t="n">
        <v>93.9100005475734</v>
      </c>
      <c r="P49" t="n">
        <v>93.6553589897707</v>
      </c>
      <c r="Q49" t="n">
        <v>94.686404367</v>
      </c>
      <c r="R49" t="n">
        <v>95.3464843171297</v>
      </c>
      <c r="S49" t="n">
        <v>96.4556579267813</v>
      </c>
      <c r="T49" t="n">
        <v>93.9577341672165</v>
      </c>
      <c r="U49" t="n">
        <v>92.9654107603298</v>
      </c>
      <c r="V49" t="n">
        <v>92.0660224320879</v>
      </c>
      <c r="W49" t="n">
        <v>91.5935848589278</v>
      </c>
      <c r="X49" t="n">
        <v>91.1499409135159</v>
      </c>
      <c r="Y49" t="n">
        <v>92.9584098758394</v>
      </c>
      <c r="Z49" t="n">
        <v>93.5496647796434</v>
      </c>
      <c r="AA49" t="n">
        <v>95.1290933942985</v>
      </c>
      <c r="AB49" t="n">
        <v>95.9403165195471</v>
      </c>
      <c r="AC49" t="n">
        <v>97.39411994556</v>
      </c>
      <c r="AD49" t="n">
        <v>98.4350928122613</v>
      </c>
      <c r="AE49" t="n">
        <v>100</v>
      </c>
      <c r="AF49" t="n">
        <v>100.608050465367</v>
      </c>
    </row>
    <row r="50">
      <c r="A50" t="s">
        <v>76</v>
      </c>
      <c r="B50" t="s">
        <v>370</v>
      </c>
      <c r="C50" t="s">
        <v>248</v>
      </c>
      <c r="D50" t="s">
        <v>371</v>
      </c>
      <c r="E50" t="s">
        <v>249</v>
      </c>
      <c r="F50" t="n">
        <v>96.3825816442534</v>
      </c>
      <c r="G50" t="n">
        <v>96.0663036538322</v>
      </c>
      <c r="H50" t="n">
        <v>98.4194396246752</v>
      </c>
      <c r="I50" t="n">
        <v>100.543952100239</v>
      </c>
      <c r="J50" t="n">
        <v>101.16539692673</v>
      </c>
      <c r="K50" t="n">
        <v>101.38799312999</v>
      </c>
      <c r="L50" t="n">
        <v>100.014046177709</v>
      </c>
      <c r="M50" t="n">
        <v>98.3743764386834</v>
      </c>
      <c r="N50" t="n">
        <v>94.5165026804056</v>
      </c>
      <c r="O50" t="n">
        <v>93.9100005475734</v>
      </c>
      <c r="P50" t="n">
        <v>93.6553589897707</v>
      </c>
      <c r="Q50" t="n">
        <v>94.686404367</v>
      </c>
      <c r="R50" t="n">
        <v>95.3464843171297</v>
      </c>
      <c r="S50" t="n">
        <v>96.4556579267814</v>
      </c>
      <c r="T50" t="n">
        <v>93.9577341672164</v>
      </c>
      <c r="U50" t="n">
        <v>92.9654107603297</v>
      </c>
      <c r="V50" t="n">
        <v>92.0660224320879</v>
      </c>
      <c r="W50" t="n">
        <v>91.5935848589278</v>
      </c>
      <c r="X50" t="n">
        <v>91.1499409135159</v>
      </c>
      <c r="Y50" t="n">
        <v>92.9584098758394</v>
      </c>
      <c r="Z50" t="n">
        <v>93.5496647796433</v>
      </c>
      <c r="AA50" t="n">
        <v>95.1290933942985</v>
      </c>
      <c r="AB50" t="n">
        <v>95.9403165195471</v>
      </c>
      <c r="AC50" t="n">
        <v>97.39411994556</v>
      </c>
      <c r="AD50" t="n">
        <v>98.4350928122613</v>
      </c>
      <c r="AE50" t="n">
        <v>100</v>
      </c>
      <c r="AF50" t="n">
        <v>100.608050465367</v>
      </c>
    </row>
    <row r="51">
      <c r="A51" t="s">
        <v>76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76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76</v>
      </c>
      <c r="B53" t="s">
        <v>376</v>
      </c>
      <c r="C53" t="s">
        <v>248</v>
      </c>
      <c r="D53" t="s">
        <v>377</v>
      </c>
      <c r="E53" t="s">
        <v>249</v>
      </c>
      <c r="F53" t="n">
        <v>96.3825816442534</v>
      </c>
      <c r="G53" t="n">
        <v>96.0663036538322</v>
      </c>
      <c r="H53" t="n">
        <v>98.4194396246752</v>
      </c>
      <c r="I53" t="n">
        <v>100.543952100239</v>
      </c>
      <c r="J53" t="n">
        <v>101.16539692673</v>
      </c>
      <c r="K53" t="n">
        <v>101.38799312999</v>
      </c>
      <c r="L53" t="n">
        <v>100.014046177709</v>
      </c>
      <c r="M53" t="n">
        <v>98.3743764386834</v>
      </c>
      <c r="N53" t="n">
        <v>94.5165026804056</v>
      </c>
      <c r="O53" t="n">
        <v>93.9100005475734</v>
      </c>
      <c r="P53" t="n">
        <v>93.6553589897707</v>
      </c>
      <c r="Q53" t="n">
        <v>94.686404367</v>
      </c>
      <c r="R53" t="n">
        <v>95.3464843171297</v>
      </c>
      <c r="S53" t="n">
        <v>96.4556579267814</v>
      </c>
      <c r="T53" t="n">
        <v>93.9577341672164</v>
      </c>
      <c r="U53" t="n">
        <v>92.9654107603298</v>
      </c>
      <c r="V53" t="n">
        <v>92.0660224320879</v>
      </c>
      <c r="W53" t="n">
        <v>91.5935848589278</v>
      </c>
      <c r="X53" t="n">
        <v>91.1499409135159</v>
      </c>
      <c r="Y53" t="n">
        <v>92.9584098758394</v>
      </c>
      <c r="Z53" t="n">
        <v>93.5496647796433</v>
      </c>
      <c r="AA53" t="n">
        <v>95.1290933942985</v>
      </c>
      <c r="AB53" t="n">
        <v>95.9403165195471</v>
      </c>
      <c r="AC53" t="n">
        <v>97.39411994556</v>
      </c>
      <c r="AD53" t="n">
        <v>98.4350928122613</v>
      </c>
      <c r="AE53" t="n">
        <v>100</v>
      </c>
      <c r="AF53" t="n">
        <v>100.608050465367</v>
      </c>
    </row>
    <row r="54">
      <c r="A54" t="s">
        <v>76</v>
      </c>
      <c r="B54" t="s">
        <v>378</v>
      </c>
      <c r="C54" t="s">
        <v>248</v>
      </c>
      <c r="D54" t="s">
        <v>379</v>
      </c>
      <c r="E54" t="s">
        <v>249</v>
      </c>
      <c r="F54" t="n">
        <v>96.3825816442534</v>
      </c>
      <c r="G54" t="n">
        <v>96.0663036538322</v>
      </c>
      <c r="H54" t="n">
        <v>98.4194396246752</v>
      </c>
      <c r="I54" t="n">
        <v>100.543952100239</v>
      </c>
      <c r="J54" t="n">
        <v>101.16539692673</v>
      </c>
      <c r="K54" t="n">
        <v>101.38799312999</v>
      </c>
      <c r="L54" t="n">
        <v>100.014046177709</v>
      </c>
      <c r="M54" t="n">
        <v>98.3743764386834</v>
      </c>
      <c r="N54" t="n">
        <v>94.5165026804056</v>
      </c>
      <c r="O54" t="n">
        <v>93.9100005475734</v>
      </c>
      <c r="P54" t="n">
        <v>93.6553589897707</v>
      </c>
      <c r="Q54" t="n">
        <v>94.686404367</v>
      </c>
      <c r="R54" t="n">
        <v>95.3464843171297</v>
      </c>
      <c r="S54" t="n">
        <v>96.4556579267813</v>
      </c>
      <c r="T54" t="n">
        <v>93.9577341672164</v>
      </c>
      <c r="U54" t="n">
        <v>92.9654107603298</v>
      </c>
      <c r="V54" t="n">
        <v>92.0660224320879</v>
      </c>
      <c r="W54" t="n">
        <v>91.5935848589278</v>
      </c>
      <c r="X54" t="n">
        <v>91.1499409135159</v>
      </c>
      <c r="Y54" t="n">
        <v>92.9584098758394</v>
      </c>
      <c r="Z54" t="n">
        <v>93.5496647796433</v>
      </c>
      <c r="AA54" t="n">
        <v>95.1290933942985</v>
      </c>
      <c r="AB54" t="n">
        <v>95.9403165195471</v>
      </c>
      <c r="AC54" t="n">
        <v>97.39411994556</v>
      </c>
      <c r="AD54" t="n">
        <v>98.4350928122614</v>
      </c>
      <c r="AE54" t="n">
        <v>100</v>
      </c>
      <c r="AF54" t="n">
        <v>100.608050465367</v>
      </c>
    </row>
    <row r="55">
      <c r="A55" t="s">
        <v>76</v>
      </c>
      <c r="B55" t="s">
        <v>380</v>
      </c>
      <c r="C55" t="s">
        <v>248</v>
      </c>
      <c r="D55" t="s">
        <v>381</v>
      </c>
      <c r="E55" t="s">
        <v>249</v>
      </c>
      <c r="F55" t="n">
        <v>96.3825816442534</v>
      </c>
      <c r="G55" t="n">
        <v>96.0663036538322</v>
      </c>
      <c r="H55" t="n">
        <v>98.4194396246752</v>
      </c>
      <c r="I55" t="n">
        <v>100.543952100239</v>
      </c>
      <c r="J55" t="n">
        <v>101.16539692673</v>
      </c>
      <c r="K55" t="n">
        <v>101.387993129991</v>
      </c>
      <c r="L55" t="n">
        <v>100.014046177709</v>
      </c>
      <c r="M55" t="n">
        <v>98.3743764386834</v>
      </c>
      <c r="N55" t="n">
        <v>94.5165026804056</v>
      </c>
      <c r="O55" t="n">
        <v>93.9100005475734</v>
      </c>
      <c r="P55" t="n">
        <v>93.6553589897707</v>
      </c>
      <c r="Q55" t="n">
        <v>94.686404367</v>
      </c>
      <c r="R55" t="n">
        <v>95.3464843171297</v>
      </c>
      <c r="S55" t="n">
        <v>96.4556579267814</v>
      </c>
      <c r="T55" t="n">
        <v>93.9577341672165</v>
      </c>
      <c r="U55" t="n">
        <v>92.9654107603298</v>
      </c>
      <c r="V55" t="n">
        <v>92.066022432088</v>
      </c>
      <c r="W55" t="n">
        <v>91.5935848589278</v>
      </c>
      <c r="X55" t="n">
        <v>91.149940913516</v>
      </c>
      <c r="Y55" t="n">
        <v>92.9584098758395</v>
      </c>
      <c r="Z55" t="n">
        <v>93.5496647796434</v>
      </c>
      <c r="AA55" t="n">
        <v>95.1290933942985</v>
      </c>
      <c r="AB55" t="n">
        <v>95.9403165195472</v>
      </c>
      <c r="AC55" t="n">
        <v>97.39411994556</v>
      </c>
      <c r="AD55" t="n">
        <v>98.4350928122614</v>
      </c>
      <c r="AE55" t="n">
        <v>100</v>
      </c>
      <c r="AF55" t="n">
        <v>100.608050465367</v>
      </c>
    </row>
    <row r="56">
      <c r="A56" t="s">
        <v>76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76</v>
      </c>
      <c r="B57" t="s">
        <v>384</v>
      </c>
      <c r="C57" t="s">
        <v>248</v>
      </c>
      <c r="D57" t="s">
        <v>385</v>
      </c>
      <c r="E57" t="s">
        <v>249</v>
      </c>
      <c r="F57" t="n">
        <v>96.3825816442535</v>
      </c>
      <c r="G57" t="n">
        <v>96.0663036538323</v>
      </c>
      <c r="H57" t="n">
        <v>98.4194396246753</v>
      </c>
      <c r="I57" t="n">
        <v>100.543952100239</v>
      </c>
      <c r="J57" t="n">
        <v>101.16539692673</v>
      </c>
      <c r="K57" t="n">
        <v>101.38799312999</v>
      </c>
      <c r="L57" t="n">
        <v>100.014046177709</v>
      </c>
      <c r="M57" t="n">
        <v>98.3743764386835</v>
      </c>
      <c r="N57" t="n">
        <v>94.5165026804057</v>
      </c>
      <c r="O57" t="n">
        <v>93.9100005475735</v>
      </c>
      <c r="P57" t="n">
        <v>93.6553589897708</v>
      </c>
      <c r="Q57" t="n">
        <v>94.686404367</v>
      </c>
      <c r="R57" t="n">
        <v>95.3464843171298</v>
      </c>
      <c r="S57" t="n">
        <v>96.4556579267814</v>
      </c>
      <c r="T57" t="n">
        <v>93.9577341672165</v>
      </c>
      <c r="U57" t="n">
        <v>92.9654107603299</v>
      </c>
      <c r="V57" t="n">
        <v>92.066022432088</v>
      </c>
      <c r="W57" t="n">
        <v>91.5935848589279</v>
      </c>
      <c r="X57" t="n">
        <v>91.149940913516</v>
      </c>
      <c r="Y57" t="n">
        <v>92.9584098758395</v>
      </c>
      <c r="Z57" t="n">
        <v>93.5496647796434</v>
      </c>
      <c r="AA57" t="n">
        <v>95.1290933942985</v>
      </c>
      <c r="AB57" t="n">
        <v>95.9403165195472</v>
      </c>
      <c r="AC57" t="n">
        <v>97.39411994556</v>
      </c>
      <c r="AD57" t="n">
        <v>98.4350928122614</v>
      </c>
      <c r="AE57" t="n">
        <v>100</v>
      </c>
      <c r="AF57" t="n">
        <v>100.608050465367</v>
      </c>
    </row>
    <row r="58">
      <c r="A58" t="s">
        <v>76</v>
      </c>
      <c r="B58" t="s">
        <v>386</v>
      </c>
      <c r="C58" t="s">
        <v>248</v>
      </c>
      <c r="D58" t="s">
        <v>387</v>
      </c>
      <c r="E58" t="s">
        <v>249</v>
      </c>
      <c r="F58" t="n">
        <v>96.3825816442535</v>
      </c>
      <c r="G58" t="n">
        <v>96.0663036538322</v>
      </c>
      <c r="H58" t="n">
        <v>98.4194396246753</v>
      </c>
      <c r="I58" t="n">
        <v>100.543952100239</v>
      </c>
      <c r="J58" t="n">
        <v>101.16539692673</v>
      </c>
      <c r="K58" t="n">
        <v>101.38799312999</v>
      </c>
      <c r="L58" t="n">
        <v>100.014046177709</v>
      </c>
      <c r="M58" t="n">
        <v>98.3743764386835</v>
      </c>
      <c r="N58" t="n">
        <v>94.5165026804057</v>
      </c>
      <c r="O58" t="n">
        <v>93.9100005475735</v>
      </c>
      <c r="P58" t="n">
        <v>93.6553589897708</v>
      </c>
      <c r="Q58" t="n">
        <v>94.686404367</v>
      </c>
      <c r="R58" t="n">
        <v>95.3464843171298</v>
      </c>
      <c r="S58" t="n">
        <v>96.4556579267814</v>
      </c>
      <c r="T58" t="n">
        <v>93.9577341672166</v>
      </c>
      <c r="U58" t="n">
        <v>92.9654107603299</v>
      </c>
      <c r="V58" t="n">
        <v>92.066022432088</v>
      </c>
      <c r="W58" t="n">
        <v>91.5935848589279</v>
      </c>
      <c r="X58" t="n">
        <v>91.149940913516</v>
      </c>
      <c r="Y58" t="n">
        <v>92.9584098758395</v>
      </c>
      <c r="Z58" t="n">
        <v>93.5496647796434</v>
      </c>
      <c r="AA58" t="n">
        <v>95.1290933942985</v>
      </c>
      <c r="AB58" t="n">
        <v>95.9403165195472</v>
      </c>
      <c r="AC58" t="n">
        <v>97.39411994556</v>
      </c>
      <c r="AD58" t="n">
        <v>98.4350928122614</v>
      </c>
      <c r="AE58" t="n">
        <v>100</v>
      </c>
      <c r="AF58" t="n">
        <v>100.608050465367</v>
      </c>
    </row>
    <row r="59">
      <c r="A59" t="s">
        <v>76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78</v>
      </c>
      <c r="B2" t="s">
        <v>197</v>
      </c>
      <c r="C2" t="s">
        <v>248</v>
      </c>
      <c r="D2" t="s">
        <v>199</v>
      </c>
      <c r="E2" t="s">
        <v>249</v>
      </c>
      <c r="F2" t="n">
        <v>105.428846038684</v>
      </c>
      <c r="G2" t="n">
        <v>105.659341669879</v>
      </c>
      <c r="H2" t="n">
        <v>106.059338026247</v>
      </c>
      <c r="I2" t="n">
        <v>105.562429137621</v>
      </c>
      <c r="J2" t="n">
        <v>103.521844982099</v>
      </c>
      <c r="K2" t="n">
        <v>100.995410361291</v>
      </c>
      <c r="L2" t="n">
        <v>100.188613817118</v>
      </c>
      <c r="M2" t="n">
        <v>99.5041699440111</v>
      </c>
      <c r="N2" t="n">
        <v>97.8851734840585</v>
      </c>
      <c r="O2" t="n">
        <v>96.9402698395923</v>
      </c>
      <c r="P2" t="n">
        <v>96.9693523692277</v>
      </c>
      <c r="Q2" t="n">
        <v>96.939179965854</v>
      </c>
      <c r="R2" t="n">
        <v>96.9467105744802</v>
      </c>
      <c r="S2" t="n">
        <v>97.2158274385189</v>
      </c>
      <c r="T2" t="n">
        <v>97.7874835327848</v>
      </c>
      <c r="U2" t="n">
        <v>97.728032701904</v>
      </c>
      <c r="V2" t="n">
        <v>96.5574838519193</v>
      </c>
      <c r="W2" t="n">
        <v>96.7258624276205</v>
      </c>
      <c r="X2" t="n">
        <v>98.9849633623791</v>
      </c>
      <c r="Y2" t="n">
        <v>100.445675733847</v>
      </c>
      <c r="Z2" t="n">
        <v>101.66847173843</v>
      </c>
      <c r="AA2" t="n">
        <v>100.00777960126</v>
      </c>
      <c r="AB2" t="n">
        <v>99.9099588799272</v>
      </c>
      <c r="AC2" t="n">
        <v>99.5675567575006</v>
      </c>
      <c r="AD2" t="n">
        <v>99.5284466107347</v>
      </c>
      <c r="AE2" t="n">
        <v>100</v>
      </c>
      <c r="AF2"/>
    </row>
    <row r="3">
      <c r="A3" t="s">
        <v>78</v>
      </c>
      <c r="B3" t="s">
        <v>276</v>
      </c>
      <c r="C3" t="s">
        <v>248</v>
      </c>
      <c r="D3" t="s">
        <v>277</v>
      </c>
      <c r="E3" t="s">
        <v>249</v>
      </c>
      <c r="F3" t="n">
        <v>105.428846038684</v>
      </c>
      <c r="G3" t="n">
        <v>105.659341669879</v>
      </c>
      <c r="H3" t="n">
        <v>106.059338026247</v>
      </c>
      <c r="I3" t="n">
        <v>105.562429137621</v>
      </c>
      <c r="J3" t="n">
        <v>103.521844982099</v>
      </c>
      <c r="K3" t="n">
        <v>100.995410361291</v>
      </c>
      <c r="L3" t="n">
        <v>100.188613817118</v>
      </c>
      <c r="M3" t="n">
        <v>99.5041699440111</v>
      </c>
      <c r="N3" t="n">
        <v>97.8851734840585</v>
      </c>
      <c r="O3" t="n">
        <v>96.9402698395924</v>
      </c>
      <c r="P3" t="n">
        <v>96.9693523692278</v>
      </c>
      <c r="Q3" t="n">
        <v>96.939179965854</v>
      </c>
      <c r="R3" t="n">
        <v>96.9467105744802</v>
      </c>
      <c r="S3" t="n">
        <v>97.2158274385189</v>
      </c>
      <c r="T3" t="n">
        <v>97.7874835327848</v>
      </c>
      <c r="U3" t="n">
        <v>97.728032701904</v>
      </c>
      <c r="V3" t="n">
        <v>96.5574838519193</v>
      </c>
      <c r="W3" t="n">
        <v>96.7258624276205</v>
      </c>
      <c r="X3" t="n">
        <v>98.984963362379</v>
      </c>
      <c r="Y3" t="n">
        <v>100.445675733847</v>
      </c>
      <c r="Z3" t="n">
        <v>101.66847173843</v>
      </c>
      <c r="AA3" t="n">
        <v>100.00777960126</v>
      </c>
      <c r="AB3" t="n">
        <v>99.9099588799272</v>
      </c>
      <c r="AC3" t="n">
        <v>99.5675567575007</v>
      </c>
      <c r="AD3" t="n">
        <v>99.5284466107348</v>
      </c>
      <c r="AE3" t="n">
        <v>100</v>
      </c>
      <c r="AF3"/>
    </row>
    <row r="4">
      <c r="A4" t="s">
        <v>78</v>
      </c>
      <c r="B4" t="s">
        <v>278</v>
      </c>
      <c r="C4" t="s">
        <v>248</v>
      </c>
      <c r="D4" t="s">
        <v>279</v>
      </c>
      <c r="E4" t="s">
        <v>249</v>
      </c>
      <c r="F4" t="n">
        <v>105.428846038684</v>
      </c>
      <c r="G4" t="n">
        <v>105.659341669879</v>
      </c>
      <c r="H4" t="n">
        <v>106.059338026247</v>
      </c>
      <c r="I4" t="n">
        <v>105.562429137621</v>
      </c>
      <c r="J4" t="n">
        <v>103.521844982099</v>
      </c>
      <c r="K4" t="n">
        <v>100.995410361291</v>
      </c>
      <c r="L4" t="n">
        <v>100.188613817118</v>
      </c>
      <c r="M4" t="n">
        <v>99.504169944011</v>
      </c>
      <c r="N4" t="n">
        <v>97.8851734840584</v>
      </c>
      <c r="O4" t="n">
        <v>96.9402698395923</v>
      </c>
      <c r="P4" t="n">
        <v>96.9693523692277</v>
      </c>
      <c r="Q4" t="n">
        <v>96.9391799658539</v>
      </c>
      <c r="R4" t="n">
        <v>96.9467105744801</v>
      </c>
      <c r="S4" t="n">
        <v>97.2158274385189</v>
      </c>
      <c r="T4" t="n">
        <v>97.7874835327848</v>
      </c>
      <c r="U4" t="n">
        <v>97.728032701904</v>
      </c>
      <c r="V4" t="n">
        <v>96.5574838519193</v>
      </c>
      <c r="W4" t="n">
        <v>96.7258624276204</v>
      </c>
      <c r="X4" t="n">
        <v>98.984963362379</v>
      </c>
      <c r="Y4" t="n">
        <v>100.445675733847</v>
      </c>
      <c r="Z4" t="n">
        <v>101.66847173843</v>
      </c>
      <c r="AA4" t="n">
        <v>100.00777960126</v>
      </c>
      <c r="AB4" t="n">
        <v>99.9099588799272</v>
      </c>
      <c r="AC4" t="n">
        <v>99.5675567575007</v>
      </c>
      <c r="AD4" t="n">
        <v>99.5284466107347</v>
      </c>
      <c r="AE4" t="n">
        <v>100</v>
      </c>
      <c r="AF4"/>
    </row>
    <row r="5">
      <c r="A5" t="s">
        <v>78</v>
      </c>
      <c r="B5" t="s">
        <v>280</v>
      </c>
      <c r="C5" t="s">
        <v>248</v>
      </c>
      <c r="D5" t="s">
        <v>281</v>
      </c>
      <c r="E5" t="s">
        <v>249</v>
      </c>
      <c r="F5" t="n">
        <v>105.428846038684</v>
      </c>
      <c r="G5" t="n">
        <v>105.659341669879</v>
      </c>
      <c r="H5" t="n">
        <v>106.059338026247</v>
      </c>
      <c r="I5" t="n">
        <v>105.562429137621</v>
      </c>
      <c r="J5" t="n">
        <v>103.521844982099</v>
      </c>
      <c r="K5" t="n">
        <v>100.995410361292</v>
      </c>
      <c r="L5" t="n">
        <v>100.188613817118</v>
      </c>
      <c r="M5" t="n">
        <v>99.5041699440111</v>
      </c>
      <c r="N5" t="n">
        <v>97.8851734840586</v>
      </c>
      <c r="O5" t="n">
        <v>96.9402698395924</v>
      </c>
      <c r="P5" t="n">
        <v>96.9693523692278</v>
      </c>
      <c r="Q5" t="n">
        <v>96.939179965854</v>
      </c>
      <c r="R5" t="n">
        <v>96.9467105744803</v>
      </c>
      <c r="S5" t="n">
        <v>97.215827438519</v>
      </c>
      <c r="T5" t="n">
        <v>97.7874835327848</v>
      </c>
      <c r="U5" t="n">
        <v>97.728032701904</v>
      </c>
      <c r="V5" t="n">
        <v>96.5574838519193</v>
      </c>
      <c r="W5" t="n">
        <v>96.7258624276204</v>
      </c>
      <c r="X5" t="n">
        <v>98.9849633623791</v>
      </c>
      <c r="Y5" t="n">
        <v>100.445675733847</v>
      </c>
      <c r="Z5" t="n">
        <v>101.66847173843</v>
      </c>
      <c r="AA5" t="n">
        <v>100.00777960126</v>
      </c>
      <c r="AB5" t="n">
        <v>99.9099588799272</v>
      </c>
      <c r="AC5" t="n">
        <v>99.5675567575006</v>
      </c>
      <c r="AD5" t="n">
        <v>99.5284466107346</v>
      </c>
      <c r="AE5" t="n">
        <v>100</v>
      </c>
      <c r="AF5"/>
    </row>
    <row r="6">
      <c r="A6" t="s">
        <v>78</v>
      </c>
      <c r="B6" t="s">
        <v>282</v>
      </c>
      <c r="C6" t="s">
        <v>248</v>
      </c>
      <c r="D6" t="s">
        <v>283</v>
      </c>
      <c r="E6" t="s">
        <v>249</v>
      </c>
      <c r="F6" t="n">
        <v>105.428846038684</v>
      </c>
      <c r="G6" t="n">
        <v>105.659341669879</v>
      </c>
      <c r="H6" t="n">
        <v>106.059338026247</v>
      </c>
      <c r="I6" t="n">
        <v>105.562429137621</v>
      </c>
      <c r="J6" t="n">
        <v>103.521844982099</v>
      </c>
      <c r="K6" t="n">
        <v>100.995410361292</v>
      </c>
      <c r="L6" t="n">
        <v>100.188613817118</v>
      </c>
      <c r="M6" t="n">
        <v>99.5041699440111</v>
      </c>
      <c r="N6" t="n">
        <v>97.8851734840586</v>
      </c>
      <c r="O6" t="n">
        <v>96.9402698395924</v>
      </c>
      <c r="P6" t="n">
        <v>96.9693523692278</v>
      </c>
      <c r="Q6" t="n">
        <v>96.9391799658541</v>
      </c>
      <c r="R6" t="n">
        <v>96.9467105744803</v>
      </c>
      <c r="S6" t="n">
        <v>97.215827438519</v>
      </c>
      <c r="T6" t="n">
        <v>97.7874835327849</v>
      </c>
      <c r="U6" t="n">
        <v>97.7280327019041</v>
      </c>
      <c r="V6" t="n">
        <v>96.5574838519194</v>
      </c>
      <c r="W6" t="n">
        <v>96.7258624276205</v>
      </c>
      <c r="X6" t="n">
        <v>98.9849633623791</v>
      </c>
      <c r="Y6" t="n">
        <v>100.445675733847</v>
      </c>
      <c r="Z6" t="n">
        <v>101.66847173843</v>
      </c>
      <c r="AA6" t="n">
        <v>100.00777960126</v>
      </c>
      <c r="AB6" t="n">
        <v>99.9099588799272</v>
      </c>
      <c r="AC6" t="n">
        <v>99.5675567575007</v>
      </c>
      <c r="AD6" t="n">
        <v>99.5284466107348</v>
      </c>
      <c r="AE6" t="n">
        <v>100</v>
      </c>
      <c r="AF6"/>
    </row>
    <row r="7">
      <c r="A7" t="s">
        <v>78</v>
      </c>
      <c r="B7" t="s">
        <v>284</v>
      </c>
      <c r="C7" t="s">
        <v>248</v>
      </c>
      <c r="D7" t="s">
        <v>285</v>
      </c>
      <c r="E7" t="s">
        <v>249</v>
      </c>
      <c r="F7" t="n">
        <v>105.428846038684</v>
      </c>
      <c r="G7" t="n">
        <v>105.659341669879</v>
      </c>
      <c r="H7" t="n">
        <v>106.059338026247</v>
      </c>
      <c r="I7" t="n">
        <v>105.562429137621</v>
      </c>
      <c r="J7" t="n">
        <v>103.521844982099</v>
      </c>
      <c r="K7" t="n">
        <v>100.995410361291</v>
      </c>
      <c r="L7" t="n">
        <v>100.188613817118</v>
      </c>
      <c r="M7" t="n">
        <v>99.504169944011</v>
      </c>
      <c r="N7" t="n">
        <v>97.8851734840585</v>
      </c>
      <c r="O7" t="n">
        <v>96.9402698395924</v>
      </c>
      <c r="P7" t="n">
        <v>96.9693523692278</v>
      </c>
      <c r="Q7" t="n">
        <v>96.939179965854</v>
      </c>
      <c r="R7" t="n">
        <v>96.9467105744802</v>
      </c>
      <c r="S7" t="n">
        <v>97.215827438519</v>
      </c>
      <c r="T7" t="n">
        <v>97.7874835327848</v>
      </c>
      <c r="U7" t="n">
        <v>97.728032701904</v>
      </c>
      <c r="V7" t="n">
        <v>96.5574838519193</v>
      </c>
      <c r="W7" t="n">
        <v>96.7258624276205</v>
      </c>
      <c r="X7" t="n">
        <v>98.9849633623791</v>
      </c>
      <c r="Y7" t="n">
        <v>100.445675733847</v>
      </c>
      <c r="Z7" t="n">
        <v>101.66847173843</v>
      </c>
      <c r="AA7" t="n">
        <v>100.00777960126</v>
      </c>
      <c r="AB7" t="n">
        <v>99.9099588799272</v>
      </c>
      <c r="AC7" t="n">
        <v>99.5675567575007</v>
      </c>
      <c r="AD7" t="n">
        <v>99.5284466107347</v>
      </c>
      <c r="AE7" t="n">
        <v>100</v>
      </c>
      <c r="AF7"/>
    </row>
    <row r="8">
      <c r="A8" t="s">
        <v>78</v>
      </c>
      <c r="B8" t="s">
        <v>286</v>
      </c>
      <c r="C8" t="s">
        <v>248</v>
      </c>
      <c r="D8" t="s">
        <v>287</v>
      </c>
      <c r="E8" t="s">
        <v>249</v>
      </c>
      <c r="F8" t="n">
        <v>105.428846038684</v>
      </c>
      <c r="G8" t="n">
        <v>105.659341669879</v>
      </c>
      <c r="H8" t="n">
        <v>106.059338026247</v>
      </c>
      <c r="I8" t="n">
        <v>105.562429137621</v>
      </c>
      <c r="J8" t="n">
        <v>103.521844982099</v>
      </c>
      <c r="K8" t="n">
        <v>100.995410361291</v>
      </c>
      <c r="L8" t="n">
        <v>100.188613817118</v>
      </c>
      <c r="M8" t="n">
        <v>99.5041699440112</v>
      </c>
      <c r="N8" t="n">
        <v>97.8851734840586</v>
      </c>
      <c r="O8" t="n">
        <v>96.9402698395924</v>
      </c>
      <c r="P8" t="n">
        <v>96.9693523692279</v>
      </c>
      <c r="Q8" t="n">
        <v>96.9391799658541</v>
      </c>
      <c r="R8" t="n">
        <v>96.9467105744803</v>
      </c>
      <c r="S8" t="n">
        <v>97.215827438519</v>
      </c>
      <c r="T8" t="n">
        <v>97.7874835327849</v>
      </c>
      <c r="U8" t="n">
        <v>97.7280327019041</v>
      </c>
      <c r="V8" t="n">
        <v>96.5574838519194</v>
      </c>
      <c r="W8" t="n">
        <v>96.7258624276205</v>
      </c>
      <c r="X8" t="n">
        <v>98.9849633623791</v>
      </c>
      <c r="Y8" t="n">
        <v>100.445675733847</v>
      </c>
      <c r="Z8" t="n">
        <v>101.66847173843</v>
      </c>
      <c r="AA8" t="n">
        <v>100.00777960126</v>
      </c>
      <c r="AB8" t="n">
        <v>99.9099588799272</v>
      </c>
      <c r="AC8" t="n">
        <v>99.5675567575007</v>
      </c>
      <c r="AD8" t="n">
        <v>99.5284466107348</v>
      </c>
      <c r="AE8" t="n">
        <v>100</v>
      </c>
      <c r="AF8"/>
    </row>
    <row r="9">
      <c r="A9" t="s">
        <v>78</v>
      </c>
      <c r="B9" t="s">
        <v>288</v>
      </c>
      <c r="C9" t="s">
        <v>248</v>
      </c>
      <c r="D9" t="s">
        <v>289</v>
      </c>
      <c r="E9" t="s">
        <v>249</v>
      </c>
      <c r="F9" t="n">
        <v>105.428846038684</v>
      </c>
      <c r="G9" t="n">
        <v>105.659341669879</v>
      </c>
      <c r="H9" t="n">
        <v>106.059338026247</v>
      </c>
      <c r="I9" t="n">
        <v>105.562429137621</v>
      </c>
      <c r="J9" t="n">
        <v>103.521844982099</v>
      </c>
      <c r="K9" t="n">
        <v>100.995410361292</v>
      </c>
      <c r="L9" t="n">
        <v>100.188613817118</v>
      </c>
      <c r="M9" t="n">
        <v>99.5041699440111</v>
      </c>
      <c r="N9" t="n">
        <v>97.8851734840586</v>
      </c>
      <c r="O9" t="n">
        <v>96.9402698395924</v>
      </c>
      <c r="P9" t="n">
        <v>96.9693523692278</v>
      </c>
      <c r="Q9" t="n">
        <v>96.9391799658541</v>
      </c>
      <c r="R9" t="n">
        <v>96.9467105744803</v>
      </c>
      <c r="S9" t="n">
        <v>97.215827438519</v>
      </c>
      <c r="T9" t="n">
        <v>97.7874835327849</v>
      </c>
      <c r="U9" t="n">
        <v>97.7280327019041</v>
      </c>
      <c r="V9" t="n">
        <v>96.5574838519194</v>
      </c>
      <c r="W9" t="n">
        <v>96.7258624276205</v>
      </c>
      <c r="X9" t="n">
        <v>98.9849633623791</v>
      </c>
      <c r="Y9" t="n">
        <v>100.445675733847</v>
      </c>
      <c r="Z9" t="n">
        <v>101.66847173843</v>
      </c>
      <c r="AA9" t="n">
        <v>100.00777960126</v>
      </c>
      <c r="AB9" t="n">
        <v>99.9099588799272</v>
      </c>
      <c r="AC9" t="n">
        <v>99.5675567575007</v>
      </c>
      <c r="AD9" t="n">
        <v>99.5284466107348</v>
      </c>
      <c r="AE9" t="n">
        <v>100</v>
      </c>
      <c r="AF9"/>
    </row>
    <row r="10">
      <c r="A10" t="s">
        <v>78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78</v>
      </c>
      <c r="B11" t="s">
        <v>292</v>
      </c>
      <c r="C11" t="s">
        <v>248</v>
      </c>
      <c r="D11" t="s">
        <v>293</v>
      </c>
      <c r="E11" t="s">
        <v>249</v>
      </c>
      <c r="F11" t="n">
        <v>105.428846038684</v>
      </c>
      <c r="G11" t="n">
        <v>105.659341669879</v>
      </c>
      <c r="H11" t="n">
        <v>106.059338026247</v>
      </c>
      <c r="I11" t="n">
        <v>105.562429137621</v>
      </c>
      <c r="J11" t="n">
        <v>103.521844982099</v>
      </c>
      <c r="K11" t="n">
        <v>100.995410361291</v>
      </c>
      <c r="L11" t="n">
        <v>100.188613817118</v>
      </c>
      <c r="M11" t="n">
        <v>99.5041699440111</v>
      </c>
      <c r="N11" t="n">
        <v>97.8851734840586</v>
      </c>
      <c r="O11" t="n">
        <v>96.9402698395924</v>
      </c>
      <c r="P11" t="n">
        <v>96.9693523692278</v>
      </c>
      <c r="Q11" t="n">
        <v>96.939179965854</v>
      </c>
      <c r="R11" t="n">
        <v>96.9467105744803</v>
      </c>
      <c r="S11" t="n">
        <v>97.215827438519</v>
      </c>
      <c r="T11" t="n">
        <v>97.7874835327849</v>
      </c>
      <c r="U11" t="n">
        <v>97.7280327019041</v>
      </c>
      <c r="V11" t="n">
        <v>96.5574838519193</v>
      </c>
      <c r="W11" t="n">
        <v>96.7258624276205</v>
      </c>
      <c r="X11" t="n">
        <v>98.9849633623791</v>
      </c>
      <c r="Y11" t="n">
        <v>100.445675733847</v>
      </c>
      <c r="Z11" t="n">
        <v>101.66847173843</v>
      </c>
      <c r="AA11" t="n">
        <v>100.00777960126</v>
      </c>
      <c r="AB11" t="n">
        <v>99.9099588799272</v>
      </c>
      <c r="AC11" t="n">
        <v>99.5675567575007</v>
      </c>
      <c r="AD11" t="n">
        <v>99.5284466107348</v>
      </c>
      <c r="AE11" t="n">
        <v>100</v>
      </c>
      <c r="AF11"/>
    </row>
    <row r="12">
      <c r="A12" t="s">
        <v>78</v>
      </c>
      <c r="B12" t="s">
        <v>294</v>
      </c>
      <c r="C12" t="s">
        <v>248</v>
      </c>
      <c r="D12" t="s">
        <v>295</v>
      </c>
      <c r="E12" t="s">
        <v>249</v>
      </c>
      <c r="F12" t="n">
        <v>105.428846038684</v>
      </c>
      <c r="G12" t="n">
        <v>105.659341669879</v>
      </c>
      <c r="H12" t="n">
        <v>106.059338026247</v>
      </c>
      <c r="I12" t="n">
        <v>105.562429137621</v>
      </c>
      <c r="J12" t="n">
        <v>103.521844982099</v>
      </c>
      <c r="K12" t="n">
        <v>100.995410361291</v>
      </c>
      <c r="L12" t="n">
        <v>100.188613817118</v>
      </c>
      <c r="M12" t="n">
        <v>99.504169944011</v>
      </c>
      <c r="N12" t="n">
        <v>97.8851734840585</v>
      </c>
      <c r="O12" t="n">
        <v>96.9402698395924</v>
      </c>
      <c r="P12" t="n">
        <v>96.9693523692277</v>
      </c>
      <c r="Q12" t="n">
        <v>96.939179965854</v>
      </c>
      <c r="R12" t="n">
        <v>96.9467105744802</v>
      </c>
      <c r="S12" t="n">
        <v>97.2158274385189</v>
      </c>
      <c r="T12" t="n">
        <v>97.7874835327848</v>
      </c>
      <c r="U12" t="n">
        <v>97.728032701904</v>
      </c>
      <c r="V12" t="n">
        <v>96.5574838519193</v>
      </c>
      <c r="W12" t="n">
        <v>96.7258624276205</v>
      </c>
      <c r="X12" t="n">
        <v>98.9849633623791</v>
      </c>
      <c r="Y12" t="n">
        <v>100.445675733847</v>
      </c>
      <c r="Z12" t="n">
        <v>101.66847173843</v>
      </c>
      <c r="AA12" t="n">
        <v>100.00777960126</v>
      </c>
      <c r="AB12" t="n">
        <v>99.9099588799272</v>
      </c>
      <c r="AC12" t="n">
        <v>99.5675567575008</v>
      </c>
      <c r="AD12" t="n">
        <v>99.5284466107348</v>
      </c>
      <c r="AE12" t="n">
        <v>100</v>
      </c>
      <c r="AF12"/>
    </row>
    <row r="13">
      <c r="A13" t="s">
        <v>78</v>
      </c>
      <c r="B13" t="s">
        <v>296</v>
      </c>
      <c r="C13" t="s">
        <v>248</v>
      </c>
      <c r="D13" t="s">
        <v>297</v>
      </c>
      <c r="E13" t="s">
        <v>249</v>
      </c>
      <c r="F13" t="n">
        <v>105.428846038684</v>
      </c>
      <c r="G13" t="n">
        <v>105.659341669879</v>
      </c>
      <c r="H13" t="n">
        <v>106.059338026247</v>
      </c>
      <c r="I13" t="n">
        <v>105.562429137621</v>
      </c>
      <c r="J13" t="n">
        <v>103.521844982099</v>
      </c>
      <c r="K13" t="n">
        <v>100.995410361291</v>
      </c>
      <c r="L13" t="n">
        <v>100.188613817118</v>
      </c>
      <c r="M13" t="n">
        <v>99.5041699440111</v>
      </c>
      <c r="N13" t="n">
        <v>97.8851734840585</v>
      </c>
      <c r="O13" t="n">
        <v>96.9402698395923</v>
      </c>
      <c r="P13" t="n">
        <v>96.9693523692277</v>
      </c>
      <c r="Q13" t="n">
        <v>96.939179965854</v>
      </c>
      <c r="R13" t="n">
        <v>96.9467105744802</v>
      </c>
      <c r="S13" t="n">
        <v>97.2158274385189</v>
      </c>
      <c r="T13" t="n">
        <v>97.7874835327848</v>
      </c>
      <c r="U13" t="n">
        <v>97.728032701904</v>
      </c>
      <c r="V13" t="n">
        <v>96.5574838519194</v>
      </c>
      <c r="W13" t="n">
        <v>96.7258624276205</v>
      </c>
      <c r="X13" t="n">
        <v>98.9849633623791</v>
      </c>
      <c r="Y13" t="n">
        <v>100.445675733847</v>
      </c>
      <c r="Z13" t="n">
        <v>101.66847173843</v>
      </c>
      <c r="AA13" t="n">
        <v>100.00777960126</v>
      </c>
      <c r="AB13" t="n">
        <v>99.9099588799272</v>
      </c>
      <c r="AC13" t="n">
        <v>99.5675567575008</v>
      </c>
      <c r="AD13" t="n">
        <v>99.5284466107348</v>
      </c>
      <c r="AE13" t="n">
        <v>100</v>
      </c>
      <c r="AF13"/>
    </row>
    <row r="14">
      <c r="A14" t="s">
        <v>78</v>
      </c>
      <c r="B14" t="s">
        <v>298</v>
      </c>
      <c r="C14" t="s">
        <v>248</v>
      </c>
      <c r="D14" t="s">
        <v>299</v>
      </c>
      <c r="E14" t="s">
        <v>249</v>
      </c>
      <c r="F14" t="n">
        <v>105.428846038684</v>
      </c>
      <c r="G14" t="n">
        <v>105.659341669879</v>
      </c>
      <c r="H14" t="n">
        <v>106.059338026247</v>
      </c>
      <c r="I14" t="n">
        <v>105.562429137621</v>
      </c>
      <c r="J14" t="n">
        <v>103.521844982099</v>
      </c>
      <c r="K14" t="n">
        <v>100.995410361292</v>
      </c>
      <c r="L14" t="n">
        <v>100.188613817118</v>
      </c>
      <c r="M14" t="n">
        <v>99.5041699440112</v>
      </c>
      <c r="N14" t="n">
        <v>97.8851734840586</v>
      </c>
      <c r="O14" t="n">
        <v>96.9402698395924</v>
      </c>
      <c r="P14" t="n">
        <v>96.9693523692278</v>
      </c>
      <c r="Q14" t="n">
        <v>96.939179965854</v>
      </c>
      <c r="R14" t="n">
        <v>96.9467105744803</v>
      </c>
      <c r="S14" t="n">
        <v>97.215827438519</v>
      </c>
      <c r="T14" t="n">
        <v>97.7874835327849</v>
      </c>
      <c r="U14" t="n">
        <v>97.7280327019041</v>
      </c>
      <c r="V14" t="n">
        <v>96.5574838519194</v>
      </c>
      <c r="W14" t="n">
        <v>96.7258624276205</v>
      </c>
      <c r="X14" t="n">
        <v>98.9849633623792</v>
      </c>
      <c r="Y14" t="n">
        <v>100.445675733847</v>
      </c>
      <c r="Z14" t="n">
        <v>101.66847173843</v>
      </c>
      <c r="AA14" t="n">
        <v>100.00777960126</v>
      </c>
      <c r="AB14" t="n">
        <v>99.9099588799272</v>
      </c>
      <c r="AC14" t="n">
        <v>99.5675567575007</v>
      </c>
      <c r="AD14" t="n">
        <v>99.5284466107347</v>
      </c>
      <c r="AE14" t="n">
        <v>100</v>
      </c>
      <c r="AF14"/>
    </row>
    <row r="15">
      <c r="A15" t="s">
        <v>78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78</v>
      </c>
      <c r="B16" t="s">
        <v>302</v>
      </c>
      <c r="C16" t="s">
        <v>248</v>
      </c>
      <c r="D16" t="s">
        <v>303</v>
      </c>
      <c r="E16" t="s">
        <v>249</v>
      </c>
      <c r="F16" t="n">
        <v>105.428846038683</v>
      </c>
      <c r="G16" t="n">
        <v>105.659341669879</v>
      </c>
      <c r="H16" t="n">
        <v>106.059338026247</v>
      </c>
      <c r="I16" t="n">
        <v>105.562429137621</v>
      </c>
      <c r="J16" t="n">
        <v>103.521844982099</v>
      </c>
      <c r="K16" t="n">
        <v>100.995410361291</v>
      </c>
      <c r="L16" t="n">
        <v>100.188613817118</v>
      </c>
      <c r="M16" t="n">
        <v>99.504169944011</v>
      </c>
      <c r="N16" t="n">
        <v>97.8851734840584</v>
      </c>
      <c r="O16" t="n">
        <v>96.9402698395923</v>
      </c>
      <c r="P16" t="n">
        <v>96.9693523692276</v>
      </c>
      <c r="Q16" t="n">
        <v>96.9391799658539</v>
      </c>
      <c r="R16" t="n">
        <v>96.9467105744801</v>
      </c>
      <c r="S16" t="n">
        <v>97.2158274385188</v>
      </c>
      <c r="T16" t="n">
        <v>97.7874835327848</v>
      </c>
      <c r="U16" t="n">
        <v>97.7280327019039</v>
      </c>
      <c r="V16" t="n">
        <v>96.5574838519192</v>
      </c>
      <c r="W16" t="n">
        <v>96.7258624276204</v>
      </c>
      <c r="X16" t="n">
        <v>98.9849633623789</v>
      </c>
      <c r="Y16" t="n">
        <v>100.445675733847</v>
      </c>
      <c r="Z16" t="n">
        <v>101.66847173843</v>
      </c>
      <c r="AA16" t="n">
        <v>100.00777960126</v>
      </c>
      <c r="AB16" t="n">
        <v>99.9099588799271</v>
      </c>
      <c r="AC16" t="n">
        <v>99.5675567575006</v>
      </c>
      <c r="AD16" t="n">
        <v>99.5284466107346</v>
      </c>
      <c r="AE16" t="n">
        <v>100</v>
      </c>
      <c r="AF16"/>
    </row>
    <row r="17">
      <c r="A17" t="s">
        <v>78</v>
      </c>
      <c r="B17" t="s">
        <v>304</v>
      </c>
      <c r="C17" t="s">
        <v>248</v>
      </c>
      <c r="D17" t="s">
        <v>305</v>
      </c>
      <c r="E17" t="s">
        <v>249</v>
      </c>
      <c r="F17" t="n">
        <v>105.428846038684</v>
      </c>
      <c r="G17" t="n">
        <v>105.659341669879</v>
      </c>
      <c r="H17" t="n">
        <v>106.059338026247</v>
      </c>
      <c r="I17" t="n">
        <v>105.562429137621</v>
      </c>
      <c r="J17" t="n">
        <v>103.521844982099</v>
      </c>
      <c r="K17" t="n">
        <v>100.995410361291</v>
      </c>
      <c r="L17" t="n">
        <v>100.188613817118</v>
      </c>
      <c r="M17" t="n">
        <v>99.5041699440111</v>
      </c>
      <c r="N17" t="n">
        <v>97.8851734840586</v>
      </c>
      <c r="O17" t="n">
        <v>96.9402698395924</v>
      </c>
      <c r="P17" t="n">
        <v>96.9693523692278</v>
      </c>
      <c r="Q17" t="n">
        <v>96.9391799658541</v>
      </c>
      <c r="R17" t="n">
        <v>96.9467105744802</v>
      </c>
      <c r="S17" t="n">
        <v>97.2158274385189</v>
      </c>
      <c r="T17" t="n">
        <v>97.7874835327849</v>
      </c>
      <c r="U17" t="n">
        <v>97.728032701904</v>
      </c>
      <c r="V17" t="n">
        <v>96.5574838519193</v>
      </c>
      <c r="W17" t="n">
        <v>96.7258624276204</v>
      </c>
      <c r="X17" t="n">
        <v>98.9849633623791</v>
      </c>
      <c r="Y17" t="n">
        <v>100.445675733847</v>
      </c>
      <c r="Z17" t="n">
        <v>101.66847173843</v>
      </c>
      <c r="AA17" t="n">
        <v>100.00777960126</v>
      </c>
      <c r="AB17" t="n">
        <v>99.9099588799272</v>
      </c>
      <c r="AC17" t="n">
        <v>99.5675567575007</v>
      </c>
      <c r="AD17" t="n">
        <v>99.5284466107348</v>
      </c>
      <c r="AE17" t="n">
        <v>100</v>
      </c>
      <c r="AF17"/>
    </row>
    <row r="18">
      <c r="A18" t="s">
        <v>78</v>
      </c>
      <c r="B18" t="s">
        <v>306</v>
      </c>
      <c r="C18" t="s">
        <v>248</v>
      </c>
      <c r="D18" t="s">
        <v>307</v>
      </c>
      <c r="E18" t="s">
        <v>249</v>
      </c>
      <c r="F18" t="n">
        <v>105.428846038684</v>
      </c>
      <c r="G18" t="n">
        <v>105.659341669879</v>
      </c>
      <c r="H18" t="n">
        <v>106.059338026247</v>
      </c>
      <c r="I18" t="n">
        <v>105.562429137621</v>
      </c>
      <c r="J18" t="n">
        <v>103.521844982099</v>
      </c>
      <c r="K18" t="n">
        <v>100.995410361291</v>
      </c>
      <c r="L18" t="n">
        <v>100.188613817118</v>
      </c>
      <c r="M18" t="n">
        <v>99.5041699440111</v>
      </c>
      <c r="N18" t="n">
        <v>97.8851734840585</v>
      </c>
      <c r="O18" t="n">
        <v>96.9402698395923</v>
      </c>
      <c r="P18" t="n">
        <v>96.9693523692277</v>
      </c>
      <c r="Q18" t="n">
        <v>96.939179965854</v>
      </c>
      <c r="R18" t="n">
        <v>96.9467105744802</v>
      </c>
      <c r="S18" t="n">
        <v>97.2158274385189</v>
      </c>
      <c r="T18" t="n">
        <v>97.7874835327848</v>
      </c>
      <c r="U18" t="n">
        <v>97.728032701904</v>
      </c>
      <c r="V18" t="n">
        <v>96.5574838519193</v>
      </c>
      <c r="W18" t="n">
        <v>96.7258624276204</v>
      </c>
      <c r="X18" t="n">
        <v>98.984963362379</v>
      </c>
      <c r="Y18" t="n">
        <v>100.445675733847</v>
      </c>
      <c r="Z18" t="n">
        <v>101.66847173843</v>
      </c>
      <c r="AA18" t="n">
        <v>100.00777960126</v>
      </c>
      <c r="AB18" t="n">
        <v>99.9099588799272</v>
      </c>
      <c r="AC18" t="n">
        <v>99.5675567575007</v>
      </c>
      <c r="AD18" t="n">
        <v>99.5284466107347</v>
      </c>
      <c r="AE18" t="n">
        <v>100</v>
      </c>
      <c r="AF18"/>
    </row>
    <row r="19">
      <c r="A19" t="s">
        <v>78</v>
      </c>
      <c r="B19" t="s">
        <v>308</v>
      </c>
      <c r="C19" t="s">
        <v>248</v>
      </c>
      <c r="D19" t="s">
        <v>309</v>
      </c>
      <c r="E19" t="s">
        <v>249</v>
      </c>
      <c r="F19" t="n">
        <v>105.428846038684</v>
      </c>
      <c r="G19" t="n">
        <v>105.659341669879</v>
      </c>
      <c r="H19" t="n">
        <v>106.059338026247</v>
      </c>
      <c r="I19" t="n">
        <v>105.562429137621</v>
      </c>
      <c r="J19" t="n">
        <v>103.521844982099</v>
      </c>
      <c r="K19" t="n">
        <v>100.995410361291</v>
      </c>
      <c r="L19" t="n">
        <v>100.188613817118</v>
      </c>
      <c r="M19" t="n">
        <v>99.5041699440111</v>
      </c>
      <c r="N19" t="n">
        <v>97.8851734840585</v>
      </c>
      <c r="O19" t="n">
        <v>96.9402698395923</v>
      </c>
      <c r="P19" t="n">
        <v>96.9693523692278</v>
      </c>
      <c r="Q19" t="n">
        <v>96.939179965854</v>
      </c>
      <c r="R19" t="n">
        <v>96.9467105744802</v>
      </c>
      <c r="S19" t="n">
        <v>97.2158274385189</v>
      </c>
      <c r="T19" t="n">
        <v>97.7874835327848</v>
      </c>
      <c r="U19" t="n">
        <v>97.728032701904</v>
      </c>
      <c r="V19" t="n">
        <v>96.5574838519193</v>
      </c>
      <c r="W19" t="n">
        <v>96.7258624276204</v>
      </c>
      <c r="X19" t="n">
        <v>98.9849633623791</v>
      </c>
      <c r="Y19" t="n">
        <v>100.445675733847</v>
      </c>
      <c r="Z19" t="n">
        <v>101.66847173843</v>
      </c>
      <c r="AA19" t="n">
        <v>100.00777960126</v>
      </c>
      <c r="AB19" t="n">
        <v>99.9099588799272</v>
      </c>
      <c r="AC19" t="n">
        <v>99.5675567575007</v>
      </c>
      <c r="AD19" t="n">
        <v>99.5284466107347</v>
      </c>
      <c r="AE19" t="n">
        <v>100</v>
      </c>
      <c r="AF19"/>
    </row>
    <row r="20">
      <c r="A20" t="s">
        <v>78</v>
      </c>
      <c r="B20" t="s">
        <v>310</v>
      </c>
      <c r="C20" t="s">
        <v>248</v>
      </c>
      <c r="D20" t="s">
        <v>311</v>
      </c>
      <c r="E20" t="s">
        <v>249</v>
      </c>
      <c r="F20" t="n">
        <v>105.428846038684</v>
      </c>
      <c r="G20" t="n">
        <v>105.659341669879</v>
      </c>
      <c r="H20" t="n">
        <v>106.059338026247</v>
      </c>
      <c r="I20" t="n">
        <v>105.562429137621</v>
      </c>
      <c r="J20" t="n">
        <v>103.521844982099</v>
      </c>
      <c r="K20" t="n">
        <v>100.995410361291</v>
      </c>
      <c r="L20" t="n">
        <v>100.188613817118</v>
      </c>
      <c r="M20" t="n">
        <v>99.5041699440111</v>
      </c>
      <c r="N20" t="n">
        <v>97.8851734840586</v>
      </c>
      <c r="O20" t="n">
        <v>96.9402698395924</v>
      </c>
      <c r="P20" t="n">
        <v>96.9693523692278</v>
      </c>
      <c r="Q20" t="n">
        <v>96.9391799658541</v>
      </c>
      <c r="R20" t="n">
        <v>96.9467105744803</v>
      </c>
      <c r="S20" t="n">
        <v>97.215827438519</v>
      </c>
      <c r="T20" t="n">
        <v>97.7874835327849</v>
      </c>
      <c r="U20" t="n">
        <v>97.7280327019041</v>
      </c>
      <c r="V20" t="n">
        <v>96.5574838519194</v>
      </c>
      <c r="W20" t="n">
        <v>96.7258624276205</v>
      </c>
      <c r="X20" t="n">
        <v>98.9849633623791</v>
      </c>
      <c r="Y20" t="n">
        <v>100.445675733847</v>
      </c>
      <c r="Z20" t="n">
        <v>101.66847173843</v>
      </c>
      <c r="AA20" t="n">
        <v>100.00777960126</v>
      </c>
      <c r="AB20" t="n">
        <v>99.9099588799273</v>
      </c>
      <c r="AC20" t="n">
        <v>99.5675567575007</v>
      </c>
      <c r="AD20" t="n">
        <v>99.5284466107348</v>
      </c>
      <c r="AE20" t="n">
        <v>100</v>
      </c>
      <c r="AF20"/>
    </row>
    <row r="21">
      <c r="A21" t="s">
        <v>78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78</v>
      </c>
      <c r="B22" t="s">
        <v>314</v>
      </c>
      <c r="C22" t="s">
        <v>248</v>
      </c>
      <c r="D22" t="s">
        <v>315</v>
      </c>
      <c r="E22" t="s">
        <v>249</v>
      </c>
      <c r="F22" t="n">
        <v>105.428846038684</v>
      </c>
      <c r="G22" t="n">
        <v>105.659341669879</v>
      </c>
      <c r="H22" t="n">
        <v>106.059338026247</v>
      </c>
      <c r="I22" t="n">
        <v>105.562429137621</v>
      </c>
      <c r="J22" t="n">
        <v>103.521844982099</v>
      </c>
      <c r="K22" t="n">
        <v>100.995410361291</v>
      </c>
      <c r="L22" t="n">
        <v>100.188613817118</v>
      </c>
      <c r="M22" t="n">
        <v>99.5041699440111</v>
      </c>
      <c r="N22" t="n">
        <v>97.8851734840586</v>
      </c>
      <c r="O22" t="n">
        <v>96.9402698395925</v>
      </c>
      <c r="P22" t="n">
        <v>96.9693523692278</v>
      </c>
      <c r="Q22" t="n">
        <v>96.939179965854</v>
      </c>
      <c r="R22" t="n">
        <v>96.9467105744802</v>
      </c>
      <c r="S22" t="n">
        <v>97.215827438519</v>
      </c>
      <c r="T22" t="n">
        <v>97.7874835327848</v>
      </c>
      <c r="U22" t="n">
        <v>97.728032701904</v>
      </c>
      <c r="V22" t="n">
        <v>96.5574838519193</v>
      </c>
      <c r="W22" t="n">
        <v>96.7258624276205</v>
      </c>
      <c r="X22" t="n">
        <v>98.9849633623791</v>
      </c>
      <c r="Y22" t="n">
        <v>100.445675733847</v>
      </c>
      <c r="Z22" t="n">
        <v>101.66847173843</v>
      </c>
      <c r="AA22" t="n">
        <v>100.00777960126</v>
      </c>
      <c r="AB22" t="n">
        <v>99.9099588799272</v>
      </c>
      <c r="AC22" t="n">
        <v>99.5675567575007</v>
      </c>
      <c r="AD22" t="n">
        <v>99.5284466107347</v>
      </c>
      <c r="AE22" t="n">
        <v>100</v>
      </c>
      <c r="AF22"/>
    </row>
    <row r="23">
      <c r="A23" t="s">
        <v>78</v>
      </c>
      <c r="B23" t="s">
        <v>316</v>
      </c>
      <c r="C23" t="s">
        <v>248</v>
      </c>
      <c r="D23" t="s">
        <v>317</v>
      </c>
      <c r="E23" t="s">
        <v>249</v>
      </c>
      <c r="F23" t="n">
        <v>105.428846038684</v>
      </c>
      <c r="G23" t="n">
        <v>105.659341669879</v>
      </c>
      <c r="H23" t="n">
        <v>106.059338026247</v>
      </c>
      <c r="I23" t="n">
        <v>105.562429137621</v>
      </c>
      <c r="J23" t="n">
        <v>103.521844982099</v>
      </c>
      <c r="K23" t="n">
        <v>100.995410361291</v>
      </c>
      <c r="L23" t="n">
        <v>100.188613817118</v>
      </c>
      <c r="M23" t="n">
        <v>99.504169944011</v>
      </c>
      <c r="N23" t="n">
        <v>97.8851734840584</v>
      </c>
      <c r="O23" t="n">
        <v>96.9402698395922</v>
      </c>
      <c r="P23" t="n">
        <v>96.9693523692277</v>
      </c>
      <c r="Q23" t="n">
        <v>96.9391799658539</v>
      </c>
      <c r="R23" t="n">
        <v>96.9467105744801</v>
      </c>
      <c r="S23" t="n">
        <v>97.2158274385188</v>
      </c>
      <c r="T23" t="n">
        <v>97.7874835327847</v>
      </c>
      <c r="U23" t="n">
        <v>97.7280327019039</v>
      </c>
      <c r="V23" t="n">
        <v>96.5574838519192</v>
      </c>
      <c r="W23" t="n">
        <v>96.7258624276204</v>
      </c>
      <c r="X23" t="n">
        <v>98.984963362379</v>
      </c>
      <c r="Y23" t="n">
        <v>100.445675733847</v>
      </c>
      <c r="Z23" t="n">
        <v>101.66847173843</v>
      </c>
      <c r="AA23" t="n">
        <v>100.00777960126</v>
      </c>
      <c r="AB23" t="n">
        <v>99.9099588799271</v>
      </c>
      <c r="AC23" t="n">
        <v>99.5675567575006</v>
      </c>
      <c r="AD23" t="n">
        <v>99.5284466107347</v>
      </c>
      <c r="AE23" t="n">
        <v>100</v>
      </c>
      <c r="AF23"/>
    </row>
    <row r="24">
      <c r="A24" t="s">
        <v>78</v>
      </c>
      <c r="B24" t="s">
        <v>318</v>
      </c>
      <c r="C24" t="s">
        <v>248</v>
      </c>
      <c r="D24" t="s">
        <v>319</v>
      </c>
      <c r="E24" t="s">
        <v>249</v>
      </c>
      <c r="F24" t="n">
        <v>105.428846038684</v>
      </c>
      <c r="G24" t="n">
        <v>105.659341669879</v>
      </c>
      <c r="H24" t="n">
        <v>106.059338026247</v>
      </c>
      <c r="I24" t="n">
        <v>105.562429137621</v>
      </c>
      <c r="J24" t="n">
        <v>103.521844982099</v>
      </c>
      <c r="K24" t="n">
        <v>100.995410361291</v>
      </c>
      <c r="L24" t="n">
        <v>100.188613817118</v>
      </c>
      <c r="M24" t="n">
        <v>99.5041699440111</v>
      </c>
      <c r="N24" t="n">
        <v>97.8851734840585</v>
      </c>
      <c r="O24" t="n">
        <v>96.9402698395924</v>
      </c>
      <c r="P24" t="n">
        <v>96.9693523692278</v>
      </c>
      <c r="Q24" t="n">
        <v>96.939179965854</v>
      </c>
      <c r="R24" t="n">
        <v>96.9467105744802</v>
      </c>
      <c r="S24" t="n">
        <v>97.2158274385189</v>
      </c>
      <c r="T24" t="n">
        <v>97.7874835327848</v>
      </c>
      <c r="U24" t="n">
        <v>97.728032701904</v>
      </c>
      <c r="V24" t="n">
        <v>96.5574838519194</v>
      </c>
      <c r="W24" t="n">
        <v>96.7258624276204</v>
      </c>
      <c r="X24" t="n">
        <v>98.9849633623791</v>
      </c>
      <c r="Y24" t="n">
        <v>100.445675733847</v>
      </c>
      <c r="Z24" t="n">
        <v>101.66847173843</v>
      </c>
      <c r="AA24" t="n">
        <v>100.00777960126</v>
      </c>
      <c r="AB24" t="n">
        <v>99.9099588799272</v>
      </c>
      <c r="AC24" t="n">
        <v>99.5675567575007</v>
      </c>
      <c r="AD24" t="n">
        <v>99.5284466107347</v>
      </c>
      <c r="AE24" t="n">
        <v>100</v>
      </c>
      <c r="AF24"/>
    </row>
    <row r="25">
      <c r="A25" t="s">
        <v>78</v>
      </c>
      <c r="B25" t="s">
        <v>320</v>
      </c>
      <c r="C25" t="s">
        <v>248</v>
      </c>
      <c r="D25" t="s">
        <v>321</v>
      </c>
      <c r="E25" t="s">
        <v>249</v>
      </c>
      <c r="F25" t="n">
        <v>105.428846038684</v>
      </c>
      <c r="G25" t="n">
        <v>105.659341669879</v>
      </c>
      <c r="H25" t="n">
        <v>106.059338026247</v>
      </c>
      <c r="I25" t="n">
        <v>105.562429137621</v>
      </c>
      <c r="J25" t="n">
        <v>103.521844982099</v>
      </c>
      <c r="K25" t="n">
        <v>100.995410361292</v>
      </c>
      <c r="L25" t="n">
        <v>100.188613817118</v>
      </c>
      <c r="M25" t="n">
        <v>99.5041699440112</v>
      </c>
      <c r="N25" t="n">
        <v>97.8851734840586</v>
      </c>
      <c r="O25" t="n">
        <v>96.9402698395924</v>
      </c>
      <c r="P25" t="n">
        <v>96.9693523692278</v>
      </c>
      <c r="Q25" t="n">
        <v>96.9391799658541</v>
      </c>
      <c r="R25" t="n">
        <v>96.9467105744803</v>
      </c>
      <c r="S25" t="n">
        <v>97.215827438519</v>
      </c>
      <c r="T25" t="n">
        <v>97.7874835327849</v>
      </c>
      <c r="U25" t="n">
        <v>97.7280327019041</v>
      </c>
      <c r="V25" t="n">
        <v>96.5574838519194</v>
      </c>
      <c r="W25" t="n">
        <v>96.7258624276205</v>
      </c>
      <c r="X25" t="n">
        <v>98.9849633623791</v>
      </c>
      <c r="Y25" t="n">
        <v>100.445675733847</v>
      </c>
      <c r="Z25" t="n">
        <v>101.66847173843</v>
      </c>
      <c r="AA25" t="n">
        <v>100.00777960126</v>
      </c>
      <c r="AB25" t="n">
        <v>99.9099588799272</v>
      </c>
      <c r="AC25" t="n">
        <v>99.5675567575007</v>
      </c>
      <c r="AD25" t="n">
        <v>99.5284466107347</v>
      </c>
      <c r="AE25" t="n">
        <v>100</v>
      </c>
      <c r="AF25"/>
    </row>
    <row r="26">
      <c r="A26" t="s">
        <v>78</v>
      </c>
      <c r="B26" t="s">
        <v>322</v>
      </c>
      <c r="C26" t="s">
        <v>248</v>
      </c>
      <c r="D26" t="s">
        <v>323</v>
      </c>
      <c r="E26" t="s">
        <v>249</v>
      </c>
      <c r="F26" t="n">
        <v>105.428846038684</v>
      </c>
      <c r="G26" t="n">
        <v>105.659341669879</v>
      </c>
      <c r="H26" t="n">
        <v>106.059338026247</v>
      </c>
      <c r="I26" t="n">
        <v>105.562429137621</v>
      </c>
      <c r="J26" t="n">
        <v>103.521844982099</v>
      </c>
      <c r="K26" t="n">
        <v>100.995410361291</v>
      </c>
      <c r="L26" t="n">
        <v>100.188613817118</v>
      </c>
      <c r="M26" t="n">
        <v>99.5041699440111</v>
      </c>
      <c r="N26" t="n">
        <v>97.8851734840585</v>
      </c>
      <c r="O26" t="n">
        <v>96.9402698395924</v>
      </c>
      <c r="P26" t="n">
        <v>96.9693523692278</v>
      </c>
      <c r="Q26" t="n">
        <v>96.939179965854</v>
      </c>
      <c r="R26" t="n">
        <v>96.9467105744802</v>
      </c>
      <c r="S26" t="n">
        <v>97.2158274385189</v>
      </c>
      <c r="T26" t="n">
        <v>97.7874835327848</v>
      </c>
      <c r="U26" t="n">
        <v>97.728032701904</v>
      </c>
      <c r="V26" t="n">
        <v>96.5574838519193</v>
      </c>
      <c r="W26" t="n">
        <v>96.7258624276205</v>
      </c>
      <c r="X26" t="n">
        <v>98.9849633623791</v>
      </c>
      <c r="Y26" t="n">
        <v>100.445675733847</v>
      </c>
      <c r="Z26" t="n">
        <v>101.66847173843</v>
      </c>
      <c r="AA26" t="n">
        <v>100.00777960126</v>
      </c>
      <c r="AB26" t="n">
        <v>99.9099588799272</v>
      </c>
      <c r="AC26" t="n">
        <v>99.5675567575007</v>
      </c>
      <c r="AD26" t="n">
        <v>99.5284466107347</v>
      </c>
      <c r="AE26" t="n">
        <v>100</v>
      </c>
      <c r="AF26"/>
    </row>
    <row r="27">
      <c r="A27" t="s">
        <v>78</v>
      </c>
      <c r="B27" t="s">
        <v>324</v>
      </c>
      <c r="C27" t="s">
        <v>248</v>
      </c>
      <c r="D27" t="s">
        <v>325</v>
      </c>
      <c r="E27" t="s">
        <v>249</v>
      </c>
      <c r="F27" t="n">
        <v>105.428846038684</v>
      </c>
      <c r="G27" t="n">
        <v>105.659341669879</v>
      </c>
      <c r="H27" t="n">
        <v>106.059338026247</v>
      </c>
      <c r="I27" t="n">
        <v>105.562429137621</v>
      </c>
      <c r="J27" t="n">
        <v>103.521844982099</v>
      </c>
      <c r="K27" t="n">
        <v>100.995410361292</v>
      </c>
      <c r="L27" t="n">
        <v>100.188613817118</v>
      </c>
      <c r="M27" t="n">
        <v>99.5041699440112</v>
      </c>
      <c r="N27" t="n">
        <v>97.8851734840586</v>
      </c>
      <c r="O27" t="n">
        <v>96.9402698395924</v>
      </c>
      <c r="P27" t="n">
        <v>96.9693523692278</v>
      </c>
      <c r="Q27" t="n">
        <v>96.9391799658541</v>
      </c>
      <c r="R27" t="n">
        <v>96.9467105744803</v>
      </c>
      <c r="S27" t="n">
        <v>97.215827438519</v>
      </c>
      <c r="T27" t="n">
        <v>97.7874835327849</v>
      </c>
      <c r="U27" t="n">
        <v>97.7280327019041</v>
      </c>
      <c r="V27" t="n">
        <v>96.5574838519194</v>
      </c>
      <c r="W27" t="n">
        <v>96.7258624276206</v>
      </c>
      <c r="X27" t="n">
        <v>98.9849633623791</v>
      </c>
      <c r="Y27" t="n">
        <v>100.445675733847</v>
      </c>
      <c r="Z27" t="n">
        <v>101.66847173843</v>
      </c>
      <c r="AA27" t="n">
        <v>100.00777960126</v>
      </c>
      <c r="AB27" t="n">
        <v>99.9099588799272</v>
      </c>
      <c r="AC27" t="n">
        <v>99.5675567575008</v>
      </c>
      <c r="AD27" t="n">
        <v>99.5284466107348</v>
      </c>
      <c r="AE27" t="n">
        <v>100</v>
      </c>
      <c r="AF27"/>
    </row>
    <row r="28">
      <c r="A28" t="s">
        <v>78</v>
      </c>
      <c r="B28" t="s">
        <v>326</v>
      </c>
      <c r="C28" t="s">
        <v>248</v>
      </c>
      <c r="D28" t="s">
        <v>327</v>
      </c>
      <c r="E28" t="s">
        <v>249</v>
      </c>
      <c r="F28" t="n">
        <v>105.428846038684</v>
      </c>
      <c r="G28" t="n">
        <v>105.659341669879</v>
      </c>
      <c r="H28" t="n">
        <v>106.059338026247</v>
      </c>
      <c r="I28" t="n">
        <v>105.562429137621</v>
      </c>
      <c r="J28" t="n">
        <v>103.521844982099</v>
      </c>
      <c r="K28" t="n">
        <v>100.995410361292</v>
      </c>
      <c r="L28" t="n">
        <v>100.188613817118</v>
      </c>
      <c r="M28" t="n">
        <v>99.5041699440112</v>
      </c>
      <c r="N28" t="n">
        <v>97.8851734840586</v>
      </c>
      <c r="O28" t="n">
        <v>96.9402698395924</v>
      </c>
      <c r="P28" t="n">
        <v>96.9693523692278</v>
      </c>
      <c r="Q28" t="n">
        <v>96.939179965854</v>
      </c>
      <c r="R28" t="n">
        <v>96.9467105744803</v>
      </c>
      <c r="S28" t="n">
        <v>97.215827438519</v>
      </c>
      <c r="T28" t="n">
        <v>97.7874835327849</v>
      </c>
      <c r="U28" t="n">
        <v>97.7280327019041</v>
      </c>
      <c r="V28" t="n">
        <v>96.5574838519193</v>
      </c>
      <c r="W28" t="n">
        <v>96.7258624276205</v>
      </c>
      <c r="X28" t="n">
        <v>98.9849633623791</v>
      </c>
      <c r="Y28" t="n">
        <v>100.445675733847</v>
      </c>
      <c r="Z28" t="n">
        <v>101.66847173843</v>
      </c>
      <c r="AA28" t="n">
        <v>100.00777960126</v>
      </c>
      <c r="AB28" t="n">
        <v>99.9099588799272</v>
      </c>
      <c r="AC28" t="n">
        <v>99.5675567575007</v>
      </c>
      <c r="AD28" t="n">
        <v>99.5284466107348</v>
      </c>
      <c r="AE28" t="n">
        <v>100</v>
      </c>
      <c r="AF28"/>
    </row>
    <row r="29">
      <c r="A29" t="s">
        <v>78</v>
      </c>
      <c r="B29" t="s">
        <v>328</v>
      </c>
      <c r="C29" t="s">
        <v>248</v>
      </c>
      <c r="D29" t="s">
        <v>329</v>
      </c>
      <c r="E29" t="s">
        <v>249</v>
      </c>
      <c r="F29" t="n">
        <v>105.428846038684</v>
      </c>
      <c r="G29" t="n">
        <v>105.659341669879</v>
      </c>
      <c r="H29" t="n">
        <v>106.059338026247</v>
      </c>
      <c r="I29" t="n">
        <v>105.562429137621</v>
      </c>
      <c r="J29" t="n">
        <v>103.521844982099</v>
      </c>
      <c r="K29" t="n">
        <v>100.995410361292</v>
      </c>
      <c r="L29" t="n">
        <v>100.188613817118</v>
      </c>
      <c r="M29" t="n">
        <v>99.5041699440111</v>
      </c>
      <c r="N29" t="n">
        <v>97.8851734840585</v>
      </c>
      <c r="O29" t="n">
        <v>96.9402698395924</v>
      </c>
      <c r="P29" t="n">
        <v>96.9693523692278</v>
      </c>
      <c r="Q29" t="n">
        <v>96.939179965854</v>
      </c>
      <c r="R29" t="n">
        <v>96.9467105744802</v>
      </c>
      <c r="S29" t="n">
        <v>97.2158274385189</v>
      </c>
      <c r="T29" t="n">
        <v>97.7874835327849</v>
      </c>
      <c r="U29" t="n">
        <v>97.728032701904</v>
      </c>
      <c r="V29" t="n">
        <v>96.5574838519193</v>
      </c>
      <c r="W29" t="n">
        <v>96.7258624276205</v>
      </c>
      <c r="X29" t="n">
        <v>98.9849633623791</v>
      </c>
      <c r="Y29" t="n">
        <v>100.445675733847</v>
      </c>
      <c r="Z29" t="n">
        <v>101.66847173843</v>
      </c>
      <c r="AA29" t="n">
        <v>100.00777960126</v>
      </c>
      <c r="AB29" t="n">
        <v>99.9099588799272</v>
      </c>
      <c r="AC29" t="n">
        <v>99.5675567575007</v>
      </c>
      <c r="AD29" t="n">
        <v>99.5284466107347</v>
      </c>
      <c r="AE29" t="n">
        <v>100</v>
      </c>
      <c r="AF29"/>
    </row>
    <row r="30">
      <c r="A30" t="s">
        <v>78</v>
      </c>
      <c r="B30" t="s">
        <v>330</v>
      </c>
      <c r="C30" t="s">
        <v>248</v>
      </c>
      <c r="D30" t="s">
        <v>331</v>
      </c>
      <c r="E30" t="s">
        <v>249</v>
      </c>
      <c r="F30" t="n">
        <v>105.428846038684</v>
      </c>
      <c r="G30" t="n">
        <v>105.659341669879</v>
      </c>
      <c r="H30" t="n">
        <v>106.059338026247</v>
      </c>
      <c r="I30" t="n">
        <v>105.562429137621</v>
      </c>
      <c r="J30" t="n">
        <v>103.521844982099</v>
      </c>
      <c r="K30" t="n">
        <v>100.995410361291</v>
      </c>
      <c r="L30" t="n">
        <v>100.188613817118</v>
      </c>
      <c r="M30" t="n">
        <v>99.5041699440111</v>
      </c>
      <c r="N30" t="n">
        <v>97.8851734840585</v>
      </c>
      <c r="O30" t="n">
        <v>96.9402698395923</v>
      </c>
      <c r="P30" t="n">
        <v>96.9693523692278</v>
      </c>
      <c r="Q30" t="n">
        <v>96.939179965854</v>
      </c>
      <c r="R30" t="n">
        <v>96.9467105744802</v>
      </c>
      <c r="S30" t="n">
        <v>97.2158274385189</v>
      </c>
      <c r="T30" t="n">
        <v>97.7874835327848</v>
      </c>
      <c r="U30" t="n">
        <v>97.728032701904</v>
      </c>
      <c r="V30" t="n">
        <v>96.5574838519193</v>
      </c>
      <c r="W30" t="n">
        <v>96.7258624276204</v>
      </c>
      <c r="X30" t="n">
        <v>98.9849633623791</v>
      </c>
      <c r="Y30" t="n">
        <v>100.445675733847</v>
      </c>
      <c r="Z30" t="n">
        <v>101.66847173843</v>
      </c>
      <c r="AA30" t="n">
        <v>100.00777960126</v>
      </c>
      <c r="AB30" t="n">
        <v>99.9099588799272</v>
      </c>
      <c r="AC30" t="n">
        <v>99.5675567575007</v>
      </c>
      <c r="AD30" t="n">
        <v>99.5284466107347</v>
      </c>
      <c r="AE30" t="n">
        <v>100</v>
      </c>
      <c r="AF30"/>
    </row>
    <row r="31">
      <c r="A31" t="s">
        <v>78</v>
      </c>
      <c r="B31" t="s">
        <v>332</v>
      </c>
      <c r="C31" t="s">
        <v>248</v>
      </c>
      <c r="D31" t="s">
        <v>333</v>
      </c>
      <c r="E31" t="s">
        <v>249</v>
      </c>
      <c r="F31" t="n">
        <v>105.428846038684</v>
      </c>
      <c r="G31" t="n">
        <v>105.659341669879</v>
      </c>
      <c r="H31" t="n">
        <v>106.059338026247</v>
      </c>
      <c r="I31" t="n">
        <v>105.562429137621</v>
      </c>
      <c r="J31" t="n">
        <v>103.521844982099</v>
      </c>
      <c r="K31" t="n">
        <v>100.995410361292</v>
      </c>
      <c r="L31" t="n">
        <v>100.188613817118</v>
      </c>
      <c r="M31" t="n">
        <v>99.5041699440112</v>
      </c>
      <c r="N31" t="n">
        <v>97.8851734840586</v>
      </c>
      <c r="O31" t="n">
        <v>96.9402698395924</v>
      </c>
      <c r="P31" t="n">
        <v>96.9693523692279</v>
      </c>
      <c r="Q31" t="n">
        <v>96.9391799658541</v>
      </c>
      <c r="R31" t="n">
        <v>96.9467105744803</v>
      </c>
      <c r="S31" t="n">
        <v>97.215827438519</v>
      </c>
      <c r="T31" t="n">
        <v>97.7874835327849</v>
      </c>
      <c r="U31" t="n">
        <v>97.7280327019041</v>
      </c>
      <c r="V31" t="n">
        <v>96.5574838519194</v>
      </c>
      <c r="W31" t="n">
        <v>96.7258624276205</v>
      </c>
      <c r="X31" t="n">
        <v>98.9849633623791</v>
      </c>
      <c r="Y31" t="n">
        <v>100.445675733847</v>
      </c>
      <c r="Z31" t="n">
        <v>101.66847173843</v>
      </c>
      <c r="AA31" t="n">
        <v>100.00777960126</v>
      </c>
      <c r="AB31" t="n">
        <v>99.9099588799272</v>
      </c>
      <c r="AC31" t="n">
        <v>99.5675567575007</v>
      </c>
      <c r="AD31" t="n">
        <v>99.5284466107348</v>
      </c>
      <c r="AE31" t="n">
        <v>100</v>
      </c>
      <c r="AF31"/>
    </row>
    <row r="32">
      <c r="A32" t="s">
        <v>78</v>
      </c>
      <c r="B32" t="s">
        <v>334</v>
      </c>
      <c r="C32" t="s">
        <v>248</v>
      </c>
      <c r="D32" t="s">
        <v>335</v>
      </c>
      <c r="E32" t="s">
        <v>249</v>
      </c>
      <c r="F32" t="n">
        <v>105.428846038684</v>
      </c>
      <c r="G32" t="n">
        <v>105.659341669879</v>
      </c>
      <c r="H32" t="n">
        <v>106.059338026247</v>
      </c>
      <c r="I32" t="n">
        <v>105.562429137621</v>
      </c>
      <c r="J32" t="n">
        <v>103.521844982099</v>
      </c>
      <c r="K32" t="n">
        <v>100.995410361292</v>
      </c>
      <c r="L32" t="n">
        <v>100.188613817118</v>
      </c>
      <c r="M32" t="n">
        <v>99.5041699440111</v>
      </c>
      <c r="N32" t="n">
        <v>97.8851734840586</v>
      </c>
      <c r="O32" t="n">
        <v>96.9402698395924</v>
      </c>
      <c r="P32" t="n">
        <v>96.9693523692278</v>
      </c>
      <c r="Q32" t="n">
        <v>96.9391799658541</v>
      </c>
      <c r="R32" t="n">
        <v>96.9467105744803</v>
      </c>
      <c r="S32" t="n">
        <v>97.215827438519</v>
      </c>
      <c r="T32" t="n">
        <v>97.7874835327849</v>
      </c>
      <c r="U32" t="n">
        <v>97.728032701904</v>
      </c>
      <c r="V32" t="n">
        <v>96.5574838519193</v>
      </c>
      <c r="W32" t="n">
        <v>96.7258624276205</v>
      </c>
      <c r="X32" t="n">
        <v>98.9849633623791</v>
      </c>
      <c r="Y32" t="n">
        <v>100.445675733847</v>
      </c>
      <c r="Z32" t="n">
        <v>101.66847173843</v>
      </c>
      <c r="AA32" t="n">
        <v>100.00777960126</v>
      </c>
      <c r="AB32" t="n">
        <v>99.9099588799272</v>
      </c>
      <c r="AC32" t="n">
        <v>99.5675567575007</v>
      </c>
      <c r="AD32" t="n">
        <v>99.5284466107348</v>
      </c>
      <c r="AE32" t="n">
        <v>100</v>
      </c>
      <c r="AF32"/>
    </row>
    <row r="33">
      <c r="A33" t="s">
        <v>78</v>
      </c>
      <c r="B33" t="s">
        <v>336</v>
      </c>
      <c r="C33" t="s">
        <v>248</v>
      </c>
      <c r="D33" t="s">
        <v>337</v>
      </c>
      <c r="E33" t="s">
        <v>249</v>
      </c>
      <c r="F33" t="n">
        <v>105.428846038684</v>
      </c>
      <c r="G33" t="n">
        <v>105.659341669879</v>
      </c>
      <c r="H33" t="n">
        <v>106.059338026247</v>
      </c>
      <c r="I33" t="n">
        <v>105.562429137621</v>
      </c>
      <c r="J33" t="n">
        <v>103.521844982099</v>
      </c>
      <c r="K33" t="n">
        <v>100.995410361291</v>
      </c>
      <c r="L33" t="n">
        <v>100.188613817118</v>
      </c>
      <c r="M33" t="n">
        <v>99.5041699440111</v>
      </c>
      <c r="N33" t="n">
        <v>97.8851734840585</v>
      </c>
      <c r="O33" t="n">
        <v>96.9402698395924</v>
      </c>
      <c r="P33" t="n">
        <v>96.9693523692278</v>
      </c>
      <c r="Q33" t="n">
        <v>96.939179965854</v>
      </c>
      <c r="R33" t="n">
        <v>96.9467105744803</v>
      </c>
      <c r="S33" t="n">
        <v>97.2158274385189</v>
      </c>
      <c r="T33" t="n">
        <v>97.7874835327849</v>
      </c>
      <c r="U33" t="n">
        <v>97.728032701904</v>
      </c>
      <c r="V33" t="n">
        <v>96.5574838519193</v>
      </c>
      <c r="W33" t="n">
        <v>96.7258624276205</v>
      </c>
      <c r="X33" t="n">
        <v>98.9849633623791</v>
      </c>
      <c r="Y33" t="n">
        <v>100.445675733847</v>
      </c>
      <c r="Z33" t="n">
        <v>101.66847173843</v>
      </c>
      <c r="AA33" t="n">
        <v>100.00777960126</v>
      </c>
      <c r="AB33" t="n">
        <v>99.9099588799272</v>
      </c>
      <c r="AC33" t="n">
        <v>99.5675567575007</v>
      </c>
      <c r="AD33" t="n">
        <v>99.5284466107348</v>
      </c>
      <c r="AE33" t="n">
        <v>100</v>
      </c>
      <c r="AF33"/>
    </row>
    <row r="34">
      <c r="A34" t="s">
        <v>78</v>
      </c>
      <c r="B34" t="s">
        <v>338</v>
      </c>
      <c r="C34" t="s">
        <v>248</v>
      </c>
      <c r="D34" t="s">
        <v>339</v>
      </c>
      <c r="E34" t="s">
        <v>249</v>
      </c>
      <c r="F34" t="n">
        <v>105.428846038684</v>
      </c>
      <c r="G34" t="n">
        <v>105.659341669879</v>
      </c>
      <c r="H34" t="n">
        <v>106.059338026247</v>
      </c>
      <c r="I34" t="n">
        <v>105.562429137621</v>
      </c>
      <c r="J34" t="n">
        <v>103.521844982099</v>
      </c>
      <c r="K34" t="n">
        <v>100.995410361292</v>
      </c>
      <c r="L34" t="n">
        <v>100.188613817118</v>
      </c>
      <c r="M34" t="n">
        <v>99.5041699440111</v>
      </c>
      <c r="N34" t="n">
        <v>97.8851734840586</v>
      </c>
      <c r="O34" t="n">
        <v>96.9402698395924</v>
      </c>
      <c r="P34" t="n">
        <v>96.9693523692279</v>
      </c>
      <c r="Q34" t="n">
        <v>96.9391799658541</v>
      </c>
      <c r="R34" t="n">
        <v>96.9467105744803</v>
      </c>
      <c r="S34" t="n">
        <v>97.215827438519</v>
      </c>
      <c r="T34" t="n">
        <v>97.7874835327849</v>
      </c>
      <c r="U34" t="n">
        <v>97.7280327019041</v>
      </c>
      <c r="V34" t="n">
        <v>96.5574838519194</v>
      </c>
      <c r="W34" t="n">
        <v>96.7258624276205</v>
      </c>
      <c r="X34" t="n">
        <v>98.9849633623791</v>
      </c>
      <c r="Y34" t="n">
        <v>100.445675733847</v>
      </c>
      <c r="Z34" t="n">
        <v>101.66847173843</v>
      </c>
      <c r="AA34" t="n">
        <v>100.00777960126</v>
      </c>
      <c r="AB34" t="n">
        <v>99.9099588799272</v>
      </c>
      <c r="AC34" t="n">
        <v>99.5675567575008</v>
      </c>
      <c r="AD34" t="n">
        <v>99.5284466107348</v>
      </c>
      <c r="AE34" t="n">
        <v>100</v>
      </c>
      <c r="AF34"/>
    </row>
    <row r="35">
      <c r="A35" t="s">
        <v>78</v>
      </c>
      <c r="B35" t="s">
        <v>340</v>
      </c>
      <c r="C35" t="s">
        <v>248</v>
      </c>
      <c r="D35" t="s">
        <v>341</v>
      </c>
      <c r="E35" t="s">
        <v>249</v>
      </c>
      <c r="F35" t="n">
        <v>105.428846038684</v>
      </c>
      <c r="G35" t="n">
        <v>105.659341669879</v>
      </c>
      <c r="H35" t="n">
        <v>106.059338026247</v>
      </c>
      <c r="I35" t="n">
        <v>105.562429137621</v>
      </c>
      <c r="J35" t="n">
        <v>103.521844982099</v>
      </c>
      <c r="K35" t="n">
        <v>100.995410361291</v>
      </c>
      <c r="L35" t="n">
        <v>100.188613817118</v>
      </c>
      <c r="M35" t="n">
        <v>99.5041699440111</v>
      </c>
      <c r="N35" t="n">
        <v>97.8851734840585</v>
      </c>
      <c r="O35" t="n">
        <v>96.9402698395924</v>
      </c>
      <c r="P35" t="n">
        <v>96.9693523692278</v>
      </c>
      <c r="Q35" t="n">
        <v>96.939179965854</v>
      </c>
      <c r="R35" t="n">
        <v>96.9467105744802</v>
      </c>
      <c r="S35" t="n">
        <v>97.215827438519</v>
      </c>
      <c r="T35" t="n">
        <v>97.7874835327849</v>
      </c>
      <c r="U35" t="n">
        <v>97.728032701904</v>
      </c>
      <c r="V35" t="n">
        <v>96.5574838519193</v>
      </c>
      <c r="W35" t="n">
        <v>96.7258624276205</v>
      </c>
      <c r="X35" t="n">
        <v>98.9849633623791</v>
      </c>
      <c r="Y35" t="n">
        <v>100.445675733847</v>
      </c>
      <c r="Z35" t="n">
        <v>101.66847173843</v>
      </c>
      <c r="AA35" t="n">
        <v>100.00777960126</v>
      </c>
      <c r="AB35" t="n">
        <v>99.9099588799272</v>
      </c>
      <c r="AC35" t="n">
        <v>99.5675567575007</v>
      </c>
      <c r="AD35" t="n">
        <v>99.5284466107348</v>
      </c>
      <c r="AE35" t="n">
        <v>100</v>
      </c>
      <c r="AF35"/>
    </row>
    <row r="36">
      <c r="A36" t="s">
        <v>78</v>
      </c>
      <c r="B36" t="s">
        <v>342</v>
      </c>
      <c r="C36" t="s">
        <v>248</v>
      </c>
      <c r="D36" t="s">
        <v>343</v>
      </c>
      <c r="E36" t="s">
        <v>249</v>
      </c>
      <c r="F36" t="n">
        <v>105.428846038684</v>
      </c>
      <c r="G36" t="n">
        <v>105.659341669879</v>
      </c>
      <c r="H36" t="n">
        <v>106.059338026247</v>
      </c>
      <c r="I36" t="n">
        <v>105.562429137621</v>
      </c>
      <c r="J36" t="n">
        <v>103.521844982099</v>
      </c>
      <c r="K36" t="n">
        <v>100.995410361292</v>
      </c>
      <c r="L36" t="n">
        <v>100.188613817118</v>
      </c>
      <c r="M36" t="n">
        <v>99.5041699440111</v>
      </c>
      <c r="N36" t="n">
        <v>97.8851734840586</v>
      </c>
      <c r="O36" t="n">
        <v>96.9402698395924</v>
      </c>
      <c r="P36" t="n">
        <v>96.9693523692278</v>
      </c>
      <c r="Q36" t="n">
        <v>96.9391799658541</v>
      </c>
      <c r="R36" t="n">
        <v>96.9467105744803</v>
      </c>
      <c r="S36" t="n">
        <v>97.215827438519</v>
      </c>
      <c r="T36" t="n">
        <v>97.7874835327849</v>
      </c>
      <c r="U36" t="n">
        <v>97.7280327019041</v>
      </c>
      <c r="V36" t="n">
        <v>96.5574838519194</v>
      </c>
      <c r="W36" t="n">
        <v>96.7258624276205</v>
      </c>
      <c r="X36" t="n">
        <v>98.9849633623791</v>
      </c>
      <c r="Y36" t="n">
        <v>100.445675733847</v>
      </c>
      <c r="Z36" t="n">
        <v>101.66847173843</v>
      </c>
      <c r="AA36" t="n">
        <v>100.00777960126</v>
      </c>
      <c r="AB36" t="n">
        <v>99.9099588799272</v>
      </c>
      <c r="AC36" t="n">
        <v>99.5675567575008</v>
      </c>
      <c r="AD36" t="n">
        <v>99.5284466107348</v>
      </c>
      <c r="AE36" t="n">
        <v>100</v>
      </c>
      <c r="AF36"/>
    </row>
    <row r="37">
      <c r="A37" t="s">
        <v>78</v>
      </c>
      <c r="B37" t="s">
        <v>344</v>
      </c>
      <c r="C37" t="s">
        <v>248</v>
      </c>
      <c r="D37" t="s">
        <v>345</v>
      </c>
      <c r="E37" t="s">
        <v>249</v>
      </c>
      <c r="F37" t="n">
        <v>105.428846038684</v>
      </c>
      <c r="G37" t="n">
        <v>105.659341669879</v>
      </c>
      <c r="H37" t="n">
        <v>106.059338026247</v>
      </c>
      <c r="I37" t="n">
        <v>105.562429137621</v>
      </c>
      <c r="J37" t="n">
        <v>103.521844982099</v>
      </c>
      <c r="K37" t="n">
        <v>100.995410361291</v>
      </c>
      <c r="L37" t="n">
        <v>100.188613817118</v>
      </c>
      <c r="M37" t="n">
        <v>99.5041699440111</v>
      </c>
      <c r="N37" t="n">
        <v>97.8851734840585</v>
      </c>
      <c r="O37" t="n">
        <v>96.9402698395923</v>
      </c>
      <c r="P37" t="n">
        <v>96.9693523692277</v>
      </c>
      <c r="Q37" t="n">
        <v>96.939179965854</v>
      </c>
      <c r="R37" t="n">
        <v>96.9467105744802</v>
      </c>
      <c r="S37" t="n">
        <v>97.2158274385189</v>
      </c>
      <c r="T37" t="n">
        <v>97.7874835327848</v>
      </c>
      <c r="U37" t="n">
        <v>97.728032701904</v>
      </c>
      <c r="V37" t="n">
        <v>96.5574838519193</v>
      </c>
      <c r="W37" t="n">
        <v>96.7258624276204</v>
      </c>
      <c r="X37" t="n">
        <v>98.9849633623791</v>
      </c>
      <c r="Y37" t="n">
        <v>100.445675733847</v>
      </c>
      <c r="Z37" t="n">
        <v>101.66847173843</v>
      </c>
      <c r="AA37" t="n">
        <v>100.00777960126</v>
      </c>
      <c r="AB37" t="n">
        <v>99.9099588799271</v>
      </c>
      <c r="AC37" t="n">
        <v>99.5675567575007</v>
      </c>
      <c r="AD37" t="n">
        <v>99.5284466107347</v>
      </c>
      <c r="AE37" t="n">
        <v>100</v>
      </c>
      <c r="AF37"/>
    </row>
    <row r="38">
      <c r="A38" t="s">
        <v>78</v>
      </c>
      <c r="B38" t="s">
        <v>346</v>
      </c>
      <c r="C38" t="s">
        <v>248</v>
      </c>
      <c r="D38" t="s">
        <v>347</v>
      </c>
      <c r="E38" t="s">
        <v>249</v>
      </c>
      <c r="F38" t="n">
        <v>105.428846038684</v>
      </c>
      <c r="G38" t="n">
        <v>105.659341669879</v>
      </c>
      <c r="H38" t="n">
        <v>106.059338026247</v>
      </c>
      <c r="I38" t="n">
        <v>105.562429137621</v>
      </c>
      <c r="J38" t="n">
        <v>103.521844982099</v>
      </c>
      <c r="K38" t="n">
        <v>100.995410361291</v>
      </c>
      <c r="L38" t="n">
        <v>100.188613817118</v>
      </c>
      <c r="M38" t="n">
        <v>99.5041699440111</v>
      </c>
      <c r="N38" t="n">
        <v>97.8851734840585</v>
      </c>
      <c r="O38" t="n">
        <v>96.9402698395923</v>
      </c>
      <c r="P38" t="n">
        <v>96.9693523692278</v>
      </c>
      <c r="Q38" t="n">
        <v>96.939179965854</v>
      </c>
      <c r="R38" t="n">
        <v>96.9467105744803</v>
      </c>
      <c r="S38" t="n">
        <v>97.215827438519</v>
      </c>
      <c r="T38" t="n">
        <v>97.7874835327848</v>
      </c>
      <c r="U38" t="n">
        <v>97.728032701904</v>
      </c>
      <c r="V38" t="n">
        <v>96.5574838519193</v>
      </c>
      <c r="W38" t="n">
        <v>96.7258624276204</v>
      </c>
      <c r="X38" t="n">
        <v>98.9849633623791</v>
      </c>
      <c r="Y38" t="n">
        <v>100.445675733847</v>
      </c>
      <c r="Z38" t="n">
        <v>101.66847173843</v>
      </c>
      <c r="AA38" t="n">
        <v>100.00777960126</v>
      </c>
      <c r="AB38" t="n">
        <v>99.9099588799272</v>
      </c>
      <c r="AC38" t="n">
        <v>99.5675567575007</v>
      </c>
      <c r="AD38" t="n">
        <v>99.5284466107348</v>
      </c>
      <c r="AE38" t="n">
        <v>100</v>
      </c>
      <c r="AF38"/>
    </row>
    <row r="39">
      <c r="A39" t="s">
        <v>78</v>
      </c>
      <c r="B39" t="s">
        <v>348</v>
      </c>
      <c r="C39" t="s">
        <v>248</v>
      </c>
      <c r="D39" t="s">
        <v>349</v>
      </c>
      <c r="E39" t="s">
        <v>249</v>
      </c>
      <c r="F39" t="n">
        <v>105.428846038684</v>
      </c>
      <c r="G39" t="n">
        <v>105.659341669879</v>
      </c>
      <c r="H39" t="n">
        <v>106.059338026247</v>
      </c>
      <c r="I39" t="n">
        <v>105.562429137621</v>
      </c>
      <c r="J39" t="n">
        <v>103.521844982099</v>
      </c>
      <c r="K39" t="n">
        <v>100.995410361291</v>
      </c>
      <c r="L39" t="n">
        <v>100.188613817118</v>
      </c>
      <c r="M39" t="n">
        <v>99.5041699440111</v>
      </c>
      <c r="N39" t="n">
        <v>97.8851734840585</v>
      </c>
      <c r="O39" t="n">
        <v>96.9402698395924</v>
      </c>
      <c r="P39" t="n">
        <v>96.9693523692278</v>
      </c>
      <c r="Q39" t="n">
        <v>96.939179965854</v>
      </c>
      <c r="R39" t="n">
        <v>96.9467105744802</v>
      </c>
      <c r="S39" t="n">
        <v>97.2158274385189</v>
      </c>
      <c r="T39" t="n">
        <v>97.7874835327848</v>
      </c>
      <c r="U39" t="n">
        <v>97.728032701904</v>
      </c>
      <c r="V39" t="n">
        <v>96.5574838519193</v>
      </c>
      <c r="W39" t="n">
        <v>96.7258624276204</v>
      </c>
      <c r="X39" t="n">
        <v>98.9849633623791</v>
      </c>
      <c r="Y39" t="n">
        <v>100.445675733847</v>
      </c>
      <c r="Z39" t="n">
        <v>101.66847173843</v>
      </c>
      <c r="AA39" t="n">
        <v>100.00777960126</v>
      </c>
      <c r="AB39" t="n">
        <v>99.9099588799272</v>
      </c>
      <c r="AC39" t="n">
        <v>99.5675567575007</v>
      </c>
      <c r="AD39" t="n">
        <v>99.5284466107347</v>
      </c>
      <c r="AE39" t="n">
        <v>100</v>
      </c>
      <c r="AF39"/>
    </row>
    <row r="40">
      <c r="A40" t="s">
        <v>78</v>
      </c>
      <c r="B40" t="s">
        <v>350</v>
      </c>
      <c r="C40" t="s">
        <v>248</v>
      </c>
      <c r="D40" t="s">
        <v>351</v>
      </c>
      <c r="E40" t="s">
        <v>249</v>
      </c>
      <c r="F40" t="n">
        <v>105.428846038684</v>
      </c>
      <c r="G40" t="n">
        <v>105.659341669879</v>
      </c>
      <c r="H40" t="n">
        <v>106.059338026247</v>
      </c>
      <c r="I40" t="n">
        <v>105.562429137621</v>
      </c>
      <c r="J40" t="n">
        <v>103.521844982099</v>
      </c>
      <c r="K40" t="n">
        <v>100.995410361291</v>
      </c>
      <c r="L40" t="n">
        <v>100.188613817118</v>
      </c>
      <c r="M40" t="n">
        <v>99.5041699440111</v>
      </c>
      <c r="N40" t="n">
        <v>97.8851734840586</v>
      </c>
      <c r="O40" t="n">
        <v>96.9402698395923</v>
      </c>
      <c r="P40" t="n">
        <v>96.9693523692277</v>
      </c>
      <c r="Q40" t="n">
        <v>96.939179965854</v>
      </c>
      <c r="R40" t="n">
        <v>96.9467105744802</v>
      </c>
      <c r="S40" t="n">
        <v>97.215827438519</v>
      </c>
      <c r="T40" t="n">
        <v>97.7874835327848</v>
      </c>
      <c r="U40" t="n">
        <v>97.728032701904</v>
      </c>
      <c r="V40" t="n">
        <v>96.5574838519193</v>
      </c>
      <c r="W40" t="n">
        <v>96.7258624276204</v>
      </c>
      <c r="X40" t="n">
        <v>98.9849633623791</v>
      </c>
      <c r="Y40" t="n">
        <v>100.445675733847</v>
      </c>
      <c r="Z40" t="n">
        <v>101.66847173843</v>
      </c>
      <c r="AA40" t="n">
        <v>100.00777960126</v>
      </c>
      <c r="AB40" t="n">
        <v>99.9099588799271</v>
      </c>
      <c r="AC40" t="n">
        <v>99.5675567575007</v>
      </c>
      <c r="AD40" t="n">
        <v>99.5284466107347</v>
      </c>
      <c r="AE40" t="n">
        <v>100</v>
      </c>
      <c r="AF40"/>
    </row>
    <row r="41">
      <c r="A41" t="s">
        <v>78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78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78</v>
      </c>
      <c r="B43" t="s">
        <v>356</v>
      </c>
      <c r="C43" t="s">
        <v>248</v>
      </c>
      <c r="D43" t="s">
        <v>357</v>
      </c>
      <c r="E43" t="s">
        <v>249</v>
      </c>
      <c r="F43" t="n">
        <v>105.428846038683</v>
      </c>
      <c r="G43" t="n">
        <v>105.659341669879</v>
      </c>
      <c r="H43" t="n">
        <v>106.059338026247</v>
      </c>
      <c r="I43" t="n">
        <v>105.562429137621</v>
      </c>
      <c r="J43" t="n">
        <v>103.521844982099</v>
      </c>
      <c r="K43" t="n">
        <v>100.995410361291</v>
      </c>
      <c r="L43" t="n">
        <v>100.188613817118</v>
      </c>
      <c r="M43" t="n">
        <v>99.504169944011</v>
      </c>
      <c r="N43" t="n">
        <v>97.8851734840584</v>
      </c>
      <c r="O43" t="n">
        <v>96.9402698395922</v>
      </c>
      <c r="P43" t="n">
        <v>96.9693523692277</v>
      </c>
      <c r="Q43" t="n">
        <v>96.939179965854</v>
      </c>
      <c r="R43" t="n">
        <v>96.9467105744802</v>
      </c>
      <c r="S43" t="n">
        <v>97.2158274385189</v>
      </c>
      <c r="T43" t="n">
        <v>97.7874835327847</v>
      </c>
      <c r="U43" t="n">
        <v>97.728032701904</v>
      </c>
      <c r="V43" t="n">
        <v>96.5574838519193</v>
      </c>
      <c r="W43" t="n">
        <v>96.7258624276204</v>
      </c>
      <c r="X43" t="n">
        <v>98.984963362379</v>
      </c>
      <c r="Y43" t="n">
        <v>100.445675733847</v>
      </c>
      <c r="Z43" t="n">
        <v>101.66847173843</v>
      </c>
      <c r="AA43" t="n">
        <v>100.00777960126</v>
      </c>
      <c r="AB43" t="n">
        <v>99.9099588799271</v>
      </c>
      <c r="AC43" t="n">
        <v>99.5675567575007</v>
      </c>
      <c r="AD43" t="n">
        <v>99.5284466107347</v>
      </c>
      <c r="AE43" t="n">
        <v>100</v>
      </c>
      <c r="AF43"/>
    </row>
    <row r="44">
      <c r="A44" t="s">
        <v>78</v>
      </c>
      <c r="B44" t="s">
        <v>358</v>
      </c>
      <c r="C44" t="s">
        <v>248</v>
      </c>
      <c r="D44" t="s">
        <v>359</v>
      </c>
      <c r="E44" t="s">
        <v>249</v>
      </c>
      <c r="F44" t="n">
        <v>105.428846038684</v>
      </c>
      <c r="G44" t="n">
        <v>105.659341669879</v>
      </c>
      <c r="H44" t="n">
        <v>106.059338026247</v>
      </c>
      <c r="I44" t="n">
        <v>105.562429137621</v>
      </c>
      <c r="J44" t="n">
        <v>103.521844982099</v>
      </c>
      <c r="K44" t="n">
        <v>100.995410361292</v>
      </c>
      <c r="L44" t="n">
        <v>100.188613817118</v>
      </c>
      <c r="M44" t="n">
        <v>99.5041699440112</v>
      </c>
      <c r="N44" t="n">
        <v>97.8851734840586</v>
      </c>
      <c r="O44" t="n">
        <v>96.9402698395924</v>
      </c>
      <c r="P44" t="n">
        <v>96.9693523692279</v>
      </c>
      <c r="Q44" t="n">
        <v>96.9391799658541</v>
      </c>
      <c r="R44" t="n">
        <v>96.9467105744803</v>
      </c>
      <c r="S44" t="n">
        <v>97.2158274385191</v>
      </c>
      <c r="T44" t="n">
        <v>97.787483532785</v>
      </c>
      <c r="U44" t="n">
        <v>97.7280327019042</v>
      </c>
      <c r="V44" t="n">
        <v>96.5574838519194</v>
      </c>
      <c r="W44" t="n">
        <v>96.7258624276206</v>
      </c>
      <c r="X44" t="n">
        <v>98.9849633623792</v>
      </c>
      <c r="Y44" t="n">
        <v>100.445675733847</v>
      </c>
      <c r="Z44" t="n">
        <v>101.66847173843</v>
      </c>
      <c r="AA44" t="n">
        <v>100.00777960126</v>
      </c>
      <c r="AB44" t="n">
        <v>99.9099588799272</v>
      </c>
      <c r="AC44" t="n">
        <v>99.5675567575007</v>
      </c>
      <c r="AD44" t="n">
        <v>99.5284466107348</v>
      </c>
      <c r="AE44" t="n">
        <v>100</v>
      </c>
      <c r="AF44"/>
    </row>
    <row r="45">
      <c r="A45" t="s">
        <v>78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78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78</v>
      </c>
      <c r="B47" t="s">
        <v>364</v>
      </c>
      <c r="C47" t="s">
        <v>248</v>
      </c>
      <c r="D47" t="s">
        <v>365</v>
      </c>
      <c r="E47" t="s">
        <v>249</v>
      </c>
      <c r="F47" t="n">
        <v>105.428846038684</v>
      </c>
      <c r="G47" t="n">
        <v>105.659341669879</v>
      </c>
      <c r="H47" t="n">
        <v>106.059338026247</v>
      </c>
      <c r="I47" t="n">
        <v>105.562429137621</v>
      </c>
      <c r="J47" t="n">
        <v>103.521844982099</v>
      </c>
      <c r="K47" t="n">
        <v>100.995410361291</v>
      </c>
      <c r="L47" t="n">
        <v>100.188613817118</v>
      </c>
      <c r="M47" t="n">
        <v>99.5041699440112</v>
      </c>
      <c r="N47" t="n">
        <v>97.8851734840586</v>
      </c>
      <c r="O47" t="n">
        <v>96.9402698395924</v>
      </c>
      <c r="P47" t="n">
        <v>96.9693523692278</v>
      </c>
      <c r="Q47" t="n">
        <v>96.939179965854</v>
      </c>
      <c r="R47" t="n">
        <v>96.9467105744802</v>
      </c>
      <c r="S47" t="n">
        <v>97.215827438519</v>
      </c>
      <c r="T47" t="n">
        <v>97.7874835327848</v>
      </c>
      <c r="U47" t="n">
        <v>97.7280327019041</v>
      </c>
      <c r="V47" t="n">
        <v>96.5574838519193</v>
      </c>
      <c r="W47" t="n">
        <v>96.7258624276204</v>
      </c>
      <c r="X47" t="n">
        <v>98.9849633623791</v>
      </c>
      <c r="Y47" t="n">
        <v>100.445675733847</v>
      </c>
      <c r="Z47" t="n">
        <v>101.66847173843</v>
      </c>
      <c r="AA47" t="n">
        <v>100.00777960126</v>
      </c>
      <c r="AB47" t="n">
        <v>99.9099588799272</v>
      </c>
      <c r="AC47" t="n">
        <v>99.5675567575007</v>
      </c>
      <c r="AD47" t="n">
        <v>99.5284466107348</v>
      </c>
      <c r="AE47" t="n">
        <v>100</v>
      </c>
      <c r="AF47"/>
    </row>
    <row r="48">
      <c r="A48" t="s">
        <v>78</v>
      </c>
      <c r="B48" t="s">
        <v>366</v>
      </c>
      <c r="C48" t="s">
        <v>248</v>
      </c>
      <c r="D48" t="s">
        <v>367</v>
      </c>
      <c r="E48" t="s">
        <v>249</v>
      </c>
      <c r="F48" t="n">
        <v>105.428846038684</v>
      </c>
      <c r="G48" t="n">
        <v>105.659341669879</v>
      </c>
      <c r="H48" t="n">
        <v>106.059338026247</v>
      </c>
      <c r="I48" t="n">
        <v>105.562429137621</v>
      </c>
      <c r="J48" t="n">
        <v>103.521844982099</v>
      </c>
      <c r="K48" t="n">
        <v>100.995410361291</v>
      </c>
      <c r="L48" t="n">
        <v>100.188613817118</v>
      </c>
      <c r="M48" t="n">
        <v>99.5041699440111</v>
      </c>
      <c r="N48" t="n">
        <v>97.8851734840586</v>
      </c>
      <c r="O48" t="n">
        <v>96.9402698395924</v>
      </c>
      <c r="P48" t="n">
        <v>96.9693523692278</v>
      </c>
      <c r="Q48" t="n">
        <v>96.939179965854</v>
      </c>
      <c r="R48" t="n">
        <v>96.9467105744802</v>
      </c>
      <c r="S48" t="n">
        <v>97.215827438519</v>
      </c>
      <c r="T48" t="n">
        <v>97.7874835327849</v>
      </c>
      <c r="U48" t="n">
        <v>97.728032701904</v>
      </c>
      <c r="V48" t="n">
        <v>96.5574838519194</v>
      </c>
      <c r="W48" t="n">
        <v>96.7258624276205</v>
      </c>
      <c r="X48" t="n">
        <v>98.9849633623791</v>
      </c>
      <c r="Y48" t="n">
        <v>100.445675733847</v>
      </c>
      <c r="Z48" t="n">
        <v>101.66847173843</v>
      </c>
      <c r="AA48" t="n">
        <v>100.00777960126</v>
      </c>
      <c r="AB48" t="n">
        <v>99.9099588799272</v>
      </c>
      <c r="AC48" t="n">
        <v>99.5675567575007</v>
      </c>
      <c r="AD48" t="n">
        <v>99.5284466107348</v>
      </c>
      <c r="AE48" t="n">
        <v>100</v>
      </c>
      <c r="AF48"/>
    </row>
    <row r="49">
      <c r="A49" t="s">
        <v>78</v>
      </c>
      <c r="B49" t="s">
        <v>368</v>
      </c>
      <c r="C49" t="s">
        <v>248</v>
      </c>
      <c r="D49" t="s">
        <v>369</v>
      </c>
      <c r="E49" t="s">
        <v>249</v>
      </c>
      <c r="F49" t="n">
        <v>105.428846038684</v>
      </c>
      <c r="G49" t="n">
        <v>105.659341669879</v>
      </c>
      <c r="H49" t="n">
        <v>106.059338026247</v>
      </c>
      <c r="I49" t="n">
        <v>105.562429137621</v>
      </c>
      <c r="J49" t="n">
        <v>103.521844982099</v>
      </c>
      <c r="K49" t="n">
        <v>100.995410361291</v>
      </c>
      <c r="L49" t="n">
        <v>100.188613817118</v>
      </c>
      <c r="M49" t="n">
        <v>99.5041699440111</v>
      </c>
      <c r="N49" t="n">
        <v>97.8851734840585</v>
      </c>
      <c r="O49" t="n">
        <v>96.9402698395924</v>
      </c>
      <c r="P49" t="n">
        <v>96.9693523692278</v>
      </c>
      <c r="Q49" t="n">
        <v>96.9391799658541</v>
      </c>
      <c r="R49" t="n">
        <v>96.9467105744803</v>
      </c>
      <c r="S49" t="n">
        <v>97.215827438519</v>
      </c>
      <c r="T49" t="n">
        <v>97.7874835327848</v>
      </c>
      <c r="U49" t="n">
        <v>97.728032701904</v>
      </c>
      <c r="V49" t="n">
        <v>96.5574838519193</v>
      </c>
      <c r="W49" t="n">
        <v>96.7258624276205</v>
      </c>
      <c r="X49" t="n">
        <v>98.9849633623791</v>
      </c>
      <c r="Y49" t="n">
        <v>100.445675733847</v>
      </c>
      <c r="Z49" t="n">
        <v>101.66847173843</v>
      </c>
      <c r="AA49" t="n">
        <v>100.00777960126</v>
      </c>
      <c r="AB49" t="n">
        <v>99.9099588799272</v>
      </c>
      <c r="AC49" t="n">
        <v>99.5675567575007</v>
      </c>
      <c r="AD49" t="n">
        <v>99.5284466107348</v>
      </c>
      <c r="AE49" t="n">
        <v>100</v>
      </c>
      <c r="AF49"/>
    </row>
    <row r="50">
      <c r="A50" t="s">
        <v>78</v>
      </c>
      <c r="B50" t="s">
        <v>370</v>
      </c>
      <c r="C50" t="s">
        <v>248</v>
      </c>
      <c r="D50" t="s">
        <v>371</v>
      </c>
      <c r="E50" t="s">
        <v>249</v>
      </c>
      <c r="F50" t="n">
        <v>105.428846038684</v>
      </c>
      <c r="G50" t="n">
        <v>105.659341669879</v>
      </c>
      <c r="H50" t="n">
        <v>106.059338026247</v>
      </c>
      <c r="I50" t="n">
        <v>105.562429137621</v>
      </c>
      <c r="J50" t="n">
        <v>103.521844982099</v>
      </c>
      <c r="K50" t="n">
        <v>100.995410361291</v>
      </c>
      <c r="L50" t="n">
        <v>100.188613817118</v>
      </c>
      <c r="M50" t="n">
        <v>99.504169944011</v>
      </c>
      <c r="N50" t="n">
        <v>97.8851734840585</v>
      </c>
      <c r="O50" t="n">
        <v>96.9402698395923</v>
      </c>
      <c r="P50" t="n">
        <v>96.9693523692277</v>
      </c>
      <c r="Q50" t="n">
        <v>96.939179965854</v>
      </c>
      <c r="R50" t="n">
        <v>96.9467105744802</v>
      </c>
      <c r="S50" t="n">
        <v>97.2158274385189</v>
      </c>
      <c r="T50" t="n">
        <v>97.7874835327848</v>
      </c>
      <c r="U50" t="n">
        <v>97.728032701904</v>
      </c>
      <c r="V50" t="n">
        <v>96.5574838519193</v>
      </c>
      <c r="W50" t="n">
        <v>96.7258624276205</v>
      </c>
      <c r="X50" t="n">
        <v>98.9849633623791</v>
      </c>
      <c r="Y50" t="n">
        <v>100.445675733847</v>
      </c>
      <c r="Z50" t="n">
        <v>101.66847173843</v>
      </c>
      <c r="AA50" t="n">
        <v>100.00777960126</v>
      </c>
      <c r="AB50" t="n">
        <v>99.9099588799272</v>
      </c>
      <c r="AC50" t="n">
        <v>99.5675567575007</v>
      </c>
      <c r="AD50" t="n">
        <v>99.5284466107348</v>
      </c>
      <c r="AE50" t="n">
        <v>100</v>
      </c>
      <c r="AF50"/>
    </row>
    <row r="51">
      <c r="A51" t="s">
        <v>78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78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78</v>
      </c>
      <c r="B53" t="s">
        <v>376</v>
      </c>
      <c r="C53" t="s">
        <v>248</v>
      </c>
      <c r="D53" t="s">
        <v>377</v>
      </c>
      <c r="E53" t="s">
        <v>249</v>
      </c>
      <c r="F53" t="n">
        <v>105.428846038684</v>
      </c>
      <c r="G53" t="n">
        <v>105.659341669879</v>
      </c>
      <c r="H53" t="n">
        <v>106.059338026247</v>
      </c>
      <c r="I53" t="n">
        <v>105.562429137621</v>
      </c>
      <c r="J53" t="n">
        <v>103.521844982099</v>
      </c>
      <c r="K53" t="n">
        <v>100.995410361291</v>
      </c>
      <c r="L53" t="n">
        <v>100.188613817118</v>
      </c>
      <c r="M53" t="n">
        <v>99.5041699440111</v>
      </c>
      <c r="N53" t="n">
        <v>97.8851734840585</v>
      </c>
      <c r="O53" t="n">
        <v>96.9402698395924</v>
      </c>
      <c r="P53" t="n">
        <v>96.9693523692278</v>
      </c>
      <c r="Q53" t="n">
        <v>96.939179965854</v>
      </c>
      <c r="R53" t="n">
        <v>96.9467105744803</v>
      </c>
      <c r="S53" t="n">
        <v>97.215827438519</v>
      </c>
      <c r="T53" t="n">
        <v>97.7874835327848</v>
      </c>
      <c r="U53" t="n">
        <v>97.728032701904</v>
      </c>
      <c r="V53" t="n">
        <v>96.5574838519193</v>
      </c>
      <c r="W53" t="n">
        <v>96.7258624276205</v>
      </c>
      <c r="X53" t="n">
        <v>98.9849633623791</v>
      </c>
      <c r="Y53" t="n">
        <v>100.445675733847</v>
      </c>
      <c r="Z53" t="n">
        <v>101.66847173843</v>
      </c>
      <c r="AA53" t="n">
        <v>100.00777960126</v>
      </c>
      <c r="AB53" t="n">
        <v>99.9099588799272</v>
      </c>
      <c r="AC53" t="n">
        <v>99.5675567575007</v>
      </c>
      <c r="AD53" t="n">
        <v>99.5284466107347</v>
      </c>
      <c r="AE53" t="n">
        <v>100</v>
      </c>
      <c r="AF53"/>
    </row>
    <row r="54">
      <c r="A54" t="s">
        <v>78</v>
      </c>
      <c r="B54" t="s">
        <v>378</v>
      </c>
      <c r="C54" t="s">
        <v>248</v>
      </c>
      <c r="D54" t="s">
        <v>379</v>
      </c>
      <c r="E54" t="s">
        <v>249</v>
      </c>
      <c r="F54" t="n">
        <v>105.428846038684</v>
      </c>
      <c r="G54" t="n">
        <v>105.659341669879</v>
      </c>
      <c r="H54" t="n">
        <v>106.059338026247</v>
      </c>
      <c r="I54" t="n">
        <v>105.562429137621</v>
      </c>
      <c r="J54" t="n">
        <v>103.521844982099</v>
      </c>
      <c r="K54" t="n">
        <v>100.995410361291</v>
      </c>
      <c r="L54" t="n">
        <v>100.188613817118</v>
      </c>
      <c r="M54" t="n">
        <v>99.5041699440111</v>
      </c>
      <c r="N54" t="n">
        <v>97.8851734840585</v>
      </c>
      <c r="O54" t="n">
        <v>96.9402698395924</v>
      </c>
      <c r="P54" t="n">
        <v>96.9693523692278</v>
      </c>
      <c r="Q54" t="n">
        <v>96.939179965854</v>
      </c>
      <c r="R54" t="n">
        <v>96.9467105744803</v>
      </c>
      <c r="S54" t="n">
        <v>97.215827438519</v>
      </c>
      <c r="T54" t="n">
        <v>97.7874835327849</v>
      </c>
      <c r="U54" t="n">
        <v>97.7280327019041</v>
      </c>
      <c r="V54" t="n">
        <v>96.5574838519193</v>
      </c>
      <c r="W54" t="n">
        <v>96.7258624276205</v>
      </c>
      <c r="X54" t="n">
        <v>98.9849633623791</v>
      </c>
      <c r="Y54" t="n">
        <v>100.445675733847</v>
      </c>
      <c r="Z54" t="n">
        <v>101.66847173843</v>
      </c>
      <c r="AA54" t="n">
        <v>100.00777960126</v>
      </c>
      <c r="AB54" t="n">
        <v>99.9099588799272</v>
      </c>
      <c r="AC54" t="n">
        <v>99.5675567575007</v>
      </c>
      <c r="AD54" t="n">
        <v>99.5284466107348</v>
      </c>
      <c r="AE54" t="n">
        <v>100</v>
      </c>
      <c r="AF54"/>
    </row>
    <row r="55">
      <c r="A55" t="s">
        <v>78</v>
      </c>
      <c r="B55" t="s">
        <v>380</v>
      </c>
      <c r="C55" t="s">
        <v>248</v>
      </c>
      <c r="D55" t="s">
        <v>381</v>
      </c>
      <c r="E55" t="s">
        <v>249</v>
      </c>
      <c r="F55" t="n">
        <v>105.428846038684</v>
      </c>
      <c r="G55" t="n">
        <v>105.659341669879</v>
      </c>
      <c r="H55" t="n">
        <v>106.059338026247</v>
      </c>
      <c r="I55" t="n">
        <v>105.562429137621</v>
      </c>
      <c r="J55" t="n">
        <v>103.521844982099</v>
      </c>
      <c r="K55" t="n">
        <v>100.995410361291</v>
      </c>
      <c r="L55" t="n">
        <v>100.188613817118</v>
      </c>
      <c r="M55" t="n">
        <v>99.5041699440112</v>
      </c>
      <c r="N55" t="n">
        <v>97.8851734840586</v>
      </c>
      <c r="O55" t="n">
        <v>96.9402698395924</v>
      </c>
      <c r="P55" t="n">
        <v>96.9693523692278</v>
      </c>
      <c r="Q55" t="n">
        <v>96.939179965854</v>
      </c>
      <c r="R55" t="n">
        <v>96.9467105744802</v>
      </c>
      <c r="S55" t="n">
        <v>97.215827438519</v>
      </c>
      <c r="T55" t="n">
        <v>97.7874835327849</v>
      </c>
      <c r="U55" t="n">
        <v>97.728032701904</v>
      </c>
      <c r="V55" t="n">
        <v>96.5574838519194</v>
      </c>
      <c r="W55" t="n">
        <v>96.7258624276205</v>
      </c>
      <c r="X55" t="n">
        <v>98.9849633623791</v>
      </c>
      <c r="Y55" t="n">
        <v>100.445675733847</v>
      </c>
      <c r="Z55" t="n">
        <v>101.66847173843</v>
      </c>
      <c r="AA55" t="n">
        <v>100.00777960126</v>
      </c>
      <c r="AB55" t="n">
        <v>99.9099588799272</v>
      </c>
      <c r="AC55" t="n">
        <v>99.5675567575007</v>
      </c>
      <c r="AD55" t="n">
        <v>99.5284466107348</v>
      </c>
      <c r="AE55" t="n">
        <v>100</v>
      </c>
      <c r="AF55"/>
    </row>
    <row r="56">
      <c r="A56" t="s">
        <v>78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78</v>
      </c>
      <c r="B57" t="s">
        <v>384</v>
      </c>
      <c r="C57" t="s">
        <v>248</v>
      </c>
      <c r="D57" t="s">
        <v>385</v>
      </c>
      <c r="E57" t="s">
        <v>249</v>
      </c>
      <c r="F57" t="n">
        <v>105.428846038684</v>
      </c>
      <c r="G57" t="n">
        <v>105.659341669879</v>
      </c>
      <c r="H57" t="n">
        <v>106.059338026247</v>
      </c>
      <c r="I57" t="n">
        <v>105.562429137621</v>
      </c>
      <c r="J57" t="n">
        <v>103.521844982099</v>
      </c>
      <c r="K57" t="n">
        <v>100.995410361291</v>
      </c>
      <c r="L57" t="n">
        <v>100.188613817118</v>
      </c>
      <c r="M57" t="n">
        <v>99.5041699440111</v>
      </c>
      <c r="N57" t="n">
        <v>97.8851734840585</v>
      </c>
      <c r="O57" t="n">
        <v>96.9402698395923</v>
      </c>
      <c r="P57" t="n">
        <v>96.9693523692277</v>
      </c>
      <c r="Q57" t="n">
        <v>96.939179965854</v>
      </c>
      <c r="R57" t="n">
        <v>96.9467105744802</v>
      </c>
      <c r="S57" t="n">
        <v>97.2158274385189</v>
      </c>
      <c r="T57" t="n">
        <v>97.7874835327849</v>
      </c>
      <c r="U57" t="n">
        <v>97.728032701904</v>
      </c>
      <c r="V57" t="n">
        <v>96.5574838519193</v>
      </c>
      <c r="W57" t="n">
        <v>96.7258624276205</v>
      </c>
      <c r="X57" t="n">
        <v>98.9849633623791</v>
      </c>
      <c r="Y57" t="n">
        <v>100.445675733847</v>
      </c>
      <c r="Z57" t="n">
        <v>101.66847173843</v>
      </c>
      <c r="AA57" t="n">
        <v>100.00777960126</v>
      </c>
      <c r="AB57" t="n">
        <v>99.9099588799272</v>
      </c>
      <c r="AC57" t="n">
        <v>99.5675567575007</v>
      </c>
      <c r="AD57" t="n">
        <v>99.5284466107347</v>
      </c>
      <c r="AE57" t="n">
        <v>100</v>
      </c>
      <c r="AF57"/>
    </row>
    <row r="58">
      <c r="A58" t="s">
        <v>78</v>
      </c>
      <c r="B58" t="s">
        <v>386</v>
      </c>
      <c r="C58" t="s">
        <v>248</v>
      </c>
      <c r="D58" t="s">
        <v>387</v>
      </c>
      <c r="E58" t="s">
        <v>249</v>
      </c>
      <c r="F58" t="n">
        <v>105.428846038684</v>
      </c>
      <c r="G58" t="n">
        <v>105.659341669879</v>
      </c>
      <c r="H58" t="n">
        <v>106.059338026247</v>
      </c>
      <c r="I58" t="n">
        <v>105.562429137621</v>
      </c>
      <c r="J58" t="n">
        <v>103.521844982099</v>
      </c>
      <c r="K58" t="n">
        <v>100.995410361291</v>
      </c>
      <c r="L58" t="n">
        <v>100.188613817118</v>
      </c>
      <c r="M58" t="n">
        <v>99.5041699440111</v>
      </c>
      <c r="N58" t="n">
        <v>97.8851734840585</v>
      </c>
      <c r="O58" t="n">
        <v>96.9402698395923</v>
      </c>
      <c r="P58" t="n">
        <v>96.9693523692277</v>
      </c>
      <c r="Q58" t="n">
        <v>96.939179965854</v>
      </c>
      <c r="R58" t="n">
        <v>96.9467105744802</v>
      </c>
      <c r="S58" t="n">
        <v>97.2158274385189</v>
      </c>
      <c r="T58" t="n">
        <v>97.7874835327849</v>
      </c>
      <c r="U58" t="n">
        <v>97.728032701904</v>
      </c>
      <c r="V58" t="n">
        <v>96.5574838519193</v>
      </c>
      <c r="W58" t="n">
        <v>96.7258624276205</v>
      </c>
      <c r="X58" t="n">
        <v>98.9849633623791</v>
      </c>
      <c r="Y58" t="n">
        <v>100.445675733847</v>
      </c>
      <c r="Z58" t="n">
        <v>101.66847173843</v>
      </c>
      <c r="AA58" t="n">
        <v>100.00777960126</v>
      </c>
      <c r="AB58" t="n">
        <v>99.9099588799272</v>
      </c>
      <c r="AC58" t="n">
        <v>99.5675567575007</v>
      </c>
      <c r="AD58" t="n">
        <v>99.5284466107347</v>
      </c>
      <c r="AE58" t="n">
        <v>100</v>
      </c>
      <c r="AF58"/>
    </row>
    <row r="59">
      <c r="A59" t="s">
        <v>78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80</v>
      </c>
      <c r="B2" t="s">
        <v>197</v>
      </c>
      <c r="C2" t="s">
        <v>248</v>
      </c>
      <c r="D2" t="s">
        <v>199</v>
      </c>
      <c r="E2" t="s">
        <v>249</v>
      </c>
      <c r="F2" t="n">
        <v>112.522345102604</v>
      </c>
      <c r="G2" t="n">
        <v>111.97484814121</v>
      </c>
      <c r="H2" t="n">
        <v>112.131382283136</v>
      </c>
      <c r="I2" t="n">
        <v>111.701507502865</v>
      </c>
      <c r="J2" t="n">
        <v>109.57441125592</v>
      </c>
      <c r="K2" t="n">
        <v>108.075696001716</v>
      </c>
      <c r="L2" t="n">
        <v>106.428355732664</v>
      </c>
      <c r="M2" t="n">
        <v>104.47513948643</v>
      </c>
      <c r="N2" t="n">
        <v>102.625814835651</v>
      </c>
      <c r="O2" t="n">
        <v>101.223886790865</v>
      </c>
      <c r="P2" t="n">
        <v>101.075556043811</v>
      </c>
      <c r="Q2" t="n">
        <v>101.380173951387</v>
      </c>
      <c r="R2" t="n">
        <v>101.308593430368</v>
      </c>
      <c r="S2" t="n">
        <v>101.726493261661</v>
      </c>
      <c r="T2" t="n">
        <v>100.903090843728</v>
      </c>
      <c r="U2" t="n">
        <v>99.5696804066903</v>
      </c>
      <c r="V2" t="n">
        <v>98.2526653844365</v>
      </c>
      <c r="W2" t="n">
        <v>98.7607575205925</v>
      </c>
      <c r="X2" t="n">
        <v>99.2281375627533</v>
      </c>
      <c r="Y2" t="n">
        <v>100.192268689832</v>
      </c>
      <c r="Z2" t="n">
        <v>100.902241015408</v>
      </c>
      <c r="AA2" t="n">
        <v>99.797996063561</v>
      </c>
      <c r="AB2" t="n">
        <v>99.8121962253855</v>
      </c>
      <c r="AC2" t="n">
        <v>99.9499126370403</v>
      </c>
      <c r="AD2" t="n">
        <v>100.337995843125</v>
      </c>
      <c r="AE2" t="n">
        <v>100</v>
      </c>
      <c r="AF2"/>
    </row>
    <row r="3">
      <c r="A3" t="s">
        <v>80</v>
      </c>
      <c r="B3" t="s">
        <v>276</v>
      </c>
      <c r="C3" t="s">
        <v>248</v>
      </c>
      <c r="D3" t="s">
        <v>277</v>
      </c>
      <c r="E3" t="s">
        <v>249</v>
      </c>
      <c r="F3" t="n">
        <v>112.522345102604</v>
      </c>
      <c r="G3" t="n">
        <v>111.97484814121</v>
      </c>
      <c r="H3" t="n">
        <v>112.131382283136</v>
      </c>
      <c r="I3" t="n">
        <v>111.701507502865</v>
      </c>
      <c r="J3" t="n">
        <v>109.57441125592</v>
      </c>
      <c r="K3" t="n">
        <v>108.075696001716</v>
      </c>
      <c r="L3" t="n">
        <v>106.428355732664</v>
      </c>
      <c r="M3" t="n">
        <v>104.47513948643</v>
      </c>
      <c r="N3" t="n">
        <v>102.625814835651</v>
      </c>
      <c r="O3" t="n">
        <v>101.223886790865</v>
      </c>
      <c r="P3" t="n">
        <v>101.075556043811</v>
      </c>
      <c r="Q3" t="n">
        <v>101.380173951387</v>
      </c>
      <c r="R3" t="n">
        <v>101.308593430368</v>
      </c>
      <c r="S3" t="n">
        <v>101.726493261661</v>
      </c>
      <c r="T3" t="n">
        <v>100.903090843729</v>
      </c>
      <c r="U3" t="n">
        <v>99.5696804066902</v>
      </c>
      <c r="V3" t="n">
        <v>98.2526653844364</v>
      </c>
      <c r="W3" t="n">
        <v>98.7607575205925</v>
      </c>
      <c r="X3" t="n">
        <v>99.2281375627533</v>
      </c>
      <c r="Y3" t="n">
        <v>100.192268689832</v>
      </c>
      <c r="Z3" t="n">
        <v>100.902241015408</v>
      </c>
      <c r="AA3" t="n">
        <v>99.797996063561</v>
      </c>
      <c r="AB3" t="n">
        <v>99.8121962253855</v>
      </c>
      <c r="AC3" t="n">
        <v>99.9499126370403</v>
      </c>
      <c r="AD3" t="n">
        <v>100.337995843125</v>
      </c>
      <c r="AE3" t="n">
        <v>100</v>
      </c>
      <c r="AF3"/>
    </row>
    <row r="4">
      <c r="A4" t="s">
        <v>80</v>
      </c>
      <c r="B4" t="s">
        <v>278</v>
      </c>
      <c r="C4" t="s">
        <v>248</v>
      </c>
      <c r="D4" t="s">
        <v>279</v>
      </c>
      <c r="E4" t="s">
        <v>249</v>
      </c>
      <c r="F4" t="n">
        <v>112.522345102604</v>
      </c>
      <c r="G4" t="n">
        <v>111.97484814121</v>
      </c>
      <c r="H4" t="n">
        <v>112.131382283136</v>
      </c>
      <c r="I4" t="n">
        <v>111.701507502865</v>
      </c>
      <c r="J4" t="n">
        <v>109.57441125592</v>
      </c>
      <c r="K4" t="n">
        <v>108.075696001716</v>
      </c>
      <c r="L4" t="n">
        <v>106.428355732664</v>
      </c>
      <c r="M4" t="n">
        <v>104.47513948643</v>
      </c>
      <c r="N4" t="n">
        <v>102.625814835651</v>
      </c>
      <c r="O4" t="n">
        <v>101.223886790865</v>
      </c>
      <c r="P4" t="n">
        <v>101.075556043811</v>
      </c>
      <c r="Q4" t="n">
        <v>101.380173951387</v>
      </c>
      <c r="R4" t="n">
        <v>101.308593430368</v>
      </c>
      <c r="S4" t="n">
        <v>101.726493261661</v>
      </c>
      <c r="T4" t="n">
        <v>100.903090843728</v>
      </c>
      <c r="U4" t="n">
        <v>99.5696804066902</v>
      </c>
      <c r="V4" t="n">
        <v>98.2526653844364</v>
      </c>
      <c r="W4" t="n">
        <v>98.7607575205924</v>
      </c>
      <c r="X4" t="n">
        <v>99.2281375627532</v>
      </c>
      <c r="Y4" t="n">
        <v>100.192268689832</v>
      </c>
      <c r="Z4" t="n">
        <v>100.902241015408</v>
      </c>
      <c r="AA4" t="n">
        <v>99.7979960635609</v>
      </c>
      <c r="AB4" t="n">
        <v>99.8121962253855</v>
      </c>
      <c r="AC4" t="n">
        <v>99.9499126370403</v>
      </c>
      <c r="AD4" t="n">
        <v>100.337995843125</v>
      </c>
      <c r="AE4" t="n">
        <v>100</v>
      </c>
      <c r="AF4"/>
    </row>
    <row r="5">
      <c r="A5" t="s">
        <v>80</v>
      </c>
      <c r="B5" t="s">
        <v>280</v>
      </c>
      <c r="C5" t="s">
        <v>248</v>
      </c>
      <c r="D5" t="s">
        <v>281</v>
      </c>
      <c r="E5" t="s">
        <v>249</v>
      </c>
      <c r="F5" t="n">
        <v>112.522345102604</v>
      </c>
      <c r="G5" t="n">
        <v>111.97484814121</v>
      </c>
      <c r="H5" t="n">
        <v>112.131382283137</v>
      </c>
      <c r="I5" t="n">
        <v>111.701507502865</v>
      </c>
      <c r="J5" t="n">
        <v>109.574411255921</v>
      </c>
      <c r="K5" t="n">
        <v>108.075696001716</v>
      </c>
      <c r="L5" t="n">
        <v>106.428355732664</v>
      </c>
      <c r="M5" t="n">
        <v>104.47513948643</v>
      </c>
      <c r="N5" t="n">
        <v>102.625814835651</v>
      </c>
      <c r="O5" t="n">
        <v>101.223886790865</v>
      </c>
      <c r="P5" t="n">
        <v>101.075556043811</v>
      </c>
      <c r="Q5" t="n">
        <v>101.380173951387</v>
      </c>
      <c r="R5" t="n">
        <v>101.308593430368</v>
      </c>
      <c r="S5" t="n">
        <v>101.726493261661</v>
      </c>
      <c r="T5" t="n">
        <v>100.903090843729</v>
      </c>
      <c r="U5" t="n">
        <v>99.5696804066903</v>
      </c>
      <c r="V5" t="n">
        <v>98.2526653844365</v>
      </c>
      <c r="W5" t="n">
        <v>98.7607575205926</v>
      </c>
      <c r="X5" t="n">
        <v>99.2281375627533</v>
      </c>
      <c r="Y5" t="n">
        <v>100.192268689832</v>
      </c>
      <c r="Z5" t="n">
        <v>100.902241015408</v>
      </c>
      <c r="AA5" t="n">
        <v>99.797996063561</v>
      </c>
      <c r="AB5" t="n">
        <v>99.8121962253856</v>
      </c>
      <c r="AC5" t="n">
        <v>99.9499126370404</v>
      </c>
      <c r="AD5" t="n">
        <v>100.337995843125</v>
      </c>
      <c r="AE5" t="n">
        <v>100</v>
      </c>
      <c r="AF5"/>
    </row>
    <row r="6">
      <c r="A6" t="s">
        <v>80</v>
      </c>
      <c r="B6" t="s">
        <v>282</v>
      </c>
      <c r="C6" t="s">
        <v>248</v>
      </c>
      <c r="D6" t="s">
        <v>283</v>
      </c>
      <c r="E6" t="s">
        <v>249</v>
      </c>
      <c r="F6" t="n">
        <v>112.522345102604</v>
      </c>
      <c r="G6" t="n">
        <v>111.97484814121</v>
      </c>
      <c r="H6" t="n">
        <v>112.131382283136</v>
      </c>
      <c r="I6" t="n">
        <v>111.701507502865</v>
      </c>
      <c r="J6" t="n">
        <v>109.57441125592</v>
      </c>
      <c r="K6" t="n">
        <v>108.075696001716</v>
      </c>
      <c r="L6" t="n">
        <v>106.428355732664</v>
      </c>
      <c r="M6" t="n">
        <v>104.47513948643</v>
      </c>
      <c r="N6" t="n">
        <v>102.625814835651</v>
      </c>
      <c r="O6" t="n">
        <v>101.223886790865</v>
      </c>
      <c r="P6" t="n">
        <v>101.075556043811</v>
      </c>
      <c r="Q6" t="n">
        <v>101.380173951387</v>
      </c>
      <c r="R6" t="n">
        <v>101.308593430368</v>
      </c>
      <c r="S6" t="n">
        <v>101.726493261661</v>
      </c>
      <c r="T6" t="n">
        <v>100.903090843729</v>
      </c>
      <c r="U6" t="n">
        <v>99.5696804066903</v>
      </c>
      <c r="V6" t="n">
        <v>98.2526653844365</v>
      </c>
      <c r="W6" t="n">
        <v>98.7607575205924</v>
      </c>
      <c r="X6" t="n">
        <v>99.2281375627533</v>
      </c>
      <c r="Y6" t="n">
        <v>100.192268689832</v>
      </c>
      <c r="Z6" t="n">
        <v>100.902241015408</v>
      </c>
      <c r="AA6" t="n">
        <v>99.797996063561</v>
      </c>
      <c r="AB6" t="n">
        <v>99.8121962253855</v>
      </c>
      <c r="AC6" t="n">
        <v>99.9499126370404</v>
      </c>
      <c r="AD6" t="n">
        <v>100.337995843126</v>
      </c>
      <c r="AE6" t="n">
        <v>100</v>
      </c>
      <c r="AF6"/>
    </row>
    <row r="7">
      <c r="A7" t="s">
        <v>80</v>
      </c>
      <c r="B7" t="s">
        <v>284</v>
      </c>
      <c r="C7" t="s">
        <v>248</v>
      </c>
      <c r="D7" t="s">
        <v>285</v>
      </c>
      <c r="E7" t="s">
        <v>249</v>
      </c>
      <c r="F7" t="n">
        <v>112.522345102604</v>
      </c>
      <c r="G7" t="n">
        <v>111.97484814121</v>
      </c>
      <c r="H7" t="n">
        <v>112.131382283136</v>
      </c>
      <c r="I7" t="n">
        <v>111.701507502865</v>
      </c>
      <c r="J7" t="n">
        <v>109.57441125592</v>
      </c>
      <c r="K7" t="n">
        <v>108.075696001716</v>
      </c>
      <c r="L7" t="n">
        <v>106.428355732664</v>
      </c>
      <c r="M7" t="n">
        <v>104.47513948643</v>
      </c>
      <c r="N7" t="n">
        <v>102.625814835651</v>
      </c>
      <c r="O7" t="n">
        <v>101.223886790865</v>
      </c>
      <c r="P7" t="n">
        <v>101.075556043811</v>
      </c>
      <c r="Q7" t="n">
        <v>101.380173951387</v>
      </c>
      <c r="R7" t="n">
        <v>101.308593430368</v>
      </c>
      <c r="S7" t="n">
        <v>101.726493261661</v>
      </c>
      <c r="T7" t="n">
        <v>100.903090843729</v>
      </c>
      <c r="U7" t="n">
        <v>99.5696804066902</v>
      </c>
      <c r="V7" t="n">
        <v>98.2526653844364</v>
      </c>
      <c r="W7" t="n">
        <v>98.7607575205925</v>
      </c>
      <c r="X7" t="n">
        <v>99.2281375627533</v>
      </c>
      <c r="Y7" t="n">
        <v>100.192268689832</v>
      </c>
      <c r="Z7" t="n">
        <v>100.902241015408</v>
      </c>
      <c r="AA7" t="n">
        <v>99.797996063561</v>
      </c>
      <c r="AB7" t="n">
        <v>99.8121962253855</v>
      </c>
      <c r="AC7" t="n">
        <v>99.9499126370403</v>
      </c>
      <c r="AD7" t="n">
        <v>100.337995843125</v>
      </c>
      <c r="AE7" t="n">
        <v>100</v>
      </c>
      <c r="AF7"/>
    </row>
    <row r="8">
      <c r="A8" t="s">
        <v>80</v>
      </c>
      <c r="B8" t="s">
        <v>286</v>
      </c>
      <c r="C8" t="s">
        <v>248</v>
      </c>
      <c r="D8" t="s">
        <v>287</v>
      </c>
      <c r="E8" t="s">
        <v>249</v>
      </c>
      <c r="F8" t="n">
        <v>112.522345102604</v>
      </c>
      <c r="G8" t="n">
        <v>111.97484814121</v>
      </c>
      <c r="H8" t="n">
        <v>112.131382283137</v>
      </c>
      <c r="I8" t="n">
        <v>111.701507502865</v>
      </c>
      <c r="J8" t="n">
        <v>109.57441125592</v>
      </c>
      <c r="K8" t="n">
        <v>108.075696001716</v>
      </c>
      <c r="L8" t="n">
        <v>106.428355732664</v>
      </c>
      <c r="M8" t="n">
        <v>104.47513948643</v>
      </c>
      <c r="N8" t="n">
        <v>102.625814835651</v>
      </c>
      <c r="O8" t="n">
        <v>101.223886790865</v>
      </c>
      <c r="P8" t="n">
        <v>101.075556043811</v>
      </c>
      <c r="Q8" t="n">
        <v>101.380173951387</v>
      </c>
      <c r="R8" t="n">
        <v>101.308593430368</v>
      </c>
      <c r="S8" t="n">
        <v>101.726493261661</v>
      </c>
      <c r="T8" t="n">
        <v>100.903090843729</v>
      </c>
      <c r="U8" t="n">
        <v>99.5696804066902</v>
      </c>
      <c r="V8" t="n">
        <v>98.2526653844365</v>
      </c>
      <c r="W8" t="n">
        <v>98.7607575205925</v>
      </c>
      <c r="X8" t="n">
        <v>99.2281375627533</v>
      </c>
      <c r="Y8" t="n">
        <v>100.192268689832</v>
      </c>
      <c r="Z8" t="n">
        <v>100.902241015408</v>
      </c>
      <c r="AA8" t="n">
        <v>99.797996063561</v>
      </c>
      <c r="AB8" t="n">
        <v>99.8121962253856</v>
      </c>
      <c r="AC8" t="n">
        <v>99.9499126370404</v>
      </c>
      <c r="AD8" t="n">
        <v>100.337995843126</v>
      </c>
      <c r="AE8" t="n">
        <v>100</v>
      </c>
      <c r="AF8"/>
    </row>
    <row r="9">
      <c r="A9" t="s">
        <v>80</v>
      </c>
      <c r="B9" t="s">
        <v>288</v>
      </c>
      <c r="C9" t="s">
        <v>248</v>
      </c>
      <c r="D9" t="s">
        <v>289</v>
      </c>
      <c r="E9" t="s">
        <v>249</v>
      </c>
      <c r="F9" t="n">
        <v>112.522345102604</v>
      </c>
      <c r="G9" t="n">
        <v>111.97484814121</v>
      </c>
      <c r="H9" t="n">
        <v>112.131382283137</v>
      </c>
      <c r="I9" t="n">
        <v>111.701507502865</v>
      </c>
      <c r="J9" t="n">
        <v>109.574411255921</v>
      </c>
      <c r="K9" t="n">
        <v>108.075696001716</v>
      </c>
      <c r="L9" t="n">
        <v>106.428355732664</v>
      </c>
      <c r="M9" t="n">
        <v>104.47513948643</v>
      </c>
      <c r="N9" t="n">
        <v>102.625814835651</v>
      </c>
      <c r="O9" t="n">
        <v>101.223886790865</v>
      </c>
      <c r="P9" t="n">
        <v>101.075556043811</v>
      </c>
      <c r="Q9" t="n">
        <v>101.380173951387</v>
      </c>
      <c r="R9" t="n">
        <v>101.308593430368</v>
      </c>
      <c r="S9" t="n">
        <v>101.726493261661</v>
      </c>
      <c r="T9" t="n">
        <v>100.903090843729</v>
      </c>
      <c r="U9" t="n">
        <v>99.5696804066902</v>
      </c>
      <c r="V9" t="n">
        <v>98.2526653844365</v>
      </c>
      <c r="W9" t="n">
        <v>98.7607575205925</v>
      </c>
      <c r="X9" t="n">
        <v>99.2281375627533</v>
      </c>
      <c r="Y9" t="n">
        <v>100.192268689832</v>
      </c>
      <c r="Z9" t="n">
        <v>100.902241015408</v>
      </c>
      <c r="AA9" t="n">
        <v>99.797996063561</v>
      </c>
      <c r="AB9" t="n">
        <v>99.8121962253855</v>
      </c>
      <c r="AC9" t="n">
        <v>99.9499126370404</v>
      </c>
      <c r="AD9" t="n">
        <v>100.337995843126</v>
      </c>
      <c r="AE9" t="n">
        <v>100</v>
      </c>
      <c r="AF9"/>
    </row>
    <row r="10">
      <c r="A10" t="s">
        <v>80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80</v>
      </c>
      <c r="B11" t="s">
        <v>292</v>
      </c>
      <c r="C11" t="s">
        <v>248</v>
      </c>
      <c r="D11" t="s">
        <v>293</v>
      </c>
      <c r="E11" t="s">
        <v>249</v>
      </c>
      <c r="F11" t="n">
        <v>112.522345102604</v>
      </c>
      <c r="G11" t="n">
        <v>111.97484814121</v>
      </c>
      <c r="H11" t="n">
        <v>112.131382283136</v>
      </c>
      <c r="I11" t="n">
        <v>111.701507502865</v>
      </c>
      <c r="J11" t="n">
        <v>109.57441125592</v>
      </c>
      <c r="K11" t="n">
        <v>108.075696001716</v>
      </c>
      <c r="L11" t="n">
        <v>106.428355732664</v>
      </c>
      <c r="M11" t="n">
        <v>104.47513948643</v>
      </c>
      <c r="N11" t="n">
        <v>102.625814835651</v>
      </c>
      <c r="O11" t="n">
        <v>101.223886790865</v>
      </c>
      <c r="P11" t="n">
        <v>101.075556043811</v>
      </c>
      <c r="Q11" t="n">
        <v>101.380173951387</v>
      </c>
      <c r="R11" t="n">
        <v>101.308593430368</v>
      </c>
      <c r="S11" t="n">
        <v>101.726493261661</v>
      </c>
      <c r="T11" t="n">
        <v>100.903090843729</v>
      </c>
      <c r="U11" t="n">
        <v>99.5696804066903</v>
      </c>
      <c r="V11" t="n">
        <v>98.2526653844365</v>
      </c>
      <c r="W11" t="n">
        <v>98.7607575205925</v>
      </c>
      <c r="X11" t="n">
        <v>99.2281375627533</v>
      </c>
      <c r="Y11" t="n">
        <v>100.192268689832</v>
      </c>
      <c r="Z11" t="n">
        <v>100.902241015408</v>
      </c>
      <c r="AA11" t="n">
        <v>99.797996063561</v>
      </c>
      <c r="AB11" t="n">
        <v>99.8121962253855</v>
      </c>
      <c r="AC11" t="n">
        <v>99.9499126370403</v>
      </c>
      <c r="AD11" t="n">
        <v>100.337995843126</v>
      </c>
      <c r="AE11" t="n">
        <v>100</v>
      </c>
      <c r="AF11"/>
    </row>
    <row r="12">
      <c r="A12" t="s">
        <v>80</v>
      </c>
      <c r="B12" t="s">
        <v>294</v>
      </c>
      <c r="C12" t="s">
        <v>248</v>
      </c>
      <c r="D12" t="s">
        <v>295</v>
      </c>
      <c r="E12" t="s">
        <v>249</v>
      </c>
      <c r="F12" t="n">
        <v>112.522345102604</v>
      </c>
      <c r="G12" t="n">
        <v>111.97484814121</v>
      </c>
      <c r="H12" t="n">
        <v>112.131382283136</v>
      </c>
      <c r="I12" t="n">
        <v>111.701507502865</v>
      </c>
      <c r="J12" t="n">
        <v>109.57441125592</v>
      </c>
      <c r="K12" t="n">
        <v>108.075696001716</v>
      </c>
      <c r="L12" t="n">
        <v>106.428355732664</v>
      </c>
      <c r="M12" t="n">
        <v>104.47513948643</v>
      </c>
      <c r="N12" t="n">
        <v>102.625814835651</v>
      </c>
      <c r="O12" t="n">
        <v>101.223886790865</v>
      </c>
      <c r="P12" t="n">
        <v>101.075556043811</v>
      </c>
      <c r="Q12" t="n">
        <v>101.380173951387</v>
      </c>
      <c r="R12" t="n">
        <v>101.308593430368</v>
      </c>
      <c r="S12" t="n">
        <v>101.726493261661</v>
      </c>
      <c r="T12" t="n">
        <v>100.903090843728</v>
      </c>
      <c r="U12" t="n">
        <v>99.5696804066902</v>
      </c>
      <c r="V12" t="n">
        <v>98.2526653844364</v>
      </c>
      <c r="W12" t="n">
        <v>98.7607575205925</v>
      </c>
      <c r="X12" t="n">
        <v>99.2281375627532</v>
      </c>
      <c r="Y12" t="n">
        <v>100.192268689832</v>
      </c>
      <c r="Z12" t="n">
        <v>100.902241015408</v>
      </c>
      <c r="AA12" t="n">
        <v>99.797996063561</v>
      </c>
      <c r="AB12" t="n">
        <v>99.8121962253855</v>
      </c>
      <c r="AC12" t="n">
        <v>99.9499126370403</v>
      </c>
      <c r="AD12" t="n">
        <v>100.337995843125</v>
      </c>
      <c r="AE12" t="n">
        <v>100</v>
      </c>
      <c r="AF12"/>
    </row>
    <row r="13">
      <c r="A13" t="s">
        <v>80</v>
      </c>
      <c r="B13" t="s">
        <v>296</v>
      </c>
      <c r="C13" t="s">
        <v>248</v>
      </c>
      <c r="D13" t="s">
        <v>297</v>
      </c>
      <c r="E13" t="s">
        <v>249</v>
      </c>
      <c r="F13" t="n">
        <v>112.522345102604</v>
      </c>
      <c r="G13" t="n">
        <v>111.97484814121</v>
      </c>
      <c r="H13" t="n">
        <v>112.131382283136</v>
      </c>
      <c r="I13" t="n">
        <v>111.701507502865</v>
      </c>
      <c r="J13" t="n">
        <v>109.57441125592</v>
      </c>
      <c r="K13" t="n">
        <v>108.075696001716</v>
      </c>
      <c r="L13" t="n">
        <v>106.428355732664</v>
      </c>
      <c r="M13" t="n">
        <v>104.47513948643</v>
      </c>
      <c r="N13" t="n">
        <v>102.625814835651</v>
      </c>
      <c r="O13" t="n">
        <v>101.223886790865</v>
      </c>
      <c r="P13" t="n">
        <v>101.075556043811</v>
      </c>
      <c r="Q13" t="n">
        <v>101.380173951387</v>
      </c>
      <c r="R13" t="n">
        <v>101.308593430368</v>
      </c>
      <c r="S13" t="n">
        <v>101.726493261661</v>
      </c>
      <c r="T13" t="n">
        <v>100.903090843728</v>
      </c>
      <c r="U13" t="n">
        <v>99.5696804066902</v>
      </c>
      <c r="V13" t="n">
        <v>98.2526653844364</v>
      </c>
      <c r="W13" t="n">
        <v>98.7607575205925</v>
      </c>
      <c r="X13" t="n">
        <v>99.2281375627534</v>
      </c>
      <c r="Y13" t="n">
        <v>100.192268689832</v>
      </c>
      <c r="Z13" t="n">
        <v>100.902241015408</v>
      </c>
      <c r="AA13" t="n">
        <v>99.797996063561</v>
      </c>
      <c r="AB13" t="n">
        <v>99.8121962253855</v>
      </c>
      <c r="AC13" t="n">
        <v>99.9499126370403</v>
      </c>
      <c r="AD13" t="n">
        <v>100.337995843125</v>
      </c>
      <c r="AE13" t="n">
        <v>100</v>
      </c>
      <c r="AF13"/>
    </row>
    <row r="14">
      <c r="A14" t="s">
        <v>80</v>
      </c>
      <c r="B14" t="s">
        <v>298</v>
      </c>
      <c r="C14" t="s">
        <v>248</v>
      </c>
      <c r="D14" t="s">
        <v>299</v>
      </c>
      <c r="E14" t="s">
        <v>249</v>
      </c>
      <c r="F14" t="n">
        <v>112.522345102604</v>
      </c>
      <c r="G14" t="n">
        <v>111.97484814121</v>
      </c>
      <c r="H14" t="n">
        <v>112.131382283137</v>
      </c>
      <c r="I14" t="n">
        <v>111.701507502865</v>
      </c>
      <c r="J14" t="n">
        <v>109.574411255921</v>
      </c>
      <c r="K14" t="n">
        <v>108.075696001716</v>
      </c>
      <c r="L14" t="n">
        <v>106.428355732664</v>
      </c>
      <c r="M14" t="n">
        <v>104.47513948643</v>
      </c>
      <c r="N14" t="n">
        <v>102.625814835651</v>
      </c>
      <c r="O14" t="n">
        <v>101.223886790865</v>
      </c>
      <c r="P14" t="n">
        <v>101.075556043811</v>
      </c>
      <c r="Q14" t="n">
        <v>101.380173951387</v>
      </c>
      <c r="R14" t="n">
        <v>101.308593430368</v>
      </c>
      <c r="S14" t="n">
        <v>101.726493261661</v>
      </c>
      <c r="T14" t="n">
        <v>100.903090843729</v>
      </c>
      <c r="U14" t="n">
        <v>99.5696804066903</v>
      </c>
      <c r="V14" t="n">
        <v>98.2526653844366</v>
      </c>
      <c r="W14" t="n">
        <v>98.7607575205926</v>
      </c>
      <c r="X14" t="n">
        <v>99.2281375627533</v>
      </c>
      <c r="Y14" t="n">
        <v>100.192268689832</v>
      </c>
      <c r="Z14" t="n">
        <v>100.902241015408</v>
      </c>
      <c r="AA14" t="n">
        <v>99.797996063561</v>
      </c>
      <c r="AB14" t="n">
        <v>99.8121962253855</v>
      </c>
      <c r="AC14" t="n">
        <v>99.9499126370404</v>
      </c>
      <c r="AD14" t="n">
        <v>100.337995843125</v>
      </c>
      <c r="AE14" t="n">
        <v>100</v>
      </c>
      <c r="AF14"/>
    </row>
    <row r="15">
      <c r="A15" t="s">
        <v>80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80</v>
      </c>
      <c r="B16" t="s">
        <v>302</v>
      </c>
      <c r="C16" t="s">
        <v>248</v>
      </c>
      <c r="D16" t="s">
        <v>303</v>
      </c>
      <c r="E16" t="s">
        <v>249</v>
      </c>
      <c r="F16" t="n">
        <v>112.522345102604</v>
      </c>
      <c r="G16" t="n">
        <v>111.97484814121</v>
      </c>
      <c r="H16" t="n">
        <v>112.131382283137</v>
      </c>
      <c r="I16" t="n">
        <v>111.701507502865</v>
      </c>
      <c r="J16" t="n">
        <v>109.574411255921</v>
      </c>
      <c r="K16" t="n">
        <v>108.075696001716</v>
      </c>
      <c r="L16" t="n">
        <v>106.428355732664</v>
      </c>
      <c r="M16" t="n">
        <v>104.47513948643</v>
      </c>
      <c r="N16" t="n">
        <v>102.625814835651</v>
      </c>
      <c r="O16" t="n">
        <v>101.223886790865</v>
      </c>
      <c r="P16" t="n">
        <v>101.075556043811</v>
      </c>
      <c r="Q16" t="n">
        <v>101.380173951387</v>
      </c>
      <c r="R16" t="n">
        <v>101.308593430368</v>
      </c>
      <c r="S16" t="n">
        <v>101.726493261661</v>
      </c>
      <c r="T16" t="n">
        <v>100.903090843729</v>
      </c>
      <c r="U16" t="n">
        <v>99.5696804066903</v>
      </c>
      <c r="V16" t="n">
        <v>98.2526653844365</v>
      </c>
      <c r="W16" t="n">
        <v>98.7607575205925</v>
      </c>
      <c r="X16" t="n">
        <v>99.2281375627533</v>
      </c>
      <c r="Y16" t="n">
        <v>100.192268689832</v>
      </c>
      <c r="Z16" t="n">
        <v>100.902241015408</v>
      </c>
      <c r="AA16" t="n">
        <v>99.797996063561</v>
      </c>
      <c r="AB16" t="n">
        <v>99.8121962253855</v>
      </c>
      <c r="AC16" t="n">
        <v>99.9499126370403</v>
      </c>
      <c r="AD16" t="n">
        <v>100.337995843126</v>
      </c>
      <c r="AE16" t="n">
        <v>100</v>
      </c>
      <c r="AF16"/>
    </row>
    <row r="17">
      <c r="A17" t="s">
        <v>80</v>
      </c>
      <c r="B17" t="s">
        <v>304</v>
      </c>
      <c r="C17" t="s">
        <v>248</v>
      </c>
      <c r="D17" t="s">
        <v>305</v>
      </c>
      <c r="E17" t="s">
        <v>249</v>
      </c>
      <c r="F17" t="n">
        <v>112.522345102604</v>
      </c>
      <c r="G17" t="n">
        <v>111.97484814121</v>
      </c>
      <c r="H17" t="n">
        <v>112.131382283136</v>
      </c>
      <c r="I17" t="n">
        <v>111.701507502865</v>
      </c>
      <c r="J17" t="n">
        <v>109.57441125592</v>
      </c>
      <c r="K17" t="n">
        <v>108.075696001716</v>
      </c>
      <c r="L17" t="n">
        <v>106.428355732664</v>
      </c>
      <c r="M17" t="n">
        <v>104.47513948643</v>
      </c>
      <c r="N17" t="n">
        <v>102.625814835651</v>
      </c>
      <c r="O17" t="n">
        <v>101.223886790865</v>
      </c>
      <c r="P17" t="n">
        <v>101.075556043811</v>
      </c>
      <c r="Q17" t="n">
        <v>101.380173951387</v>
      </c>
      <c r="R17" t="n">
        <v>101.308593430368</v>
      </c>
      <c r="S17" t="n">
        <v>101.726493261661</v>
      </c>
      <c r="T17" t="n">
        <v>100.903090843728</v>
      </c>
      <c r="U17" t="n">
        <v>99.5696804066902</v>
      </c>
      <c r="V17" t="n">
        <v>98.2526653844365</v>
      </c>
      <c r="W17" t="n">
        <v>98.7607575205924</v>
      </c>
      <c r="X17" t="n">
        <v>99.2281375627532</v>
      </c>
      <c r="Y17" t="n">
        <v>100.192268689832</v>
      </c>
      <c r="Z17" t="n">
        <v>100.902241015408</v>
      </c>
      <c r="AA17" t="n">
        <v>99.7979960635609</v>
      </c>
      <c r="AB17" t="n">
        <v>99.8121962253854</v>
      </c>
      <c r="AC17" t="n">
        <v>99.9499126370403</v>
      </c>
      <c r="AD17" t="n">
        <v>100.337995843125</v>
      </c>
      <c r="AE17" t="n">
        <v>100</v>
      </c>
      <c r="AF17"/>
    </row>
    <row r="18">
      <c r="A18" t="s">
        <v>80</v>
      </c>
      <c r="B18" t="s">
        <v>306</v>
      </c>
      <c r="C18" t="s">
        <v>248</v>
      </c>
      <c r="D18" t="s">
        <v>307</v>
      </c>
      <c r="E18" t="s">
        <v>249</v>
      </c>
      <c r="F18" t="n">
        <v>112.522345102604</v>
      </c>
      <c r="G18" t="n">
        <v>111.97484814121</v>
      </c>
      <c r="H18" t="n">
        <v>112.131382283136</v>
      </c>
      <c r="I18" t="n">
        <v>111.701507502865</v>
      </c>
      <c r="J18" t="n">
        <v>109.574411255921</v>
      </c>
      <c r="K18" t="n">
        <v>108.075696001716</v>
      </c>
      <c r="L18" t="n">
        <v>106.428355732664</v>
      </c>
      <c r="M18" t="n">
        <v>104.47513948643</v>
      </c>
      <c r="N18" t="n">
        <v>102.625814835651</v>
      </c>
      <c r="O18" t="n">
        <v>101.223886790865</v>
      </c>
      <c r="P18" t="n">
        <v>101.075556043811</v>
      </c>
      <c r="Q18" t="n">
        <v>101.380173951387</v>
      </c>
      <c r="R18" t="n">
        <v>101.308593430368</v>
      </c>
      <c r="S18" t="n">
        <v>101.726493261661</v>
      </c>
      <c r="T18" t="n">
        <v>100.903090843729</v>
      </c>
      <c r="U18" t="n">
        <v>99.5696804066902</v>
      </c>
      <c r="V18" t="n">
        <v>98.2526653844365</v>
      </c>
      <c r="W18" t="n">
        <v>98.7607575205925</v>
      </c>
      <c r="X18" t="n">
        <v>99.2281375627532</v>
      </c>
      <c r="Y18" t="n">
        <v>100.192268689832</v>
      </c>
      <c r="Z18" t="n">
        <v>100.902241015408</v>
      </c>
      <c r="AA18" t="n">
        <v>99.797996063561</v>
      </c>
      <c r="AB18" t="n">
        <v>99.8121962253855</v>
      </c>
      <c r="AC18" t="n">
        <v>99.9499126370403</v>
      </c>
      <c r="AD18" t="n">
        <v>100.337995843126</v>
      </c>
      <c r="AE18" t="n">
        <v>100</v>
      </c>
      <c r="AF18"/>
    </row>
    <row r="19">
      <c r="A19" t="s">
        <v>80</v>
      </c>
      <c r="B19" t="s">
        <v>308</v>
      </c>
      <c r="C19" t="s">
        <v>248</v>
      </c>
      <c r="D19" t="s">
        <v>309</v>
      </c>
      <c r="E19" t="s">
        <v>249</v>
      </c>
      <c r="F19" t="n">
        <v>112.522345102604</v>
      </c>
      <c r="G19" t="n">
        <v>111.97484814121</v>
      </c>
      <c r="H19" t="n">
        <v>112.131382283136</v>
      </c>
      <c r="I19" t="n">
        <v>111.701507502865</v>
      </c>
      <c r="J19" t="n">
        <v>109.574411255921</v>
      </c>
      <c r="K19" t="n">
        <v>108.075696001716</v>
      </c>
      <c r="L19" t="n">
        <v>106.428355732664</v>
      </c>
      <c r="M19" t="n">
        <v>104.47513948643</v>
      </c>
      <c r="N19" t="n">
        <v>102.625814835651</v>
      </c>
      <c r="O19" t="n">
        <v>101.223886790865</v>
      </c>
      <c r="P19" t="n">
        <v>101.075556043811</v>
      </c>
      <c r="Q19" t="n">
        <v>101.380173951387</v>
      </c>
      <c r="R19" t="n">
        <v>101.308593430368</v>
      </c>
      <c r="S19" t="n">
        <v>101.726493261661</v>
      </c>
      <c r="T19" t="n">
        <v>100.903090843729</v>
      </c>
      <c r="U19" t="n">
        <v>99.5696804066903</v>
      </c>
      <c r="V19" t="n">
        <v>98.2526653844365</v>
      </c>
      <c r="W19" t="n">
        <v>98.7607575205925</v>
      </c>
      <c r="X19" t="n">
        <v>99.2281375627533</v>
      </c>
      <c r="Y19" t="n">
        <v>100.192268689832</v>
      </c>
      <c r="Z19" t="n">
        <v>100.902241015408</v>
      </c>
      <c r="AA19" t="n">
        <v>99.797996063561</v>
      </c>
      <c r="AB19" t="n">
        <v>99.8121962253855</v>
      </c>
      <c r="AC19" t="n">
        <v>99.9499126370403</v>
      </c>
      <c r="AD19" t="n">
        <v>100.337995843126</v>
      </c>
      <c r="AE19" t="n">
        <v>100</v>
      </c>
      <c r="AF19"/>
    </row>
    <row r="20">
      <c r="A20" t="s">
        <v>80</v>
      </c>
      <c r="B20" t="s">
        <v>310</v>
      </c>
      <c r="C20" t="s">
        <v>248</v>
      </c>
      <c r="D20" t="s">
        <v>311</v>
      </c>
      <c r="E20" t="s">
        <v>249</v>
      </c>
      <c r="F20" t="n">
        <v>112.522345102604</v>
      </c>
      <c r="G20" t="n">
        <v>111.97484814121</v>
      </c>
      <c r="H20" t="n">
        <v>112.131382283136</v>
      </c>
      <c r="I20" t="n">
        <v>111.701507502865</v>
      </c>
      <c r="J20" t="n">
        <v>109.57441125592</v>
      </c>
      <c r="K20" t="n">
        <v>108.075696001716</v>
      </c>
      <c r="L20" t="n">
        <v>106.428355732664</v>
      </c>
      <c r="M20" t="n">
        <v>104.47513948643</v>
      </c>
      <c r="N20" t="n">
        <v>102.625814835651</v>
      </c>
      <c r="O20" t="n">
        <v>101.223886790865</v>
      </c>
      <c r="P20" t="n">
        <v>101.075556043811</v>
      </c>
      <c r="Q20" t="n">
        <v>101.380173951387</v>
      </c>
      <c r="R20" t="n">
        <v>101.308593430368</v>
      </c>
      <c r="S20" t="n">
        <v>101.726493261661</v>
      </c>
      <c r="T20" t="n">
        <v>100.903090843729</v>
      </c>
      <c r="U20" t="n">
        <v>99.5696804066902</v>
      </c>
      <c r="V20" t="n">
        <v>98.2526653844364</v>
      </c>
      <c r="W20" t="n">
        <v>98.7607575205924</v>
      </c>
      <c r="X20" t="n">
        <v>99.2281375627532</v>
      </c>
      <c r="Y20" t="n">
        <v>100.192268689832</v>
      </c>
      <c r="Z20" t="n">
        <v>100.902241015408</v>
      </c>
      <c r="AA20" t="n">
        <v>99.797996063561</v>
      </c>
      <c r="AB20" t="n">
        <v>99.8121962253855</v>
      </c>
      <c r="AC20" t="n">
        <v>99.9499126370403</v>
      </c>
      <c r="AD20" t="n">
        <v>100.337995843125</v>
      </c>
      <c r="AE20" t="n">
        <v>100</v>
      </c>
      <c r="AF20"/>
    </row>
    <row r="21">
      <c r="A21" t="s">
        <v>80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80</v>
      </c>
      <c r="B22" t="s">
        <v>314</v>
      </c>
      <c r="C22" t="s">
        <v>248</v>
      </c>
      <c r="D22" t="s">
        <v>315</v>
      </c>
      <c r="E22" t="s">
        <v>249</v>
      </c>
      <c r="F22" t="n">
        <v>112.522345102604</v>
      </c>
      <c r="G22" t="n">
        <v>111.97484814121</v>
      </c>
      <c r="H22" t="n">
        <v>112.131382283136</v>
      </c>
      <c r="I22" t="n">
        <v>111.701507502865</v>
      </c>
      <c r="J22" t="n">
        <v>109.57441125592</v>
      </c>
      <c r="K22" t="n">
        <v>108.075696001716</v>
      </c>
      <c r="L22" t="n">
        <v>106.428355732664</v>
      </c>
      <c r="M22" t="n">
        <v>104.47513948643</v>
      </c>
      <c r="N22" t="n">
        <v>102.625814835651</v>
      </c>
      <c r="O22" t="n">
        <v>101.223886790865</v>
      </c>
      <c r="P22" t="n">
        <v>101.075556043811</v>
      </c>
      <c r="Q22" t="n">
        <v>101.380173951387</v>
      </c>
      <c r="R22" t="n">
        <v>101.308593430368</v>
      </c>
      <c r="S22" t="n">
        <v>101.726493261661</v>
      </c>
      <c r="T22" t="n">
        <v>100.903090843729</v>
      </c>
      <c r="U22" t="n">
        <v>99.5696804066902</v>
      </c>
      <c r="V22" t="n">
        <v>98.2526653844364</v>
      </c>
      <c r="W22" t="n">
        <v>98.7607575205925</v>
      </c>
      <c r="X22" t="n">
        <v>99.2281375627532</v>
      </c>
      <c r="Y22" t="n">
        <v>100.192268689832</v>
      </c>
      <c r="Z22" t="n">
        <v>100.902241015408</v>
      </c>
      <c r="AA22" t="n">
        <v>99.797996063561</v>
      </c>
      <c r="AB22" t="n">
        <v>99.8121962253855</v>
      </c>
      <c r="AC22" t="n">
        <v>99.9499126370403</v>
      </c>
      <c r="AD22" t="n">
        <v>100.337995843126</v>
      </c>
      <c r="AE22" t="n">
        <v>100</v>
      </c>
      <c r="AF22"/>
    </row>
    <row r="23">
      <c r="A23" t="s">
        <v>80</v>
      </c>
      <c r="B23" t="s">
        <v>316</v>
      </c>
      <c r="C23" t="s">
        <v>248</v>
      </c>
      <c r="D23" t="s">
        <v>317</v>
      </c>
      <c r="E23" t="s">
        <v>249</v>
      </c>
      <c r="F23" t="n">
        <v>112.522345102604</v>
      </c>
      <c r="G23" t="n">
        <v>111.97484814121</v>
      </c>
      <c r="H23" t="n">
        <v>112.131382283136</v>
      </c>
      <c r="I23" t="n">
        <v>111.701507502865</v>
      </c>
      <c r="J23" t="n">
        <v>109.574411255921</v>
      </c>
      <c r="K23" t="n">
        <v>108.075696001716</v>
      </c>
      <c r="L23" t="n">
        <v>106.428355732664</v>
      </c>
      <c r="M23" t="n">
        <v>104.47513948643</v>
      </c>
      <c r="N23" t="n">
        <v>102.625814835651</v>
      </c>
      <c r="O23" t="n">
        <v>101.223886790865</v>
      </c>
      <c r="P23" t="n">
        <v>101.075556043811</v>
      </c>
      <c r="Q23" t="n">
        <v>101.380173951387</v>
      </c>
      <c r="R23" t="n">
        <v>101.308593430368</v>
      </c>
      <c r="S23" t="n">
        <v>101.726493261661</v>
      </c>
      <c r="T23" t="n">
        <v>100.903090843729</v>
      </c>
      <c r="U23" t="n">
        <v>99.5696804066902</v>
      </c>
      <c r="V23" t="n">
        <v>98.2526653844365</v>
      </c>
      <c r="W23" t="n">
        <v>98.7607575205925</v>
      </c>
      <c r="X23" t="n">
        <v>99.2281375627533</v>
      </c>
      <c r="Y23" t="n">
        <v>100.192268689832</v>
      </c>
      <c r="Z23" t="n">
        <v>100.902241015408</v>
      </c>
      <c r="AA23" t="n">
        <v>99.797996063561</v>
      </c>
      <c r="AB23" t="n">
        <v>99.8121962253856</v>
      </c>
      <c r="AC23" t="n">
        <v>99.9499126370403</v>
      </c>
      <c r="AD23" t="n">
        <v>100.337995843126</v>
      </c>
      <c r="AE23" t="n">
        <v>100</v>
      </c>
      <c r="AF23"/>
    </row>
    <row r="24">
      <c r="A24" t="s">
        <v>80</v>
      </c>
      <c r="B24" t="s">
        <v>318</v>
      </c>
      <c r="C24" t="s">
        <v>248</v>
      </c>
      <c r="D24" t="s">
        <v>319</v>
      </c>
      <c r="E24" t="s">
        <v>249</v>
      </c>
      <c r="F24" t="n">
        <v>112.522345102604</v>
      </c>
      <c r="G24" t="n">
        <v>111.97484814121</v>
      </c>
      <c r="H24" t="n">
        <v>112.131382283136</v>
      </c>
      <c r="I24" t="n">
        <v>111.701507502865</v>
      </c>
      <c r="J24" t="n">
        <v>109.57441125592</v>
      </c>
      <c r="K24" t="n">
        <v>108.075696001716</v>
      </c>
      <c r="L24" t="n">
        <v>106.428355732664</v>
      </c>
      <c r="M24" t="n">
        <v>104.47513948643</v>
      </c>
      <c r="N24" t="n">
        <v>102.625814835651</v>
      </c>
      <c r="O24" t="n">
        <v>101.223886790865</v>
      </c>
      <c r="P24" t="n">
        <v>101.075556043811</v>
      </c>
      <c r="Q24" t="n">
        <v>101.380173951387</v>
      </c>
      <c r="R24" t="n">
        <v>101.308593430368</v>
      </c>
      <c r="S24" t="n">
        <v>101.726493261661</v>
      </c>
      <c r="T24" t="n">
        <v>100.903090843728</v>
      </c>
      <c r="U24" t="n">
        <v>99.5696804066902</v>
      </c>
      <c r="V24" t="n">
        <v>98.2526653844364</v>
      </c>
      <c r="W24" t="n">
        <v>98.7607575205925</v>
      </c>
      <c r="X24" t="n">
        <v>99.2281375627532</v>
      </c>
      <c r="Y24" t="n">
        <v>100.192268689832</v>
      </c>
      <c r="Z24" t="n">
        <v>100.902241015408</v>
      </c>
      <c r="AA24" t="n">
        <v>99.797996063561</v>
      </c>
      <c r="AB24" t="n">
        <v>99.8121962253855</v>
      </c>
      <c r="AC24" t="n">
        <v>99.9499126370403</v>
      </c>
      <c r="AD24" t="n">
        <v>100.337995843125</v>
      </c>
      <c r="AE24" t="n">
        <v>100</v>
      </c>
      <c r="AF24"/>
    </row>
    <row r="25">
      <c r="A25" t="s">
        <v>80</v>
      </c>
      <c r="B25" t="s">
        <v>320</v>
      </c>
      <c r="C25" t="s">
        <v>248</v>
      </c>
      <c r="D25" t="s">
        <v>321</v>
      </c>
      <c r="E25" t="s">
        <v>249</v>
      </c>
      <c r="F25" t="n">
        <v>112.522345102604</v>
      </c>
      <c r="G25" t="n">
        <v>111.97484814121</v>
      </c>
      <c r="H25" t="n">
        <v>112.131382283136</v>
      </c>
      <c r="I25" t="n">
        <v>111.701507502865</v>
      </c>
      <c r="J25" t="n">
        <v>109.57441125592</v>
      </c>
      <c r="K25" t="n">
        <v>108.075696001716</v>
      </c>
      <c r="L25" t="n">
        <v>106.428355732664</v>
      </c>
      <c r="M25" t="n">
        <v>104.47513948643</v>
      </c>
      <c r="N25" t="n">
        <v>102.625814835651</v>
      </c>
      <c r="O25" t="n">
        <v>101.223886790865</v>
      </c>
      <c r="P25" t="n">
        <v>101.075556043811</v>
      </c>
      <c r="Q25" t="n">
        <v>101.380173951387</v>
      </c>
      <c r="R25" t="n">
        <v>101.308593430368</v>
      </c>
      <c r="S25" t="n">
        <v>101.726493261661</v>
      </c>
      <c r="T25" t="n">
        <v>100.903090843728</v>
      </c>
      <c r="U25" t="n">
        <v>99.5696804066902</v>
      </c>
      <c r="V25" t="n">
        <v>98.2526653844364</v>
      </c>
      <c r="W25" t="n">
        <v>98.7607575205925</v>
      </c>
      <c r="X25" t="n">
        <v>99.2281375627532</v>
      </c>
      <c r="Y25" t="n">
        <v>100.192268689832</v>
      </c>
      <c r="Z25" t="n">
        <v>100.902241015408</v>
      </c>
      <c r="AA25" t="n">
        <v>99.797996063561</v>
      </c>
      <c r="AB25" t="n">
        <v>99.8121962253855</v>
      </c>
      <c r="AC25" t="n">
        <v>99.9499126370403</v>
      </c>
      <c r="AD25" t="n">
        <v>100.337995843126</v>
      </c>
      <c r="AE25" t="n">
        <v>100</v>
      </c>
      <c r="AF25"/>
    </row>
    <row r="26">
      <c r="A26" t="s">
        <v>80</v>
      </c>
      <c r="B26" t="s">
        <v>322</v>
      </c>
      <c r="C26" t="s">
        <v>248</v>
      </c>
      <c r="D26" t="s">
        <v>323</v>
      </c>
      <c r="E26" t="s">
        <v>249</v>
      </c>
      <c r="F26" t="n">
        <v>112.522345102604</v>
      </c>
      <c r="G26" t="n">
        <v>111.97484814121</v>
      </c>
      <c r="H26" t="n">
        <v>112.131382283136</v>
      </c>
      <c r="I26" t="n">
        <v>111.701507502865</v>
      </c>
      <c r="J26" t="n">
        <v>109.57441125592</v>
      </c>
      <c r="K26" t="n">
        <v>108.075696001716</v>
      </c>
      <c r="L26" t="n">
        <v>106.428355732664</v>
      </c>
      <c r="M26" t="n">
        <v>104.47513948643</v>
      </c>
      <c r="N26" t="n">
        <v>102.625814835651</v>
      </c>
      <c r="O26" t="n">
        <v>101.223886790865</v>
      </c>
      <c r="P26" t="n">
        <v>101.075556043811</v>
      </c>
      <c r="Q26" t="n">
        <v>101.380173951387</v>
      </c>
      <c r="R26" t="n">
        <v>101.308593430368</v>
      </c>
      <c r="S26" t="n">
        <v>101.726493261661</v>
      </c>
      <c r="T26" t="n">
        <v>100.903090843729</v>
      </c>
      <c r="U26" t="n">
        <v>99.5696804066902</v>
      </c>
      <c r="V26" t="n">
        <v>98.2526653844365</v>
      </c>
      <c r="W26" t="n">
        <v>98.7607575205925</v>
      </c>
      <c r="X26" t="n">
        <v>99.2281375627533</v>
      </c>
      <c r="Y26" t="n">
        <v>100.192268689832</v>
      </c>
      <c r="Z26" t="n">
        <v>100.902241015408</v>
      </c>
      <c r="AA26" t="n">
        <v>99.797996063561</v>
      </c>
      <c r="AB26" t="n">
        <v>99.8121962253855</v>
      </c>
      <c r="AC26" t="n">
        <v>99.9499126370403</v>
      </c>
      <c r="AD26" t="n">
        <v>100.337995843125</v>
      </c>
      <c r="AE26" t="n">
        <v>100</v>
      </c>
      <c r="AF26"/>
    </row>
    <row r="27">
      <c r="A27" t="s">
        <v>80</v>
      </c>
      <c r="B27" t="s">
        <v>324</v>
      </c>
      <c r="C27" t="s">
        <v>248</v>
      </c>
      <c r="D27" t="s">
        <v>325</v>
      </c>
      <c r="E27" t="s">
        <v>249</v>
      </c>
      <c r="F27" t="n">
        <v>112.522345102604</v>
      </c>
      <c r="G27" t="n">
        <v>111.97484814121</v>
      </c>
      <c r="H27" t="n">
        <v>112.131382283136</v>
      </c>
      <c r="I27" t="n">
        <v>111.701507502865</v>
      </c>
      <c r="J27" t="n">
        <v>109.57441125592</v>
      </c>
      <c r="K27" t="n">
        <v>108.075696001716</v>
      </c>
      <c r="L27" t="n">
        <v>106.428355732664</v>
      </c>
      <c r="M27" t="n">
        <v>104.47513948643</v>
      </c>
      <c r="N27" t="n">
        <v>102.625814835651</v>
      </c>
      <c r="O27" t="n">
        <v>101.223886790865</v>
      </c>
      <c r="P27" t="n">
        <v>101.075556043811</v>
      </c>
      <c r="Q27" t="n">
        <v>101.380173951387</v>
      </c>
      <c r="R27" t="n">
        <v>101.308593430368</v>
      </c>
      <c r="S27" t="n">
        <v>101.726493261661</v>
      </c>
      <c r="T27" t="n">
        <v>100.903090843729</v>
      </c>
      <c r="U27" t="n">
        <v>99.5696804066903</v>
      </c>
      <c r="V27" t="n">
        <v>98.2526653844364</v>
      </c>
      <c r="W27" t="n">
        <v>98.7607575205925</v>
      </c>
      <c r="X27" t="n">
        <v>99.2281375627532</v>
      </c>
      <c r="Y27" t="n">
        <v>100.192268689832</v>
      </c>
      <c r="Z27" t="n">
        <v>100.902241015408</v>
      </c>
      <c r="AA27" t="n">
        <v>99.797996063561</v>
      </c>
      <c r="AB27" t="n">
        <v>99.8121962253856</v>
      </c>
      <c r="AC27" t="n">
        <v>99.9499126370403</v>
      </c>
      <c r="AD27" t="n">
        <v>100.337995843126</v>
      </c>
      <c r="AE27" t="n">
        <v>100</v>
      </c>
      <c r="AF27"/>
    </row>
    <row r="28">
      <c r="A28" t="s">
        <v>80</v>
      </c>
      <c r="B28" t="s">
        <v>326</v>
      </c>
      <c r="C28" t="s">
        <v>248</v>
      </c>
      <c r="D28" t="s">
        <v>327</v>
      </c>
      <c r="E28" t="s">
        <v>249</v>
      </c>
      <c r="F28" t="n">
        <v>112.522345102604</v>
      </c>
      <c r="G28" t="n">
        <v>111.97484814121</v>
      </c>
      <c r="H28" t="n">
        <v>112.131382283136</v>
      </c>
      <c r="I28" t="n">
        <v>111.701507502865</v>
      </c>
      <c r="J28" t="n">
        <v>109.57441125592</v>
      </c>
      <c r="K28" t="n">
        <v>108.075696001716</v>
      </c>
      <c r="L28" t="n">
        <v>106.428355732664</v>
      </c>
      <c r="M28" t="n">
        <v>104.47513948643</v>
      </c>
      <c r="N28" t="n">
        <v>102.625814835651</v>
      </c>
      <c r="O28" t="n">
        <v>101.223886790865</v>
      </c>
      <c r="P28" t="n">
        <v>101.075556043811</v>
      </c>
      <c r="Q28" t="n">
        <v>101.380173951387</v>
      </c>
      <c r="R28" t="n">
        <v>101.308593430368</v>
      </c>
      <c r="S28" t="n">
        <v>101.726493261661</v>
      </c>
      <c r="T28" t="n">
        <v>100.903090843729</v>
      </c>
      <c r="U28" t="n">
        <v>99.5696804066903</v>
      </c>
      <c r="V28" t="n">
        <v>98.2526653844365</v>
      </c>
      <c r="W28" t="n">
        <v>98.7607575205925</v>
      </c>
      <c r="X28" t="n">
        <v>99.2281375627533</v>
      </c>
      <c r="Y28" t="n">
        <v>100.192268689832</v>
      </c>
      <c r="Z28" t="n">
        <v>100.902241015408</v>
      </c>
      <c r="AA28" t="n">
        <v>99.797996063561</v>
      </c>
      <c r="AB28" t="n">
        <v>99.8121962253856</v>
      </c>
      <c r="AC28" t="n">
        <v>99.9499126370403</v>
      </c>
      <c r="AD28" t="n">
        <v>100.337995843126</v>
      </c>
      <c r="AE28" t="n">
        <v>100</v>
      </c>
      <c r="AF28"/>
    </row>
    <row r="29">
      <c r="A29" t="s">
        <v>80</v>
      </c>
      <c r="B29" t="s">
        <v>328</v>
      </c>
      <c r="C29" t="s">
        <v>248</v>
      </c>
      <c r="D29" t="s">
        <v>329</v>
      </c>
      <c r="E29" t="s">
        <v>249</v>
      </c>
      <c r="F29" t="n">
        <v>112.522345102604</v>
      </c>
      <c r="G29" t="n">
        <v>111.97484814121</v>
      </c>
      <c r="H29" t="n">
        <v>112.131382283137</v>
      </c>
      <c r="I29" t="n">
        <v>111.701507502865</v>
      </c>
      <c r="J29" t="n">
        <v>109.57441125592</v>
      </c>
      <c r="K29" t="n">
        <v>108.075696001716</v>
      </c>
      <c r="L29" t="n">
        <v>106.428355732664</v>
      </c>
      <c r="M29" t="n">
        <v>104.47513948643</v>
      </c>
      <c r="N29" t="n">
        <v>102.625814835651</v>
      </c>
      <c r="O29" t="n">
        <v>101.223886790865</v>
      </c>
      <c r="P29" t="n">
        <v>101.075556043811</v>
      </c>
      <c r="Q29" t="n">
        <v>101.380173951387</v>
      </c>
      <c r="R29" t="n">
        <v>101.308593430368</v>
      </c>
      <c r="S29" t="n">
        <v>101.726493261661</v>
      </c>
      <c r="T29" t="n">
        <v>100.903090843729</v>
      </c>
      <c r="U29" t="n">
        <v>99.5696804066903</v>
      </c>
      <c r="V29" t="n">
        <v>98.2526653844365</v>
      </c>
      <c r="W29" t="n">
        <v>98.7607575205925</v>
      </c>
      <c r="X29" t="n">
        <v>99.2281375627533</v>
      </c>
      <c r="Y29" t="n">
        <v>100.192268689832</v>
      </c>
      <c r="Z29" t="n">
        <v>100.902241015408</v>
      </c>
      <c r="AA29" t="n">
        <v>99.797996063561</v>
      </c>
      <c r="AB29" t="n">
        <v>99.8121962253855</v>
      </c>
      <c r="AC29" t="n">
        <v>99.9499126370403</v>
      </c>
      <c r="AD29" t="n">
        <v>100.337995843125</v>
      </c>
      <c r="AE29" t="n">
        <v>100</v>
      </c>
      <c r="AF29"/>
    </row>
    <row r="30">
      <c r="A30" t="s">
        <v>80</v>
      </c>
      <c r="B30" t="s">
        <v>330</v>
      </c>
      <c r="C30" t="s">
        <v>248</v>
      </c>
      <c r="D30" t="s">
        <v>331</v>
      </c>
      <c r="E30" t="s">
        <v>249</v>
      </c>
      <c r="F30" t="n">
        <v>112.522345102604</v>
      </c>
      <c r="G30" t="n">
        <v>111.97484814121</v>
      </c>
      <c r="H30" t="n">
        <v>112.131382283136</v>
      </c>
      <c r="I30" t="n">
        <v>111.701507502865</v>
      </c>
      <c r="J30" t="n">
        <v>109.57441125592</v>
      </c>
      <c r="K30" t="n">
        <v>108.075696001716</v>
      </c>
      <c r="L30" t="n">
        <v>106.428355732664</v>
      </c>
      <c r="M30" t="n">
        <v>104.47513948643</v>
      </c>
      <c r="N30" t="n">
        <v>102.625814835651</v>
      </c>
      <c r="O30" t="n">
        <v>101.223886790865</v>
      </c>
      <c r="P30" t="n">
        <v>101.075556043811</v>
      </c>
      <c r="Q30" t="n">
        <v>101.380173951387</v>
      </c>
      <c r="R30" t="n">
        <v>101.308593430368</v>
      </c>
      <c r="S30" t="n">
        <v>101.726493261661</v>
      </c>
      <c r="T30" t="n">
        <v>100.903090843729</v>
      </c>
      <c r="U30" t="n">
        <v>99.5696804066902</v>
      </c>
      <c r="V30" t="n">
        <v>98.2526653844364</v>
      </c>
      <c r="W30" t="n">
        <v>98.7607575205925</v>
      </c>
      <c r="X30" t="n">
        <v>99.2281375627533</v>
      </c>
      <c r="Y30" t="n">
        <v>100.192268689832</v>
      </c>
      <c r="Z30" t="n">
        <v>100.902241015408</v>
      </c>
      <c r="AA30" t="n">
        <v>99.797996063561</v>
      </c>
      <c r="AB30" t="n">
        <v>99.8121962253855</v>
      </c>
      <c r="AC30" t="n">
        <v>99.9499126370403</v>
      </c>
      <c r="AD30" t="n">
        <v>100.337995843126</v>
      </c>
      <c r="AE30" t="n">
        <v>100</v>
      </c>
      <c r="AF30"/>
    </row>
    <row r="31">
      <c r="A31" t="s">
        <v>80</v>
      </c>
      <c r="B31" t="s">
        <v>332</v>
      </c>
      <c r="C31" t="s">
        <v>248</v>
      </c>
      <c r="D31" t="s">
        <v>333</v>
      </c>
      <c r="E31" t="s">
        <v>249</v>
      </c>
      <c r="F31" t="n">
        <v>112.522345102604</v>
      </c>
      <c r="G31" t="n">
        <v>111.97484814121</v>
      </c>
      <c r="H31" t="n">
        <v>112.131382283136</v>
      </c>
      <c r="I31" t="n">
        <v>111.701507502865</v>
      </c>
      <c r="J31" t="n">
        <v>109.57441125592</v>
      </c>
      <c r="K31" t="n">
        <v>108.075696001716</v>
      </c>
      <c r="L31" t="n">
        <v>106.428355732664</v>
      </c>
      <c r="M31" t="n">
        <v>104.47513948643</v>
      </c>
      <c r="N31" t="n">
        <v>102.625814835651</v>
      </c>
      <c r="O31" t="n">
        <v>101.223886790865</v>
      </c>
      <c r="P31" t="n">
        <v>101.075556043811</v>
      </c>
      <c r="Q31" t="n">
        <v>101.380173951387</v>
      </c>
      <c r="R31" t="n">
        <v>101.308593430368</v>
      </c>
      <c r="S31" t="n">
        <v>101.726493261661</v>
      </c>
      <c r="T31" t="n">
        <v>100.903090843729</v>
      </c>
      <c r="U31" t="n">
        <v>99.5696804066903</v>
      </c>
      <c r="V31" t="n">
        <v>98.2526653844365</v>
      </c>
      <c r="W31" t="n">
        <v>98.7607575205925</v>
      </c>
      <c r="X31" t="n">
        <v>99.2281375627533</v>
      </c>
      <c r="Y31" t="n">
        <v>100.192268689832</v>
      </c>
      <c r="Z31" t="n">
        <v>100.902241015408</v>
      </c>
      <c r="AA31" t="n">
        <v>99.797996063561</v>
      </c>
      <c r="AB31" t="n">
        <v>99.8121962253855</v>
      </c>
      <c r="AC31" t="n">
        <v>99.9499126370403</v>
      </c>
      <c r="AD31" t="n">
        <v>100.337995843126</v>
      </c>
      <c r="AE31" t="n">
        <v>100</v>
      </c>
      <c r="AF31"/>
    </row>
    <row r="32">
      <c r="A32" t="s">
        <v>80</v>
      </c>
      <c r="B32" t="s">
        <v>334</v>
      </c>
      <c r="C32" t="s">
        <v>248</v>
      </c>
      <c r="D32" t="s">
        <v>335</v>
      </c>
      <c r="E32" t="s">
        <v>249</v>
      </c>
      <c r="F32" t="n">
        <v>112.522345102604</v>
      </c>
      <c r="G32" t="n">
        <v>111.97484814121</v>
      </c>
      <c r="H32" t="n">
        <v>112.131382283136</v>
      </c>
      <c r="I32" t="n">
        <v>111.701507502865</v>
      </c>
      <c r="J32" t="n">
        <v>109.57441125592</v>
      </c>
      <c r="K32" t="n">
        <v>108.075696001716</v>
      </c>
      <c r="L32" t="n">
        <v>106.428355732664</v>
      </c>
      <c r="M32" t="n">
        <v>104.47513948643</v>
      </c>
      <c r="N32" t="n">
        <v>102.625814835651</v>
      </c>
      <c r="O32" t="n">
        <v>101.223886790865</v>
      </c>
      <c r="P32" t="n">
        <v>101.075556043811</v>
      </c>
      <c r="Q32" t="n">
        <v>101.380173951387</v>
      </c>
      <c r="R32" t="n">
        <v>101.308593430368</v>
      </c>
      <c r="S32" t="n">
        <v>101.726493261661</v>
      </c>
      <c r="T32" t="n">
        <v>100.903090843729</v>
      </c>
      <c r="U32" t="n">
        <v>99.5696804066902</v>
      </c>
      <c r="V32" t="n">
        <v>98.2526653844365</v>
      </c>
      <c r="W32" t="n">
        <v>98.7607575205925</v>
      </c>
      <c r="X32" t="n">
        <v>99.2281375627533</v>
      </c>
      <c r="Y32" t="n">
        <v>100.192268689832</v>
      </c>
      <c r="Z32" t="n">
        <v>100.902241015408</v>
      </c>
      <c r="AA32" t="n">
        <v>99.797996063561</v>
      </c>
      <c r="AB32" t="n">
        <v>99.8121962253855</v>
      </c>
      <c r="AC32" t="n">
        <v>99.9499126370403</v>
      </c>
      <c r="AD32" t="n">
        <v>100.337995843126</v>
      </c>
      <c r="AE32" t="n">
        <v>100</v>
      </c>
      <c r="AF32"/>
    </row>
    <row r="33">
      <c r="A33" t="s">
        <v>80</v>
      </c>
      <c r="B33" t="s">
        <v>336</v>
      </c>
      <c r="C33" t="s">
        <v>248</v>
      </c>
      <c r="D33" t="s">
        <v>337</v>
      </c>
      <c r="E33" t="s">
        <v>249</v>
      </c>
      <c r="F33" t="n">
        <v>112.522345102604</v>
      </c>
      <c r="G33" t="n">
        <v>111.97484814121</v>
      </c>
      <c r="H33" t="n">
        <v>112.131382283136</v>
      </c>
      <c r="I33" t="n">
        <v>111.701507502865</v>
      </c>
      <c r="J33" t="n">
        <v>109.57441125592</v>
      </c>
      <c r="K33" t="n">
        <v>108.075696001716</v>
      </c>
      <c r="L33" t="n">
        <v>106.428355732664</v>
      </c>
      <c r="M33" t="n">
        <v>104.47513948643</v>
      </c>
      <c r="N33" t="n">
        <v>102.625814835651</v>
      </c>
      <c r="O33" t="n">
        <v>101.223886790865</v>
      </c>
      <c r="P33" t="n">
        <v>101.075556043811</v>
      </c>
      <c r="Q33" t="n">
        <v>101.380173951387</v>
      </c>
      <c r="R33" t="n">
        <v>101.308593430368</v>
      </c>
      <c r="S33" t="n">
        <v>101.726493261661</v>
      </c>
      <c r="T33" t="n">
        <v>100.903090843729</v>
      </c>
      <c r="U33" t="n">
        <v>99.5696804066903</v>
      </c>
      <c r="V33" t="n">
        <v>98.2526653844365</v>
      </c>
      <c r="W33" t="n">
        <v>98.7607575205925</v>
      </c>
      <c r="X33" t="n">
        <v>99.2281375627533</v>
      </c>
      <c r="Y33" t="n">
        <v>100.192268689832</v>
      </c>
      <c r="Z33" t="n">
        <v>100.902241015408</v>
      </c>
      <c r="AA33" t="n">
        <v>99.797996063561</v>
      </c>
      <c r="AB33" t="n">
        <v>99.8121962253855</v>
      </c>
      <c r="AC33" t="n">
        <v>99.9499126370403</v>
      </c>
      <c r="AD33" t="n">
        <v>100.337995843126</v>
      </c>
      <c r="AE33" t="n">
        <v>100</v>
      </c>
      <c r="AF33"/>
    </row>
    <row r="34">
      <c r="A34" t="s">
        <v>80</v>
      </c>
      <c r="B34" t="s">
        <v>338</v>
      </c>
      <c r="C34" t="s">
        <v>248</v>
      </c>
      <c r="D34" t="s">
        <v>339</v>
      </c>
      <c r="E34" t="s">
        <v>249</v>
      </c>
      <c r="F34" t="n">
        <v>112.522345102604</v>
      </c>
      <c r="G34" t="n">
        <v>111.97484814121</v>
      </c>
      <c r="H34" t="n">
        <v>112.131382283136</v>
      </c>
      <c r="I34" t="n">
        <v>111.701507502865</v>
      </c>
      <c r="J34" t="n">
        <v>109.574411255921</v>
      </c>
      <c r="K34" t="n">
        <v>108.075696001716</v>
      </c>
      <c r="L34" t="n">
        <v>106.428355732664</v>
      </c>
      <c r="M34" t="n">
        <v>104.47513948643</v>
      </c>
      <c r="N34" t="n">
        <v>102.625814835651</v>
      </c>
      <c r="O34" t="n">
        <v>101.223886790865</v>
      </c>
      <c r="P34" t="n">
        <v>101.075556043811</v>
      </c>
      <c r="Q34" t="n">
        <v>101.380173951387</v>
      </c>
      <c r="R34" t="n">
        <v>101.308593430368</v>
      </c>
      <c r="S34" t="n">
        <v>101.726493261661</v>
      </c>
      <c r="T34" t="n">
        <v>100.903090843729</v>
      </c>
      <c r="U34" t="n">
        <v>99.5696804066902</v>
      </c>
      <c r="V34" t="n">
        <v>98.2526653844364</v>
      </c>
      <c r="W34" t="n">
        <v>98.7607575205925</v>
      </c>
      <c r="X34" t="n">
        <v>99.2281375627533</v>
      </c>
      <c r="Y34" t="n">
        <v>100.192268689832</v>
      </c>
      <c r="Z34" t="n">
        <v>100.902241015408</v>
      </c>
      <c r="AA34" t="n">
        <v>99.797996063561</v>
      </c>
      <c r="AB34" t="n">
        <v>99.8121962253855</v>
      </c>
      <c r="AC34" t="n">
        <v>99.9499126370403</v>
      </c>
      <c r="AD34" t="n">
        <v>100.337995843126</v>
      </c>
      <c r="AE34" t="n">
        <v>100</v>
      </c>
      <c r="AF34"/>
    </row>
    <row r="35">
      <c r="A35" t="s">
        <v>80</v>
      </c>
      <c r="B35" t="s">
        <v>340</v>
      </c>
      <c r="C35" t="s">
        <v>248</v>
      </c>
      <c r="D35" t="s">
        <v>341</v>
      </c>
      <c r="E35" t="s">
        <v>249</v>
      </c>
      <c r="F35" t="n">
        <v>112.522345102604</v>
      </c>
      <c r="G35" t="n">
        <v>111.97484814121</v>
      </c>
      <c r="H35" t="n">
        <v>112.131382283136</v>
      </c>
      <c r="I35" t="n">
        <v>111.701507502865</v>
      </c>
      <c r="J35" t="n">
        <v>109.57441125592</v>
      </c>
      <c r="K35" t="n">
        <v>108.075696001716</v>
      </c>
      <c r="L35" t="n">
        <v>106.428355732664</v>
      </c>
      <c r="M35" t="n">
        <v>104.47513948643</v>
      </c>
      <c r="N35" t="n">
        <v>102.625814835651</v>
      </c>
      <c r="O35" t="n">
        <v>101.223886790865</v>
      </c>
      <c r="P35" t="n">
        <v>101.075556043811</v>
      </c>
      <c r="Q35" t="n">
        <v>101.380173951387</v>
      </c>
      <c r="R35" t="n">
        <v>101.308593430368</v>
      </c>
      <c r="S35" t="n">
        <v>101.726493261661</v>
      </c>
      <c r="T35" t="n">
        <v>100.903090843728</v>
      </c>
      <c r="U35" t="n">
        <v>99.5696804066902</v>
      </c>
      <c r="V35" t="n">
        <v>98.2526653844364</v>
      </c>
      <c r="W35" t="n">
        <v>98.7607575205925</v>
      </c>
      <c r="X35" t="n">
        <v>99.2281375627532</v>
      </c>
      <c r="Y35" t="n">
        <v>100.192268689832</v>
      </c>
      <c r="Z35" t="n">
        <v>100.902241015408</v>
      </c>
      <c r="AA35" t="n">
        <v>99.797996063561</v>
      </c>
      <c r="AB35" t="n">
        <v>99.8121962253855</v>
      </c>
      <c r="AC35" t="n">
        <v>99.9499126370403</v>
      </c>
      <c r="AD35" t="n">
        <v>100.337995843126</v>
      </c>
      <c r="AE35" t="n">
        <v>100</v>
      </c>
      <c r="AF35"/>
    </row>
    <row r="36">
      <c r="A36" t="s">
        <v>80</v>
      </c>
      <c r="B36" t="s">
        <v>342</v>
      </c>
      <c r="C36" t="s">
        <v>248</v>
      </c>
      <c r="D36" t="s">
        <v>343</v>
      </c>
      <c r="E36" t="s">
        <v>249</v>
      </c>
      <c r="F36" t="n">
        <v>112.522345102604</v>
      </c>
      <c r="G36" t="n">
        <v>111.97484814121</v>
      </c>
      <c r="H36" t="n">
        <v>112.131382283136</v>
      </c>
      <c r="I36" t="n">
        <v>111.701507502865</v>
      </c>
      <c r="J36" t="n">
        <v>109.57441125592</v>
      </c>
      <c r="K36" t="n">
        <v>108.075696001716</v>
      </c>
      <c r="L36" t="n">
        <v>106.428355732664</v>
      </c>
      <c r="M36" t="n">
        <v>104.47513948643</v>
      </c>
      <c r="N36" t="n">
        <v>102.625814835651</v>
      </c>
      <c r="O36" t="n">
        <v>101.223886790865</v>
      </c>
      <c r="P36" t="n">
        <v>101.075556043811</v>
      </c>
      <c r="Q36" t="n">
        <v>101.380173951387</v>
      </c>
      <c r="R36" t="n">
        <v>101.308593430368</v>
      </c>
      <c r="S36" t="n">
        <v>101.726493261661</v>
      </c>
      <c r="T36" t="n">
        <v>100.903090843729</v>
      </c>
      <c r="U36" t="n">
        <v>99.5696804066902</v>
      </c>
      <c r="V36" t="n">
        <v>98.2526653844364</v>
      </c>
      <c r="W36" t="n">
        <v>98.7607575205925</v>
      </c>
      <c r="X36" t="n">
        <v>99.2281375627532</v>
      </c>
      <c r="Y36" t="n">
        <v>100.192268689832</v>
      </c>
      <c r="Z36" t="n">
        <v>100.902241015408</v>
      </c>
      <c r="AA36" t="n">
        <v>99.797996063561</v>
      </c>
      <c r="AB36" t="n">
        <v>99.8121962253855</v>
      </c>
      <c r="AC36" t="n">
        <v>99.9499126370403</v>
      </c>
      <c r="AD36" t="n">
        <v>100.337995843125</v>
      </c>
      <c r="AE36" t="n">
        <v>100</v>
      </c>
      <c r="AF36"/>
    </row>
    <row r="37">
      <c r="A37" t="s">
        <v>80</v>
      </c>
      <c r="B37" t="s">
        <v>344</v>
      </c>
      <c r="C37" t="s">
        <v>248</v>
      </c>
      <c r="D37" t="s">
        <v>345</v>
      </c>
      <c r="E37" t="s">
        <v>249</v>
      </c>
      <c r="F37" t="n">
        <v>112.522345102604</v>
      </c>
      <c r="G37" t="n">
        <v>111.97484814121</v>
      </c>
      <c r="H37" t="n">
        <v>112.131382283136</v>
      </c>
      <c r="I37" t="n">
        <v>111.701507502865</v>
      </c>
      <c r="J37" t="n">
        <v>109.574411255921</v>
      </c>
      <c r="K37" t="n">
        <v>108.075696001716</v>
      </c>
      <c r="L37" t="n">
        <v>106.428355732664</v>
      </c>
      <c r="M37" t="n">
        <v>104.47513948643</v>
      </c>
      <c r="N37" t="n">
        <v>102.625814835651</v>
      </c>
      <c r="O37" t="n">
        <v>101.223886790865</v>
      </c>
      <c r="P37" t="n">
        <v>101.075556043811</v>
      </c>
      <c r="Q37" t="n">
        <v>101.380173951387</v>
      </c>
      <c r="R37" t="n">
        <v>101.308593430368</v>
      </c>
      <c r="S37" t="n">
        <v>101.726493261661</v>
      </c>
      <c r="T37" t="n">
        <v>100.903090843729</v>
      </c>
      <c r="U37" t="n">
        <v>99.5696804066903</v>
      </c>
      <c r="V37" t="n">
        <v>98.2526653844365</v>
      </c>
      <c r="W37" t="n">
        <v>98.7607575205925</v>
      </c>
      <c r="X37" t="n">
        <v>99.2281375627533</v>
      </c>
      <c r="Y37" t="n">
        <v>100.192268689832</v>
      </c>
      <c r="Z37" t="n">
        <v>100.902241015408</v>
      </c>
      <c r="AA37" t="n">
        <v>99.797996063561</v>
      </c>
      <c r="AB37" t="n">
        <v>99.8121962253856</v>
      </c>
      <c r="AC37" t="n">
        <v>99.9499126370404</v>
      </c>
      <c r="AD37" t="n">
        <v>100.337995843126</v>
      </c>
      <c r="AE37" t="n">
        <v>100</v>
      </c>
      <c r="AF37"/>
    </row>
    <row r="38">
      <c r="A38" t="s">
        <v>80</v>
      </c>
      <c r="B38" t="s">
        <v>346</v>
      </c>
      <c r="C38" t="s">
        <v>248</v>
      </c>
      <c r="D38" t="s">
        <v>347</v>
      </c>
      <c r="E38" t="s">
        <v>249</v>
      </c>
      <c r="F38" t="n">
        <v>112.522345102604</v>
      </c>
      <c r="G38" t="n">
        <v>111.97484814121</v>
      </c>
      <c r="H38" t="n">
        <v>112.131382283136</v>
      </c>
      <c r="I38" t="n">
        <v>111.701507502865</v>
      </c>
      <c r="J38" t="n">
        <v>109.57441125592</v>
      </c>
      <c r="K38" t="n">
        <v>108.075696001716</v>
      </c>
      <c r="L38" t="n">
        <v>106.428355732664</v>
      </c>
      <c r="M38" t="n">
        <v>104.47513948643</v>
      </c>
      <c r="N38" t="n">
        <v>102.625814835651</v>
      </c>
      <c r="O38" t="n">
        <v>101.223886790865</v>
      </c>
      <c r="P38" t="n">
        <v>101.075556043811</v>
      </c>
      <c r="Q38" t="n">
        <v>101.380173951387</v>
      </c>
      <c r="R38" t="n">
        <v>101.308593430368</v>
      </c>
      <c r="S38" t="n">
        <v>101.726493261661</v>
      </c>
      <c r="T38" t="n">
        <v>100.903090843729</v>
      </c>
      <c r="U38" t="n">
        <v>99.5696804066903</v>
      </c>
      <c r="V38" t="n">
        <v>98.2526653844365</v>
      </c>
      <c r="W38" t="n">
        <v>98.7607575205925</v>
      </c>
      <c r="X38" t="n">
        <v>99.2281375627533</v>
      </c>
      <c r="Y38" t="n">
        <v>100.192268689832</v>
      </c>
      <c r="Z38" t="n">
        <v>100.902241015408</v>
      </c>
      <c r="AA38" t="n">
        <v>99.797996063561</v>
      </c>
      <c r="AB38" t="n">
        <v>99.8121962253855</v>
      </c>
      <c r="AC38" t="n">
        <v>99.9499126370404</v>
      </c>
      <c r="AD38" t="n">
        <v>100.337995843126</v>
      </c>
      <c r="AE38" t="n">
        <v>100</v>
      </c>
      <c r="AF38"/>
    </row>
    <row r="39">
      <c r="A39" t="s">
        <v>80</v>
      </c>
      <c r="B39" t="s">
        <v>348</v>
      </c>
      <c r="C39" t="s">
        <v>248</v>
      </c>
      <c r="D39" t="s">
        <v>349</v>
      </c>
      <c r="E39" t="s">
        <v>249</v>
      </c>
      <c r="F39" t="n">
        <v>112.522345102604</v>
      </c>
      <c r="G39" t="n">
        <v>111.97484814121</v>
      </c>
      <c r="H39" t="n">
        <v>112.131382283136</v>
      </c>
      <c r="I39" t="n">
        <v>111.701507502865</v>
      </c>
      <c r="J39" t="n">
        <v>109.57441125592</v>
      </c>
      <c r="K39" t="n">
        <v>108.075696001716</v>
      </c>
      <c r="L39" t="n">
        <v>106.428355732664</v>
      </c>
      <c r="M39" t="n">
        <v>104.47513948643</v>
      </c>
      <c r="N39" t="n">
        <v>102.625814835651</v>
      </c>
      <c r="O39" t="n">
        <v>101.223886790865</v>
      </c>
      <c r="P39" t="n">
        <v>101.075556043811</v>
      </c>
      <c r="Q39" t="n">
        <v>101.380173951387</v>
      </c>
      <c r="R39" t="n">
        <v>101.308593430368</v>
      </c>
      <c r="S39" t="n">
        <v>101.726493261661</v>
      </c>
      <c r="T39" t="n">
        <v>100.903090843729</v>
      </c>
      <c r="U39" t="n">
        <v>99.5696804066903</v>
      </c>
      <c r="V39" t="n">
        <v>98.2526653844365</v>
      </c>
      <c r="W39" t="n">
        <v>98.7607575205925</v>
      </c>
      <c r="X39" t="n">
        <v>99.2281375627533</v>
      </c>
      <c r="Y39" t="n">
        <v>100.192268689832</v>
      </c>
      <c r="Z39" t="n">
        <v>100.902241015408</v>
      </c>
      <c r="AA39" t="n">
        <v>99.797996063561</v>
      </c>
      <c r="AB39" t="n">
        <v>99.8121962253856</v>
      </c>
      <c r="AC39" t="n">
        <v>99.9499126370403</v>
      </c>
      <c r="AD39" t="n">
        <v>100.337995843126</v>
      </c>
      <c r="AE39" t="n">
        <v>100</v>
      </c>
      <c r="AF39"/>
    </row>
    <row r="40">
      <c r="A40" t="s">
        <v>80</v>
      </c>
      <c r="B40" t="s">
        <v>350</v>
      </c>
      <c r="C40" t="s">
        <v>248</v>
      </c>
      <c r="D40" t="s">
        <v>351</v>
      </c>
      <c r="E40" t="s">
        <v>249</v>
      </c>
      <c r="F40" t="n">
        <v>112.522345102604</v>
      </c>
      <c r="G40" t="n">
        <v>111.97484814121</v>
      </c>
      <c r="H40" t="n">
        <v>112.131382283136</v>
      </c>
      <c r="I40" t="n">
        <v>111.701507502865</v>
      </c>
      <c r="J40" t="n">
        <v>109.57441125592</v>
      </c>
      <c r="K40" t="n">
        <v>108.075696001716</v>
      </c>
      <c r="L40" t="n">
        <v>106.428355732664</v>
      </c>
      <c r="M40" t="n">
        <v>104.47513948643</v>
      </c>
      <c r="N40" t="n">
        <v>102.625814835651</v>
      </c>
      <c r="O40" t="n">
        <v>101.223886790865</v>
      </c>
      <c r="P40" t="n">
        <v>101.075556043811</v>
      </c>
      <c r="Q40" t="n">
        <v>101.380173951387</v>
      </c>
      <c r="R40" t="n">
        <v>101.308593430368</v>
      </c>
      <c r="S40" t="n">
        <v>101.726493261661</v>
      </c>
      <c r="T40" t="n">
        <v>100.903090843729</v>
      </c>
      <c r="U40" t="n">
        <v>99.5696804066902</v>
      </c>
      <c r="V40" t="n">
        <v>98.2526653844364</v>
      </c>
      <c r="W40" t="n">
        <v>98.7607575205925</v>
      </c>
      <c r="X40" t="n">
        <v>99.2281375627533</v>
      </c>
      <c r="Y40" t="n">
        <v>100.192268689832</v>
      </c>
      <c r="Z40" t="n">
        <v>100.902241015408</v>
      </c>
      <c r="AA40" t="n">
        <v>99.797996063561</v>
      </c>
      <c r="AB40" t="n">
        <v>99.8121962253855</v>
      </c>
      <c r="AC40" t="n">
        <v>99.9499126370403</v>
      </c>
      <c r="AD40" t="n">
        <v>100.337995843126</v>
      </c>
      <c r="AE40" t="n">
        <v>100</v>
      </c>
      <c r="AF40"/>
    </row>
    <row r="41">
      <c r="A41" t="s">
        <v>80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80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80</v>
      </c>
      <c r="B43" t="s">
        <v>356</v>
      </c>
      <c r="C43" t="s">
        <v>248</v>
      </c>
      <c r="D43" t="s">
        <v>357</v>
      </c>
      <c r="E43" t="s">
        <v>249</v>
      </c>
      <c r="F43" t="n">
        <v>112.522345102604</v>
      </c>
      <c r="G43" t="n">
        <v>111.97484814121</v>
      </c>
      <c r="H43" t="n">
        <v>112.131382283136</v>
      </c>
      <c r="I43" t="n">
        <v>111.701507502865</v>
      </c>
      <c r="J43" t="n">
        <v>109.57441125592</v>
      </c>
      <c r="K43" t="n">
        <v>108.075696001716</v>
      </c>
      <c r="L43" t="n">
        <v>106.428355732664</v>
      </c>
      <c r="M43" t="n">
        <v>104.47513948643</v>
      </c>
      <c r="N43" t="n">
        <v>102.625814835651</v>
      </c>
      <c r="O43" t="n">
        <v>101.223886790865</v>
      </c>
      <c r="P43" t="n">
        <v>101.075556043811</v>
      </c>
      <c r="Q43" t="n">
        <v>101.380173951387</v>
      </c>
      <c r="R43" t="n">
        <v>101.308593430368</v>
      </c>
      <c r="S43" t="n">
        <v>101.726493261661</v>
      </c>
      <c r="T43" t="n">
        <v>100.903090843729</v>
      </c>
      <c r="U43" t="n">
        <v>99.5696804066903</v>
      </c>
      <c r="V43" t="n">
        <v>98.2526653844365</v>
      </c>
      <c r="W43" t="n">
        <v>98.7607575205925</v>
      </c>
      <c r="X43" t="n">
        <v>99.2281375627533</v>
      </c>
      <c r="Y43" t="n">
        <v>100.192268689832</v>
      </c>
      <c r="Z43" t="n">
        <v>100.902241015408</v>
      </c>
      <c r="AA43" t="n">
        <v>99.797996063561</v>
      </c>
      <c r="AB43" t="n">
        <v>99.8121962253855</v>
      </c>
      <c r="AC43" t="n">
        <v>99.9499126370404</v>
      </c>
      <c r="AD43" t="n">
        <v>100.337995843126</v>
      </c>
      <c r="AE43" t="n">
        <v>100</v>
      </c>
      <c r="AF43"/>
    </row>
    <row r="44">
      <c r="A44" t="s">
        <v>80</v>
      </c>
      <c r="B44" t="s">
        <v>358</v>
      </c>
      <c r="C44" t="s">
        <v>248</v>
      </c>
      <c r="D44" t="s">
        <v>359</v>
      </c>
      <c r="E44" t="s">
        <v>249</v>
      </c>
      <c r="F44" t="n">
        <v>112.522345102604</v>
      </c>
      <c r="G44" t="n">
        <v>111.97484814121</v>
      </c>
      <c r="H44" t="n">
        <v>112.131382283137</v>
      </c>
      <c r="I44" t="n">
        <v>111.701507502865</v>
      </c>
      <c r="J44" t="n">
        <v>109.574411255921</v>
      </c>
      <c r="K44" t="n">
        <v>108.075696001716</v>
      </c>
      <c r="L44" t="n">
        <v>106.428355732664</v>
      </c>
      <c r="M44" t="n">
        <v>104.47513948643</v>
      </c>
      <c r="N44" t="n">
        <v>102.625814835651</v>
      </c>
      <c r="O44" t="n">
        <v>101.223886790865</v>
      </c>
      <c r="P44" t="n">
        <v>101.075556043811</v>
      </c>
      <c r="Q44" t="n">
        <v>101.380173951387</v>
      </c>
      <c r="R44" t="n">
        <v>101.308593430368</v>
      </c>
      <c r="S44" t="n">
        <v>101.726493261661</v>
      </c>
      <c r="T44" t="n">
        <v>100.903090843729</v>
      </c>
      <c r="U44" t="n">
        <v>99.5696804066902</v>
      </c>
      <c r="V44" t="n">
        <v>98.2526653844364</v>
      </c>
      <c r="W44" t="n">
        <v>98.7607575205924</v>
      </c>
      <c r="X44" t="n">
        <v>99.2281375627532</v>
      </c>
      <c r="Y44" t="n">
        <v>100.192268689832</v>
      </c>
      <c r="Z44" t="n">
        <v>100.902241015408</v>
      </c>
      <c r="AA44" t="n">
        <v>99.797996063561</v>
      </c>
      <c r="AB44" t="n">
        <v>99.8121962253856</v>
      </c>
      <c r="AC44" t="n">
        <v>99.9499126370404</v>
      </c>
      <c r="AD44" t="n">
        <v>100.337995843126</v>
      </c>
      <c r="AE44" t="n">
        <v>100</v>
      </c>
      <c r="AF44"/>
    </row>
    <row r="45">
      <c r="A45" t="s">
        <v>80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80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80</v>
      </c>
      <c r="B47" t="s">
        <v>364</v>
      </c>
      <c r="C47" t="s">
        <v>248</v>
      </c>
      <c r="D47" t="s">
        <v>365</v>
      </c>
      <c r="E47" t="s">
        <v>249</v>
      </c>
      <c r="F47" t="n">
        <v>95.0249009066977</v>
      </c>
      <c r="G47" t="n">
        <v>95.8166176422129</v>
      </c>
      <c r="H47" t="n">
        <v>96.4248193086393</v>
      </c>
      <c r="I47" t="n">
        <v>96.5872363893895</v>
      </c>
      <c r="J47" t="n">
        <v>95.2298536046172</v>
      </c>
      <c r="K47" t="n">
        <v>94.060168863427</v>
      </c>
      <c r="L47" t="n">
        <v>93.9094124841223</v>
      </c>
      <c r="M47" t="n">
        <v>92.6123334827444</v>
      </c>
      <c r="N47" t="n">
        <v>93.1822486105315</v>
      </c>
      <c r="O47" t="n">
        <v>92.2627841237966</v>
      </c>
      <c r="P47" t="n">
        <v>92.258418971111</v>
      </c>
      <c r="Q47" t="n">
        <v>93.1952990230779</v>
      </c>
      <c r="R47" t="n">
        <v>93.1500501021531</v>
      </c>
      <c r="S47" t="n">
        <v>91.790359861484</v>
      </c>
      <c r="T47" t="n">
        <v>91.9384909877924</v>
      </c>
      <c r="U47" t="n">
        <v>94.9545008057048</v>
      </c>
      <c r="V47" t="n">
        <v>91.2538557688733</v>
      </c>
      <c r="W47" t="n">
        <v>88.618924193027</v>
      </c>
      <c r="X47" t="n">
        <v>90.5019300244163</v>
      </c>
      <c r="Y47" t="n">
        <v>93.3130509987405</v>
      </c>
      <c r="Z47" t="n">
        <v>96.6262381048599</v>
      </c>
      <c r="AA47" t="n">
        <v>97.3931946397417</v>
      </c>
      <c r="AB47" t="n">
        <v>99.3129147509834</v>
      </c>
      <c r="AC47" t="n">
        <v>100.793275034042</v>
      </c>
      <c r="AD47" t="n">
        <v>99.8812500541538</v>
      </c>
      <c r="AE47" t="n">
        <v>100</v>
      </c>
      <c r="AF47"/>
    </row>
    <row r="48">
      <c r="A48" t="s">
        <v>80</v>
      </c>
      <c r="B48" t="s">
        <v>366</v>
      </c>
      <c r="C48" t="s">
        <v>248</v>
      </c>
      <c r="D48" t="s">
        <v>367</v>
      </c>
      <c r="E48" t="s">
        <v>249</v>
      </c>
      <c r="F48" t="n">
        <v>106.430998568164</v>
      </c>
      <c r="G48" t="n">
        <v>106.44185479828</v>
      </c>
      <c r="H48" t="n">
        <v>106.783204655352</v>
      </c>
      <c r="I48" t="n">
        <v>106.557256054537</v>
      </c>
      <c r="J48" t="n">
        <v>104.712214614741</v>
      </c>
      <c r="K48" t="n">
        <v>103.333511040014</v>
      </c>
      <c r="L48" t="n">
        <v>102.211173517371</v>
      </c>
      <c r="M48" t="n">
        <v>100.487416365805</v>
      </c>
      <c r="N48" t="n">
        <v>99.4704988429674</v>
      </c>
      <c r="O48" t="n">
        <v>98.2188153385049</v>
      </c>
      <c r="P48" t="n">
        <v>98.1098054212562</v>
      </c>
      <c r="Q48" t="n">
        <v>98.5863052407346</v>
      </c>
      <c r="R48" t="n">
        <v>98.5216816453768</v>
      </c>
      <c r="S48" t="n">
        <v>98.4230245625809</v>
      </c>
      <c r="T48" t="n">
        <v>97.9018579389266</v>
      </c>
      <c r="U48" t="n">
        <v>97.7283609019628</v>
      </c>
      <c r="V48" t="n">
        <v>95.835699489155</v>
      </c>
      <c r="W48" t="n">
        <v>95.5485453299606</v>
      </c>
      <c r="X48" t="n">
        <v>96.3526637897071</v>
      </c>
      <c r="Y48" t="n">
        <v>97.848323194809</v>
      </c>
      <c r="Z48" t="n">
        <v>99.4121100006845</v>
      </c>
      <c r="AA48" t="n">
        <v>98.9319171884959</v>
      </c>
      <c r="AB48" t="n">
        <v>99.6050806492178</v>
      </c>
      <c r="AC48" t="n">
        <v>100.265769054216</v>
      </c>
      <c r="AD48" t="n">
        <v>100.183094549894</v>
      </c>
      <c r="AE48" t="n">
        <v>100</v>
      </c>
      <c r="AF48"/>
    </row>
    <row r="49">
      <c r="A49" t="s">
        <v>80</v>
      </c>
      <c r="B49" t="s">
        <v>368</v>
      </c>
      <c r="C49" t="s">
        <v>248</v>
      </c>
      <c r="D49" t="s">
        <v>369</v>
      </c>
      <c r="E49" t="s">
        <v>249</v>
      </c>
      <c r="F49" t="n">
        <v>112.522345102604</v>
      </c>
      <c r="G49" t="n">
        <v>111.97484814121</v>
      </c>
      <c r="H49" t="n">
        <v>112.131382283136</v>
      </c>
      <c r="I49" t="n">
        <v>111.701507502865</v>
      </c>
      <c r="J49" t="n">
        <v>109.57441125592</v>
      </c>
      <c r="K49" t="n">
        <v>108.075696001716</v>
      </c>
      <c r="L49" t="n">
        <v>106.428355732664</v>
      </c>
      <c r="M49" t="n">
        <v>104.47513948643</v>
      </c>
      <c r="N49" t="n">
        <v>102.625814835651</v>
      </c>
      <c r="O49" t="n">
        <v>101.223886790865</v>
      </c>
      <c r="P49" t="n">
        <v>101.075556043811</v>
      </c>
      <c r="Q49" t="n">
        <v>101.380173951387</v>
      </c>
      <c r="R49" t="n">
        <v>101.308593430368</v>
      </c>
      <c r="S49" t="n">
        <v>101.726493261661</v>
      </c>
      <c r="T49" t="n">
        <v>100.903090843729</v>
      </c>
      <c r="U49" t="n">
        <v>99.5696804066902</v>
      </c>
      <c r="V49" t="n">
        <v>98.2526653844364</v>
      </c>
      <c r="W49" t="n">
        <v>98.7607575205925</v>
      </c>
      <c r="X49" t="n">
        <v>99.2281375627533</v>
      </c>
      <c r="Y49" t="n">
        <v>100.192268689832</v>
      </c>
      <c r="Z49" t="n">
        <v>100.902241015408</v>
      </c>
      <c r="AA49" t="n">
        <v>99.797996063561</v>
      </c>
      <c r="AB49" t="n">
        <v>99.8121962253855</v>
      </c>
      <c r="AC49" t="n">
        <v>99.9499126370403</v>
      </c>
      <c r="AD49" t="n">
        <v>100.337995843126</v>
      </c>
      <c r="AE49" t="n">
        <v>100</v>
      </c>
      <c r="AF49"/>
    </row>
    <row r="50">
      <c r="A50" t="s">
        <v>80</v>
      </c>
      <c r="B50" t="s">
        <v>370</v>
      </c>
      <c r="C50" t="s">
        <v>248</v>
      </c>
      <c r="D50" t="s">
        <v>371</v>
      </c>
      <c r="E50" t="s">
        <v>249</v>
      </c>
      <c r="F50" t="n">
        <v>112.522345102604</v>
      </c>
      <c r="G50" t="n">
        <v>111.97484814121</v>
      </c>
      <c r="H50" t="n">
        <v>112.131382283137</v>
      </c>
      <c r="I50" t="n">
        <v>111.701507502865</v>
      </c>
      <c r="J50" t="n">
        <v>109.574411255921</v>
      </c>
      <c r="K50" t="n">
        <v>108.075696001716</v>
      </c>
      <c r="L50" t="n">
        <v>106.428355732664</v>
      </c>
      <c r="M50" t="n">
        <v>104.47513948643</v>
      </c>
      <c r="N50" t="n">
        <v>102.625814835651</v>
      </c>
      <c r="O50" t="n">
        <v>101.223886790865</v>
      </c>
      <c r="P50" t="n">
        <v>101.075556043811</v>
      </c>
      <c r="Q50" t="n">
        <v>101.380173951387</v>
      </c>
      <c r="R50" t="n">
        <v>101.308593430368</v>
      </c>
      <c r="S50" t="n">
        <v>101.726493261661</v>
      </c>
      <c r="T50" t="n">
        <v>100.903090843729</v>
      </c>
      <c r="U50" t="n">
        <v>99.5696804066902</v>
      </c>
      <c r="V50" t="n">
        <v>98.2526653844365</v>
      </c>
      <c r="W50" t="n">
        <v>98.7607575205925</v>
      </c>
      <c r="X50" t="n">
        <v>99.2281375627532</v>
      </c>
      <c r="Y50" t="n">
        <v>100.192268689832</v>
      </c>
      <c r="Z50" t="n">
        <v>100.902241015408</v>
      </c>
      <c r="AA50" t="n">
        <v>99.797996063561</v>
      </c>
      <c r="AB50" t="n">
        <v>99.8121962253855</v>
      </c>
      <c r="AC50" t="n">
        <v>99.9499126370404</v>
      </c>
      <c r="AD50" t="n">
        <v>100.337995843126</v>
      </c>
      <c r="AE50" t="n">
        <v>100</v>
      </c>
      <c r="AF50"/>
    </row>
    <row r="51">
      <c r="A51" t="s">
        <v>80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80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80</v>
      </c>
      <c r="B53" t="s">
        <v>376</v>
      </c>
      <c r="C53" t="s">
        <v>248</v>
      </c>
      <c r="D53" t="s">
        <v>377</v>
      </c>
      <c r="E53" t="s">
        <v>249</v>
      </c>
      <c r="F53" t="n">
        <v>112.522345102604</v>
      </c>
      <c r="G53" t="n">
        <v>111.97484814121</v>
      </c>
      <c r="H53" t="n">
        <v>112.131382283136</v>
      </c>
      <c r="I53" t="n">
        <v>111.701507502865</v>
      </c>
      <c r="J53" t="n">
        <v>109.57441125592</v>
      </c>
      <c r="K53" t="n">
        <v>108.075696001716</v>
      </c>
      <c r="L53" t="n">
        <v>106.428355732664</v>
      </c>
      <c r="M53" t="n">
        <v>104.47513948643</v>
      </c>
      <c r="N53" t="n">
        <v>102.625814835651</v>
      </c>
      <c r="O53" t="n">
        <v>101.223886790865</v>
      </c>
      <c r="P53" t="n">
        <v>101.075556043811</v>
      </c>
      <c r="Q53" t="n">
        <v>101.380173951387</v>
      </c>
      <c r="R53" t="n">
        <v>101.308593430368</v>
      </c>
      <c r="S53" t="n">
        <v>101.726493261661</v>
      </c>
      <c r="T53" t="n">
        <v>100.903090843729</v>
      </c>
      <c r="U53" t="n">
        <v>99.5696804066902</v>
      </c>
      <c r="V53" t="n">
        <v>98.2526653844364</v>
      </c>
      <c r="W53" t="n">
        <v>98.7607575205925</v>
      </c>
      <c r="X53" t="n">
        <v>99.2281375627533</v>
      </c>
      <c r="Y53" t="n">
        <v>100.192268689832</v>
      </c>
      <c r="Z53" t="n">
        <v>100.902241015408</v>
      </c>
      <c r="AA53" t="n">
        <v>99.797996063561</v>
      </c>
      <c r="AB53" t="n">
        <v>99.8121962253855</v>
      </c>
      <c r="AC53" t="n">
        <v>99.9499126370403</v>
      </c>
      <c r="AD53" t="n">
        <v>100.337995843126</v>
      </c>
      <c r="AE53" t="n">
        <v>100</v>
      </c>
      <c r="AF53"/>
    </row>
    <row r="54">
      <c r="A54" t="s">
        <v>80</v>
      </c>
      <c r="B54" t="s">
        <v>378</v>
      </c>
      <c r="C54" t="s">
        <v>248</v>
      </c>
      <c r="D54" t="s">
        <v>379</v>
      </c>
      <c r="E54" t="s">
        <v>249</v>
      </c>
      <c r="F54" t="n">
        <v>112.522345102604</v>
      </c>
      <c r="G54" t="n">
        <v>111.97484814121</v>
      </c>
      <c r="H54" t="n">
        <v>112.131382283136</v>
      </c>
      <c r="I54" t="n">
        <v>111.701507502865</v>
      </c>
      <c r="J54" t="n">
        <v>109.57441125592</v>
      </c>
      <c r="K54" t="n">
        <v>108.075696001716</v>
      </c>
      <c r="L54" t="n">
        <v>106.428355732664</v>
      </c>
      <c r="M54" t="n">
        <v>104.47513948643</v>
      </c>
      <c r="N54" t="n">
        <v>102.625814835651</v>
      </c>
      <c r="O54" t="n">
        <v>101.223886790865</v>
      </c>
      <c r="P54" t="n">
        <v>101.075556043811</v>
      </c>
      <c r="Q54" t="n">
        <v>101.380173951387</v>
      </c>
      <c r="R54" t="n">
        <v>101.308593430368</v>
      </c>
      <c r="S54" t="n">
        <v>101.726493261661</v>
      </c>
      <c r="T54" t="n">
        <v>100.903090843728</v>
      </c>
      <c r="U54" t="n">
        <v>99.5696804066902</v>
      </c>
      <c r="V54" t="n">
        <v>98.2526653844364</v>
      </c>
      <c r="W54" t="n">
        <v>98.7607575205924</v>
      </c>
      <c r="X54" t="n">
        <v>99.2281375627533</v>
      </c>
      <c r="Y54" t="n">
        <v>100.192268689832</v>
      </c>
      <c r="Z54" t="n">
        <v>100.902241015408</v>
      </c>
      <c r="AA54" t="n">
        <v>99.7979960635609</v>
      </c>
      <c r="AB54" t="n">
        <v>99.8121962253855</v>
      </c>
      <c r="AC54" t="n">
        <v>99.9499126370403</v>
      </c>
      <c r="AD54" t="n">
        <v>100.337995843125</v>
      </c>
      <c r="AE54" t="n">
        <v>100</v>
      </c>
      <c r="AF54"/>
    </row>
    <row r="55">
      <c r="A55" t="s">
        <v>80</v>
      </c>
      <c r="B55" t="s">
        <v>380</v>
      </c>
      <c r="C55" t="s">
        <v>248</v>
      </c>
      <c r="D55" t="s">
        <v>381</v>
      </c>
      <c r="E55" t="s">
        <v>249</v>
      </c>
      <c r="F55" t="n">
        <v>112.522345102604</v>
      </c>
      <c r="G55" t="n">
        <v>111.97484814121</v>
      </c>
      <c r="H55" t="n">
        <v>112.131382283136</v>
      </c>
      <c r="I55" t="n">
        <v>111.701507502865</v>
      </c>
      <c r="J55" t="n">
        <v>109.57441125592</v>
      </c>
      <c r="K55" t="n">
        <v>108.075696001716</v>
      </c>
      <c r="L55" t="n">
        <v>106.428355732664</v>
      </c>
      <c r="M55" t="n">
        <v>104.47513948643</v>
      </c>
      <c r="N55" t="n">
        <v>102.625814835651</v>
      </c>
      <c r="O55" t="n">
        <v>101.223886790865</v>
      </c>
      <c r="P55" t="n">
        <v>101.075556043811</v>
      </c>
      <c r="Q55" t="n">
        <v>101.380173951387</v>
      </c>
      <c r="R55" t="n">
        <v>101.308593430368</v>
      </c>
      <c r="S55" t="n">
        <v>101.726493261661</v>
      </c>
      <c r="T55" t="n">
        <v>100.903090843729</v>
      </c>
      <c r="U55" t="n">
        <v>99.5696804066902</v>
      </c>
      <c r="V55" t="n">
        <v>98.2526653844365</v>
      </c>
      <c r="W55" t="n">
        <v>98.7607575205925</v>
      </c>
      <c r="X55" t="n">
        <v>99.2281375627533</v>
      </c>
      <c r="Y55" t="n">
        <v>100.192268689832</v>
      </c>
      <c r="Z55" t="n">
        <v>100.902241015408</v>
      </c>
      <c r="AA55" t="n">
        <v>99.797996063561</v>
      </c>
      <c r="AB55" t="n">
        <v>99.8121962253855</v>
      </c>
      <c r="AC55" t="n">
        <v>99.9499126370403</v>
      </c>
      <c r="AD55" t="n">
        <v>100.337995843125</v>
      </c>
      <c r="AE55" t="n">
        <v>100</v>
      </c>
      <c r="AF55"/>
    </row>
    <row r="56">
      <c r="A56" t="s">
        <v>80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80</v>
      </c>
      <c r="B57" t="s">
        <v>384</v>
      </c>
      <c r="C57" t="s">
        <v>248</v>
      </c>
      <c r="D57" t="s">
        <v>385</v>
      </c>
      <c r="E57" t="s">
        <v>249</v>
      </c>
      <c r="F57" t="n">
        <v>111.739962277454</v>
      </c>
      <c r="G57" t="n">
        <v>111.267511096351</v>
      </c>
      <c r="H57" t="n">
        <v>111.447521035172</v>
      </c>
      <c r="I57" t="n">
        <v>111.04286523398</v>
      </c>
      <c r="J57" t="n">
        <v>108.95540178736</v>
      </c>
      <c r="K57" t="n">
        <v>107.472842307137</v>
      </c>
      <c r="L57" t="n">
        <v>105.896621383031</v>
      </c>
      <c r="M57" t="n">
        <v>103.97578245199</v>
      </c>
      <c r="N57" t="n">
        <v>102.235956828855</v>
      </c>
      <c r="O57" t="n">
        <v>100.852775142625</v>
      </c>
      <c r="P57" t="n">
        <v>100.709060615839</v>
      </c>
      <c r="Q57" t="n">
        <v>101.032184055317</v>
      </c>
      <c r="R57" t="n">
        <v>100.961341176267</v>
      </c>
      <c r="S57" t="n">
        <v>101.328181289394</v>
      </c>
      <c r="T57" t="n">
        <v>100.541597026596</v>
      </c>
      <c r="U57" t="n">
        <v>99.3603249288866</v>
      </c>
      <c r="V57" t="n">
        <v>97.9724423442133</v>
      </c>
      <c r="W57" t="n">
        <v>98.3924370592129</v>
      </c>
      <c r="X57" t="n">
        <v>98.8984518700873</v>
      </c>
      <c r="Y57" t="n">
        <v>99.9264841549239</v>
      </c>
      <c r="Z57" t="n">
        <v>100.732106404393</v>
      </c>
      <c r="AA57" t="n">
        <v>99.6990397684178</v>
      </c>
      <c r="AB57" t="n">
        <v>99.7889711364159</v>
      </c>
      <c r="AC57" t="n">
        <v>99.9861972013528</v>
      </c>
      <c r="AD57" t="n">
        <v>100.318729582932</v>
      </c>
      <c r="AE57" t="n">
        <v>100</v>
      </c>
      <c r="AF57"/>
    </row>
    <row r="58">
      <c r="A58" t="s">
        <v>80</v>
      </c>
      <c r="B58" t="s">
        <v>386</v>
      </c>
      <c r="C58" t="s">
        <v>248</v>
      </c>
      <c r="D58" t="s">
        <v>387</v>
      </c>
      <c r="E58" t="s">
        <v>249</v>
      </c>
      <c r="F58" t="n">
        <v>111.739962277454</v>
      </c>
      <c r="G58" t="n">
        <v>111.267511096351</v>
      </c>
      <c r="H58" t="n">
        <v>111.447521035172</v>
      </c>
      <c r="I58" t="n">
        <v>111.04286523398</v>
      </c>
      <c r="J58" t="n">
        <v>108.95540178736</v>
      </c>
      <c r="K58" t="n">
        <v>107.472842307137</v>
      </c>
      <c r="L58" t="n">
        <v>105.896621383031</v>
      </c>
      <c r="M58" t="n">
        <v>103.97578245199</v>
      </c>
      <c r="N58" t="n">
        <v>102.235956828855</v>
      </c>
      <c r="O58" t="n">
        <v>100.852775142625</v>
      </c>
      <c r="P58" t="n">
        <v>100.709060615839</v>
      </c>
      <c r="Q58" t="n">
        <v>101.032184055317</v>
      </c>
      <c r="R58" t="n">
        <v>100.961341176267</v>
      </c>
      <c r="S58" t="n">
        <v>101.328181289394</v>
      </c>
      <c r="T58" t="n">
        <v>100.541597026596</v>
      </c>
      <c r="U58" t="n">
        <v>99.3603249288866</v>
      </c>
      <c r="V58" t="n">
        <v>97.9724423442133</v>
      </c>
      <c r="W58" t="n">
        <v>98.3924370592129</v>
      </c>
      <c r="X58" t="n">
        <v>98.8984518700873</v>
      </c>
      <c r="Y58" t="n">
        <v>99.9264841549239</v>
      </c>
      <c r="Z58" t="n">
        <v>100.732106404393</v>
      </c>
      <c r="AA58" t="n">
        <v>99.6990397684178</v>
      </c>
      <c r="AB58" t="n">
        <v>99.7889711364159</v>
      </c>
      <c r="AC58" t="n">
        <v>99.9861972013528</v>
      </c>
      <c r="AD58" t="n">
        <v>100.318729582932</v>
      </c>
      <c r="AE58" t="n">
        <v>100</v>
      </c>
      <c r="AF58"/>
    </row>
    <row r="59">
      <c r="A59" t="s">
        <v>80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82</v>
      </c>
      <c r="B2" t="s">
        <v>197</v>
      </c>
      <c r="C2" t="s">
        <v>248</v>
      </c>
      <c r="D2" t="s">
        <v>199</v>
      </c>
      <c r="E2" t="s">
        <v>249</v>
      </c>
      <c r="F2" t="n">
        <v>88.6986043771251</v>
      </c>
      <c r="G2" t="n">
        <v>88.9975102123689</v>
      </c>
      <c r="H2" t="n">
        <v>89.8319777080536</v>
      </c>
      <c r="I2" t="n">
        <v>88.01131440591</v>
      </c>
      <c r="J2" t="n">
        <v>86.3748561908256</v>
      </c>
      <c r="K2" t="n">
        <v>86.509725523715</v>
      </c>
      <c r="L2" t="n">
        <v>85.4740586888909</v>
      </c>
      <c r="M2" t="n">
        <v>84.5897324862554</v>
      </c>
      <c r="N2" t="n">
        <v>84.6468577050419</v>
      </c>
      <c r="O2" t="n">
        <v>85.2041753026629</v>
      </c>
      <c r="P2" t="n">
        <v>86.3441076416093</v>
      </c>
      <c r="Q2" t="n">
        <v>87.5990703162064</v>
      </c>
      <c r="R2" t="n">
        <v>88.934895469625</v>
      </c>
      <c r="S2" t="n">
        <v>91.8662258687499</v>
      </c>
      <c r="T2" t="n">
        <v>89.6848904398735</v>
      </c>
      <c r="U2" t="n">
        <v>89.160841890457</v>
      </c>
      <c r="V2" t="n">
        <v>91.6187061957609</v>
      </c>
      <c r="W2" t="n">
        <v>91.4058943199529</v>
      </c>
      <c r="X2" t="n">
        <v>92.6798406388246</v>
      </c>
      <c r="Y2" t="n">
        <v>94.917596715693</v>
      </c>
      <c r="Z2" t="n">
        <v>95.6633411107291</v>
      </c>
      <c r="AA2" t="n">
        <v>95.1631048605232</v>
      </c>
      <c r="AB2" t="n">
        <v>96.5294706613392</v>
      </c>
      <c r="AC2" t="n">
        <v>98.0567874050447</v>
      </c>
      <c r="AD2" t="n">
        <v>99.7189488856539</v>
      </c>
      <c r="AE2" t="n">
        <v>100</v>
      </c>
      <c r="AF2"/>
    </row>
    <row r="3">
      <c r="A3" t="s">
        <v>82</v>
      </c>
      <c r="B3" t="s">
        <v>276</v>
      </c>
      <c r="C3" t="s">
        <v>248</v>
      </c>
      <c r="D3" t="s">
        <v>277</v>
      </c>
      <c r="E3" t="s">
        <v>249</v>
      </c>
      <c r="F3" t="n">
        <v>87.9247285737288</v>
      </c>
      <c r="G3" t="n">
        <v>88.2003826802173</v>
      </c>
      <c r="H3" t="n">
        <v>89.1022855564931</v>
      </c>
      <c r="I3" t="n">
        <v>87.3712678074876</v>
      </c>
      <c r="J3" t="n">
        <v>85.7421921197562</v>
      </c>
      <c r="K3" t="n">
        <v>85.8885791905429</v>
      </c>
      <c r="L3" t="n">
        <v>84.8748421220563</v>
      </c>
      <c r="M3" t="n">
        <v>83.8872851387606</v>
      </c>
      <c r="N3" t="n">
        <v>83.9873868590151</v>
      </c>
      <c r="O3" t="n">
        <v>84.655156921027</v>
      </c>
      <c r="P3" t="n">
        <v>85.9284154078659</v>
      </c>
      <c r="Q3" t="n">
        <v>87.3537662199735</v>
      </c>
      <c r="R3" t="n">
        <v>88.7410214433919</v>
      </c>
      <c r="S3" t="n">
        <v>92.2997736911211</v>
      </c>
      <c r="T3" t="n">
        <v>90.0094642700557</v>
      </c>
      <c r="U3" t="n">
        <v>89.6459689455705</v>
      </c>
      <c r="V3" t="n">
        <v>90.718542739587</v>
      </c>
      <c r="W3" t="n">
        <v>90.6487922425009</v>
      </c>
      <c r="X3" t="n">
        <v>91.7727119269364</v>
      </c>
      <c r="Y3" t="n">
        <v>94.3063803087961</v>
      </c>
      <c r="Z3" t="n">
        <v>95.202273941136</v>
      </c>
      <c r="AA3" t="n">
        <v>94.6265533496112</v>
      </c>
      <c r="AB3" t="n">
        <v>96.0915718692043</v>
      </c>
      <c r="AC3" t="n">
        <v>97.7234495031426</v>
      </c>
      <c r="AD3" t="n">
        <v>99.4685383211335</v>
      </c>
      <c r="AE3" t="n">
        <v>100</v>
      </c>
      <c r="AF3"/>
    </row>
    <row r="4">
      <c r="A4" t="s">
        <v>82</v>
      </c>
      <c r="B4" t="s">
        <v>278</v>
      </c>
      <c r="C4" t="s">
        <v>248</v>
      </c>
      <c r="D4" t="s">
        <v>279</v>
      </c>
      <c r="E4" t="s">
        <v>249</v>
      </c>
      <c r="F4" t="n">
        <v>87.9258131222009</v>
      </c>
      <c r="G4" t="n">
        <v>88.1822122384235</v>
      </c>
      <c r="H4" t="n">
        <v>89.1256757420133</v>
      </c>
      <c r="I4" t="n">
        <v>87.4326878569346</v>
      </c>
      <c r="J4" t="n">
        <v>85.791760268804</v>
      </c>
      <c r="K4" t="n">
        <v>85.9815341707857</v>
      </c>
      <c r="L4" t="n">
        <v>84.9726210183405</v>
      </c>
      <c r="M4" t="n">
        <v>83.9913746196691</v>
      </c>
      <c r="N4" t="n">
        <v>84.080408617195</v>
      </c>
      <c r="O4" t="n">
        <v>84.7078294630835</v>
      </c>
      <c r="P4" t="n">
        <v>85.9257525343307</v>
      </c>
      <c r="Q4" t="n">
        <v>87.2871417705038</v>
      </c>
      <c r="R4" t="n">
        <v>88.6585115450967</v>
      </c>
      <c r="S4" t="n">
        <v>92.029068308545</v>
      </c>
      <c r="T4" t="n">
        <v>89.7765716637831</v>
      </c>
      <c r="U4" t="n">
        <v>89.3619138778415</v>
      </c>
      <c r="V4" t="n">
        <v>90.9563622474315</v>
      </c>
      <c r="W4" t="n">
        <v>90.8486756589824</v>
      </c>
      <c r="X4" t="n">
        <v>92.0170970094388</v>
      </c>
      <c r="Y4" t="n">
        <v>94.4886471418898</v>
      </c>
      <c r="Z4" t="n">
        <v>95.3358603665529</v>
      </c>
      <c r="AA4" t="n">
        <v>94.7887186188695</v>
      </c>
      <c r="AB4" t="n">
        <v>96.2182165456188</v>
      </c>
      <c r="AC4" t="n">
        <v>97.8159113803112</v>
      </c>
      <c r="AD4" t="n">
        <v>99.5388648735596</v>
      </c>
      <c r="AE4" t="n">
        <v>100</v>
      </c>
      <c r="AF4"/>
    </row>
    <row r="5">
      <c r="A5" t="s">
        <v>82</v>
      </c>
      <c r="B5" t="s">
        <v>280</v>
      </c>
      <c r="C5" t="s">
        <v>248</v>
      </c>
      <c r="D5" t="s">
        <v>281</v>
      </c>
      <c r="E5" t="s">
        <v>249</v>
      </c>
      <c r="F5" t="n">
        <v>87.8833328261443</v>
      </c>
      <c r="G5" t="n">
        <v>88.1480294342412</v>
      </c>
      <c r="H5" t="n">
        <v>89.0729507447198</v>
      </c>
      <c r="I5" t="n">
        <v>87.3692892019838</v>
      </c>
      <c r="J5" t="n">
        <v>85.7291181162354</v>
      </c>
      <c r="K5" t="n">
        <v>85.9254003455048</v>
      </c>
      <c r="L5" t="n">
        <v>84.9193360296155</v>
      </c>
      <c r="M5" t="n">
        <v>83.9312330899934</v>
      </c>
      <c r="N5" t="n">
        <v>84.0226569581415</v>
      </c>
      <c r="O5" t="n">
        <v>84.652866759055</v>
      </c>
      <c r="P5" t="n">
        <v>85.8696145386139</v>
      </c>
      <c r="Q5" t="n">
        <v>87.2393509966367</v>
      </c>
      <c r="R5" t="n">
        <v>88.6166886957749</v>
      </c>
      <c r="S5" t="n">
        <v>92.0405124091896</v>
      </c>
      <c r="T5" t="n">
        <v>89.7815543054779</v>
      </c>
      <c r="U5" t="n">
        <v>89.3753337669477</v>
      </c>
      <c r="V5" t="n">
        <v>90.9442847991774</v>
      </c>
      <c r="W5" t="n">
        <v>90.8486636480367</v>
      </c>
      <c r="X5" t="n">
        <v>92.0114267231188</v>
      </c>
      <c r="Y5" t="n">
        <v>94.4978287376531</v>
      </c>
      <c r="Z5" t="n">
        <v>95.3450029759641</v>
      </c>
      <c r="AA5" t="n">
        <v>94.7995522414649</v>
      </c>
      <c r="AB5" t="n">
        <v>96.2268996409942</v>
      </c>
      <c r="AC5" t="n">
        <v>97.8216733101772</v>
      </c>
      <c r="AD5" t="n">
        <v>99.5439959166972</v>
      </c>
      <c r="AE5" t="n">
        <v>100</v>
      </c>
      <c r="AF5"/>
    </row>
    <row r="6">
      <c r="A6" t="s">
        <v>82</v>
      </c>
      <c r="B6" t="s">
        <v>282</v>
      </c>
      <c r="C6" t="s">
        <v>248</v>
      </c>
      <c r="D6" t="s">
        <v>283</v>
      </c>
      <c r="E6" t="s">
        <v>249</v>
      </c>
      <c r="F6" t="n">
        <v>88.392313431459</v>
      </c>
      <c r="G6" t="n">
        <v>88.6843395816068</v>
      </c>
      <c r="H6" t="n">
        <v>89.5355484699958</v>
      </c>
      <c r="I6" t="n">
        <v>87.7366590953529</v>
      </c>
      <c r="J6" t="n">
        <v>86.1044221492038</v>
      </c>
      <c r="K6" t="n">
        <v>86.2408223769773</v>
      </c>
      <c r="L6" t="n">
        <v>85.2093999854412</v>
      </c>
      <c r="M6" t="n">
        <v>84.3207388227748</v>
      </c>
      <c r="N6" t="n">
        <v>84.3809508165053</v>
      </c>
      <c r="O6" t="n">
        <v>84.9501455534721</v>
      </c>
      <c r="P6" t="n">
        <v>86.1079863125259</v>
      </c>
      <c r="Q6" t="n">
        <v>87.3895659703352</v>
      </c>
      <c r="R6" t="n">
        <v>88.7310480495869</v>
      </c>
      <c r="S6" t="n">
        <v>91.7574108318709</v>
      </c>
      <c r="T6" t="n">
        <v>89.5579591388118</v>
      </c>
      <c r="U6" t="n">
        <v>89.0773895577004</v>
      </c>
      <c r="V6" t="n">
        <v>91.0670819638378</v>
      </c>
      <c r="W6" t="n">
        <v>90.8933442873076</v>
      </c>
      <c r="X6" t="n">
        <v>92.1048215589624</v>
      </c>
      <c r="Y6" t="n">
        <v>94.4804234541837</v>
      </c>
      <c r="Z6" t="n">
        <v>95.3314297160721</v>
      </c>
      <c r="AA6" t="n">
        <v>94.7801375258847</v>
      </c>
      <c r="AB6" t="n">
        <v>96.2156260771006</v>
      </c>
      <c r="AC6" t="n">
        <v>97.8172870562716</v>
      </c>
      <c r="AD6" t="n">
        <v>99.539272169603</v>
      </c>
      <c r="AE6" t="n">
        <v>100</v>
      </c>
      <c r="AF6"/>
    </row>
    <row r="7">
      <c r="A7" t="s">
        <v>82</v>
      </c>
      <c r="B7" t="s">
        <v>284</v>
      </c>
      <c r="C7" t="s">
        <v>248</v>
      </c>
      <c r="D7" t="s">
        <v>285</v>
      </c>
      <c r="E7" t="s">
        <v>249</v>
      </c>
      <c r="F7" t="n">
        <v>87.8058440178097</v>
      </c>
      <c r="G7" t="n">
        <v>88.064315582321</v>
      </c>
      <c r="H7" t="n">
        <v>89.0000362558698</v>
      </c>
      <c r="I7" t="n">
        <v>87.3069580943198</v>
      </c>
      <c r="J7" t="n">
        <v>85.6682686227786</v>
      </c>
      <c r="K7" t="n">
        <v>85.8609386340818</v>
      </c>
      <c r="L7" t="n">
        <v>84.8545628384921</v>
      </c>
      <c r="M7" t="n">
        <v>83.8681821337172</v>
      </c>
      <c r="N7" t="n">
        <v>83.9577527046315</v>
      </c>
      <c r="O7" t="n">
        <v>84.5896127558202</v>
      </c>
      <c r="P7" t="n">
        <v>85.8119681737222</v>
      </c>
      <c r="Q7" t="n">
        <v>87.1912143978386</v>
      </c>
      <c r="R7" t="n">
        <v>88.5701553397495</v>
      </c>
      <c r="S7" t="n">
        <v>92.021070641471</v>
      </c>
      <c r="T7" t="n">
        <v>89.7630007527398</v>
      </c>
      <c r="U7" t="n">
        <v>89.3528347138285</v>
      </c>
      <c r="V7" t="n">
        <v>90.8983175791484</v>
      </c>
      <c r="W7" t="n">
        <v>90.7997454576409</v>
      </c>
      <c r="X7" t="n">
        <v>91.9578649621263</v>
      </c>
      <c r="Y7" t="n">
        <v>94.4467173934201</v>
      </c>
      <c r="Z7" t="n">
        <v>95.3042858673879</v>
      </c>
      <c r="AA7" t="n">
        <v>94.7522410821717</v>
      </c>
      <c r="AB7" t="n">
        <v>96.1884873353375</v>
      </c>
      <c r="AC7" t="n">
        <v>97.7943191066121</v>
      </c>
      <c r="AD7" t="n">
        <v>99.5235587608435</v>
      </c>
      <c r="AE7" t="n">
        <v>100</v>
      </c>
      <c r="AF7"/>
    </row>
    <row r="8">
      <c r="A8" t="s">
        <v>82</v>
      </c>
      <c r="B8" t="s">
        <v>286</v>
      </c>
      <c r="C8" t="s">
        <v>248</v>
      </c>
      <c r="D8" t="s">
        <v>287</v>
      </c>
      <c r="E8" t="s">
        <v>249</v>
      </c>
      <c r="F8" t="n">
        <v>87.6502763214776</v>
      </c>
      <c r="G8" t="n">
        <v>87.875445927221</v>
      </c>
      <c r="H8" t="n">
        <v>88.9154273115572</v>
      </c>
      <c r="I8" t="n">
        <v>87.3252610829798</v>
      </c>
      <c r="J8" t="n">
        <v>85.6751023094493</v>
      </c>
      <c r="K8" t="n">
        <v>85.8908607557199</v>
      </c>
      <c r="L8" t="n">
        <v>84.8910232072981</v>
      </c>
      <c r="M8" t="n">
        <v>83.8775297175962</v>
      </c>
      <c r="N8" t="n">
        <v>83.9743929111028</v>
      </c>
      <c r="O8" t="n">
        <v>84.6138397273275</v>
      </c>
      <c r="P8" t="n">
        <v>85.8350391042922</v>
      </c>
      <c r="Q8" t="n">
        <v>87.1933151789051</v>
      </c>
      <c r="R8" t="n">
        <v>88.5600378502151</v>
      </c>
      <c r="S8" t="n">
        <v>91.8775024529101</v>
      </c>
      <c r="T8" t="n">
        <v>89.6391655329559</v>
      </c>
      <c r="U8" t="n">
        <v>89.2079499662153</v>
      </c>
      <c r="V8" t="n">
        <v>91.0040302404909</v>
      </c>
      <c r="W8" t="n">
        <v>90.8831836124207</v>
      </c>
      <c r="X8" t="n">
        <v>92.0624670149123</v>
      </c>
      <c r="Y8" t="n">
        <v>94.5221211475905</v>
      </c>
      <c r="Z8" t="n">
        <v>95.3655946199328</v>
      </c>
      <c r="AA8" t="n">
        <v>94.8217255723548</v>
      </c>
      <c r="AB8" t="n">
        <v>96.2465131112829</v>
      </c>
      <c r="AC8" t="n">
        <v>97.8367552796056</v>
      </c>
      <c r="AD8" t="n">
        <v>99.5554962266752</v>
      </c>
      <c r="AE8" t="n">
        <v>100</v>
      </c>
      <c r="AF8"/>
    </row>
    <row r="9">
      <c r="A9" t="s">
        <v>82</v>
      </c>
      <c r="B9" t="s">
        <v>288</v>
      </c>
      <c r="C9" t="s">
        <v>248</v>
      </c>
      <c r="D9" t="s">
        <v>289</v>
      </c>
      <c r="E9" t="s">
        <v>249</v>
      </c>
      <c r="F9" t="n">
        <v>87.4609940775493</v>
      </c>
      <c r="G9" t="n">
        <v>87.7016808256231</v>
      </c>
      <c r="H9" t="n">
        <v>88.6783746225736</v>
      </c>
      <c r="I9" t="n">
        <v>87.0230146424646</v>
      </c>
      <c r="J9" t="n">
        <v>85.3830758112199</v>
      </c>
      <c r="K9" t="n">
        <v>85.592351155926</v>
      </c>
      <c r="L9" t="n">
        <v>84.5961531043838</v>
      </c>
      <c r="M9" t="n">
        <v>83.5788303369996</v>
      </c>
      <c r="N9" t="n">
        <v>83.6825729492953</v>
      </c>
      <c r="O9" t="n">
        <v>84.3367311407349</v>
      </c>
      <c r="P9" t="n">
        <v>85.5832288895735</v>
      </c>
      <c r="Q9" t="n">
        <v>86.9854338313373</v>
      </c>
      <c r="R9" t="n">
        <v>88.3704598457873</v>
      </c>
      <c r="S9" t="n">
        <v>91.9251960222776</v>
      </c>
      <c r="T9" t="n">
        <v>89.6505190481658</v>
      </c>
      <c r="U9" t="n">
        <v>89.2681921356487</v>
      </c>
      <c r="V9" t="n">
        <v>90.6728327461365</v>
      </c>
      <c r="W9" t="n">
        <v>90.6102363535784</v>
      </c>
      <c r="X9" t="n">
        <v>91.7354901772101</v>
      </c>
      <c r="Y9" t="n">
        <v>94.3050908684924</v>
      </c>
      <c r="Z9" t="n">
        <v>95.1951427245406</v>
      </c>
      <c r="AA9" t="n">
        <v>94.6273105284684</v>
      </c>
      <c r="AB9" t="n">
        <v>96.0858891492431</v>
      </c>
      <c r="AC9" t="n">
        <v>97.7167677020438</v>
      </c>
      <c r="AD9" t="n">
        <v>99.4655295388905</v>
      </c>
      <c r="AE9" t="n">
        <v>100</v>
      </c>
      <c r="AF9"/>
    </row>
    <row r="10">
      <c r="A10" t="s">
        <v>82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82</v>
      </c>
      <c r="B11" t="s">
        <v>292</v>
      </c>
      <c r="C11" t="s">
        <v>248</v>
      </c>
      <c r="D11" t="s">
        <v>293</v>
      </c>
      <c r="E11" t="s">
        <v>249</v>
      </c>
      <c r="F11" t="n">
        <v>87.5981837757466</v>
      </c>
      <c r="G11" t="n">
        <v>87.8460634400332</v>
      </c>
      <c r="H11" t="n">
        <v>88.7977704904552</v>
      </c>
      <c r="I11" t="n">
        <v>87.1089492968109</v>
      </c>
      <c r="J11" t="n">
        <v>85.4737162036157</v>
      </c>
      <c r="K11" t="n">
        <v>85.6601400217653</v>
      </c>
      <c r="L11" t="n">
        <v>84.6564398572852</v>
      </c>
      <c r="M11" t="n">
        <v>83.662797918772</v>
      </c>
      <c r="N11" t="n">
        <v>83.7601304582987</v>
      </c>
      <c r="O11" t="n">
        <v>84.4066986366295</v>
      </c>
      <c r="P11" t="n">
        <v>85.6469760622395</v>
      </c>
      <c r="Q11" t="n">
        <v>87.0441079159167</v>
      </c>
      <c r="R11" t="n">
        <v>88.4264569536608</v>
      </c>
      <c r="S11" t="n">
        <v>91.9118016828425</v>
      </c>
      <c r="T11" t="n">
        <v>89.6491975689408</v>
      </c>
      <c r="U11" t="n">
        <v>89.2519894208618</v>
      </c>
      <c r="V11" t="n">
        <v>90.7873663207851</v>
      </c>
      <c r="W11" t="n">
        <v>90.705039360243</v>
      </c>
      <c r="X11" t="n">
        <v>91.8491128496388</v>
      </c>
      <c r="Y11" t="n">
        <v>94.3791201537557</v>
      </c>
      <c r="Z11" t="n">
        <v>95.2518823789173</v>
      </c>
      <c r="AA11" t="n">
        <v>94.6924871655817</v>
      </c>
      <c r="AB11" t="n">
        <v>96.1389636941822</v>
      </c>
      <c r="AC11" t="n">
        <v>97.7553238529576</v>
      </c>
      <c r="AD11" t="n">
        <v>99.4940847298316</v>
      </c>
      <c r="AE11" t="n">
        <v>100</v>
      </c>
      <c r="AF11"/>
    </row>
    <row r="12">
      <c r="A12" t="s">
        <v>82</v>
      </c>
      <c r="B12" t="s">
        <v>294</v>
      </c>
      <c r="C12" t="s">
        <v>248</v>
      </c>
      <c r="D12" t="s">
        <v>295</v>
      </c>
      <c r="E12" t="s">
        <v>249</v>
      </c>
      <c r="F12" t="n">
        <v>88.2111168543614</v>
      </c>
      <c r="G12" t="n">
        <v>88.4853138156226</v>
      </c>
      <c r="H12" t="n">
        <v>89.3884667973971</v>
      </c>
      <c r="I12" t="n">
        <v>87.6474869381711</v>
      </c>
      <c r="J12" t="n">
        <v>86.0081755285372</v>
      </c>
      <c r="K12" t="n">
        <v>86.1822720475293</v>
      </c>
      <c r="L12" t="n">
        <v>85.1644313408972</v>
      </c>
      <c r="M12" t="n">
        <v>84.2192185268512</v>
      </c>
      <c r="N12" t="n">
        <v>84.2969593262226</v>
      </c>
      <c r="O12" t="n">
        <v>84.9104569687677</v>
      </c>
      <c r="P12" t="n">
        <v>86.1107758216689</v>
      </c>
      <c r="Q12" t="n">
        <v>87.4426191288718</v>
      </c>
      <c r="R12" t="n">
        <v>88.8044188642346</v>
      </c>
      <c r="S12" t="n">
        <v>92.101298943252</v>
      </c>
      <c r="T12" t="n">
        <v>89.8602304626323</v>
      </c>
      <c r="U12" t="n">
        <v>89.4120934497163</v>
      </c>
      <c r="V12" t="n">
        <v>91.1437500680043</v>
      </c>
      <c r="W12" t="n">
        <v>90.9992411093829</v>
      </c>
      <c r="X12" t="n">
        <v>92.2072904056265</v>
      </c>
      <c r="Y12" t="n">
        <v>94.6144388355182</v>
      </c>
      <c r="Z12" t="n">
        <v>95.4350317996343</v>
      </c>
      <c r="AA12" t="n">
        <v>94.9025758099914</v>
      </c>
      <c r="AB12" t="n">
        <v>96.3175703050423</v>
      </c>
      <c r="AC12" t="n">
        <v>97.898017427023</v>
      </c>
      <c r="AD12" t="n">
        <v>99.5998029358544</v>
      </c>
      <c r="AE12" t="n">
        <v>100</v>
      </c>
      <c r="AF12"/>
    </row>
    <row r="13">
      <c r="A13" t="s">
        <v>82</v>
      </c>
      <c r="B13" t="s">
        <v>296</v>
      </c>
      <c r="C13" t="s">
        <v>248</v>
      </c>
      <c r="D13" t="s">
        <v>297</v>
      </c>
      <c r="E13" t="s">
        <v>249</v>
      </c>
      <c r="F13" t="n">
        <v>87.899347221355</v>
      </c>
      <c r="G13" t="n">
        <v>88.1490420789124</v>
      </c>
      <c r="H13" t="n">
        <v>89.1157601055118</v>
      </c>
      <c r="I13" t="n">
        <v>87.4590065647669</v>
      </c>
      <c r="J13" t="n">
        <v>85.8133856593991</v>
      </c>
      <c r="K13" t="n">
        <v>86.0173076077084</v>
      </c>
      <c r="L13" t="n">
        <v>85.0130119204033</v>
      </c>
      <c r="M13" t="n">
        <v>84.0150682637877</v>
      </c>
      <c r="N13" t="n">
        <v>84.1084971165587</v>
      </c>
      <c r="O13" t="n">
        <v>84.7387680854671</v>
      </c>
      <c r="P13" t="n">
        <v>85.9561634138914</v>
      </c>
      <c r="Q13" t="n">
        <v>87.3158323141915</v>
      </c>
      <c r="R13" t="n">
        <v>88.6867215229926</v>
      </c>
      <c r="S13" t="n">
        <v>92.0513128793279</v>
      </c>
      <c r="T13" t="n">
        <v>89.7966316806097</v>
      </c>
      <c r="U13" t="n">
        <v>89.386309787592</v>
      </c>
      <c r="V13" t="n">
        <v>90.9681996771585</v>
      </c>
      <c r="W13" t="n">
        <v>90.8576948955351</v>
      </c>
      <c r="X13" t="n">
        <v>92.026729360639</v>
      </c>
      <c r="Y13" t="n">
        <v>94.4884954738446</v>
      </c>
      <c r="Z13" t="n">
        <v>95.332906727391</v>
      </c>
      <c r="AA13" t="n">
        <v>94.7846903746744</v>
      </c>
      <c r="AB13" t="n">
        <v>96.2149808352682</v>
      </c>
      <c r="AC13" t="n">
        <v>97.8117452047622</v>
      </c>
      <c r="AD13" t="n">
        <v>99.5331480263147</v>
      </c>
      <c r="AE13" t="n">
        <v>100</v>
      </c>
      <c r="AF13"/>
    </row>
    <row r="14">
      <c r="A14" t="s">
        <v>82</v>
      </c>
      <c r="B14" t="s">
        <v>298</v>
      </c>
      <c r="C14" t="s">
        <v>248</v>
      </c>
      <c r="D14" t="s">
        <v>299</v>
      </c>
      <c r="E14" t="s">
        <v>249</v>
      </c>
      <c r="F14" t="n">
        <v>88.1953489509265</v>
      </c>
      <c r="G14" t="n">
        <v>88.4626688895175</v>
      </c>
      <c r="H14" t="n">
        <v>89.379421509126</v>
      </c>
      <c r="I14" t="n">
        <v>87.6492121659577</v>
      </c>
      <c r="J14" t="n">
        <v>86.010005736551</v>
      </c>
      <c r="K14" t="n">
        <v>86.1824896474512</v>
      </c>
      <c r="L14" t="n">
        <v>85.1639721957844</v>
      </c>
      <c r="M14" t="n">
        <v>84.2196000447962</v>
      </c>
      <c r="N14" t="n">
        <v>84.296051607431</v>
      </c>
      <c r="O14" t="n">
        <v>84.9007852252181</v>
      </c>
      <c r="P14" t="n">
        <v>86.0936844303136</v>
      </c>
      <c r="Q14" t="n">
        <v>87.4240176416562</v>
      </c>
      <c r="R14" t="n">
        <v>88.7839592568512</v>
      </c>
      <c r="S14" t="n">
        <v>92.022968365144</v>
      </c>
      <c r="T14" t="n">
        <v>89.7887867473817</v>
      </c>
      <c r="U14" t="n">
        <v>89.355044256208</v>
      </c>
      <c r="V14" t="n">
        <v>91.0141286660921</v>
      </c>
      <c r="W14" t="n">
        <v>90.8885524080912</v>
      </c>
      <c r="X14" t="n">
        <v>92.0679405997629</v>
      </c>
      <c r="Y14" t="n">
        <v>94.5110832851164</v>
      </c>
      <c r="Z14" t="n">
        <v>95.3583465721949</v>
      </c>
      <c r="AA14" t="n">
        <v>94.809333019066</v>
      </c>
      <c r="AB14" t="n">
        <v>96.2387539496674</v>
      </c>
      <c r="AC14" t="n">
        <v>97.8368730288207</v>
      </c>
      <c r="AD14" t="n">
        <v>99.5565520353912</v>
      </c>
      <c r="AE14" t="n">
        <v>100</v>
      </c>
      <c r="AF14"/>
    </row>
    <row r="15">
      <c r="A15" t="s">
        <v>82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82</v>
      </c>
      <c r="B16" t="s">
        <v>302</v>
      </c>
      <c r="C16" t="s">
        <v>248</v>
      </c>
      <c r="D16" t="s">
        <v>303</v>
      </c>
      <c r="E16" t="s">
        <v>249</v>
      </c>
      <c r="F16" t="n">
        <v>88.1359715243527</v>
      </c>
      <c r="G16" t="n">
        <v>88.401136988507</v>
      </c>
      <c r="H16" t="n">
        <v>89.3220066029558</v>
      </c>
      <c r="I16" t="n">
        <v>87.5987258416531</v>
      </c>
      <c r="J16" t="n">
        <v>85.9602218577391</v>
      </c>
      <c r="K16" t="n">
        <v>86.1333389105121</v>
      </c>
      <c r="L16" t="n">
        <v>85.1157563334886</v>
      </c>
      <c r="M16" t="n">
        <v>84.168824283645</v>
      </c>
      <c r="N16" t="n">
        <v>84.2465960517673</v>
      </c>
      <c r="O16" t="n">
        <v>84.8540808326062</v>
      </c>
      <c r="P16" t="n">
        <v>86.0489838594999</v>
      </c>
      <c r="Q16" t="n">
        <v>87.3783923792975</v>
      </c>
      <c r="R16" t="n">
        <v>88.7378878312612</v>
      </c>
      <c r="S16" t="n">
        <v>91.977720803613</v>
      </c>
      <c r="T16" t="n">
        <v>89.7431715035733</v>
      </c>
      <c r="U16" t="n">
        <v>89.3115534598577</v>
      </c>
      <c r="V16" t="n">
        <v>90.9353738917138</v>
      </c>
      <c r="W16" t="n">
        <v>90.8154678477018</v>
      </c>
      <c r="X16" t="n">
        <v>91.9851997607451</v>
      </c>
      <c r="Y16" t="n">
        <v>94.4510520761886</v>
      </c>
      <c r="Z16" t="n">
        <v>95.3099681938787</v>
      </c>
      <c r="AA16" t="n">
        <v>94.7559220389874</v>
      </c>
      <c r="AB16" t="n">
        <v>96.1929279072922</v>
      </c>
      <c r="AC16" t="n">
        <v>97.7984982843145</v>
      </c>
      <c r="AD16" t="n">
        <v>99.5255696904959</v>
      </c>
      <c r="AE16" t="n">
        <v>100</v>
      </c>
      <c r="AF16"/>
    </row>
    <row r="17">
      <c r="A17" t="s">
        <v>82</v>
      </c>
      <c r="B17" t="s">
        <v>304</v>
      </c>
      <c r="C17" t="s">
        <v>248</v>
      </c>
      <c r="D17" t="s">
        <v>305</v>
      </c>
      <c r="E17" t="s">
        <v>249</v>
      </c>
      <c r="F17" t="n">
        <v>88.187120780231</v>
      </c>
      <c r="G17" t="n">
        <v>88.4588253281305</v>
      </c>
      <c r="H17" t="n">
        <v>89.360603322442</v>
      </c>
      <c r="I17" t="n">
        <v>87.6163567851485</v>
      </c>
      <c r="J17" t="n">
        <v>85.9778670192945</v>
      </c>
      <c r="K17" t="n">
        <v>86.1476262942179</v>
      </c>
      <c r="L17" t="n">
        <v>85.1290380005356</v>
      </c>
      <c r="M17" t="n">
        <v>84.1875348148744</v>
      </c>
      <c r="N17" t="n">
        <v>84.2640738633287</v>
      </c>
      <c r="O17" t="n">
        <v>84.8664001863196</v>
      </c>
      <c r="P17" t="n">
        <v>86.0555902603056</v>
      </c>
      <c r="Q17" t="n">
        <v>87.3798362052036</v>
      </c>
      <c r="R17" t="n">
        <v>88.7391148885477</v>
      </c>
      <c r="S17" t="n">
        <v>91.9627596344748</v>
      </c>
      <c r="T17" t="n">
        <v>89.7329149978711</v>
      </c>
      <c r="U17" t="n">
        <v>89.2901222988623</v>
      </c>
      <c r="V17" t="n">
        <v>91.0610090502287</v>
      </c>
      <c r="W17" t="n">
        <v>90.9260585598746</v>
      </c>
      <c r="X17" t="n">
        <v>92.1169824526687</v>
      </c>
      <c r="Y17" t="n">
        <v>94.5402757229305</v>
      </c>
      <c r="Z17" t="n">
        <v>95.3719108614718</v>
      </c>
      <c r="AA17" t="n">
        <v>94.832937959572</v>
      </c>
      <c r="AB17" t="n">
        <v>96.2521078760682</v>
      </c>
      <c r="AC17" t="n">
        <v>97.8397265557906</v>
      </c>
      <c r="AD17" t="n">
        <v>99.5544596270016</v>
      </c>
      <c r="AE17" t="n">
        <v>100</v>
      </c>
      <c r="AF17"/>
    </row>
    <row r="18">
      <c r="A18" t="s">
        <v>82</v>
      </c>
      <c r="B18" t="s">
        <v>306</v>
      </c>
      <c r="C18" t="s">
        <v>248</v>
      </c>
      <c r="D18" t="s">
        <v>307</v>
      </c>
      <c r="E18" t="s">
        <v>249</v>
      </c>
      <c r="F18" t="n">
        <v>87.9608011343131</v>
      </c>
      <c r="G18" t="n">
        <v>88.2174078904455</v>
      </c>
      <c r="H18" t="n">
        <v>89.1669387422164</v>
      </c>
      <c r="I18" t="n">
        <v>87.480600261841</v>
      </c>
      <c r="J18" t="n">
        <v>85.8393621257531</v>
      </c>
      <c r="K18" t="n">
        <v>86.031027797309</v>
      </c>
      <c r="L18" t="n">
        <v>85.0225351200081</v>
      </c>
      <c r="M18" t="n">
        <v>84.032816242135</v>
      </c>
      <c r="N18" t="n">
        <v>84.1266088128606</v>
      </c>
      <c r="O18" t="n">
        <v>84.7700902691264</v>
      </c>
      <c r="P18" t="n">
        <v>86.0106468191318</v>
      </c>
      <c r="Q18" t="n">
        <v>87.3943377375931</v>
      </c>
      <c r="R18" t="n">
        <v>88.7711375310334</v>
      </c>
      <c r="S18" t="n">
        <v>92.1760312233688</v>
      </c>
      <c r="T18" t="n">
        <v>89.9171978573875</v>
      </c>
      <c r="U18" t="n">
        <v>89.5038569954605</v>
      </c>
      <c r="V18" t="n">
        <v>91.1278109553921</v>
      </c>
      <c r="W18" t="n">
        <v>91.0016551174042</v>
      </c>
      <c r="X18" t="n">
        <v>92.1932279075047</v>
      </c>
      <c r="Y18" t="n">
        <v>94.6071504743847</v>
      </c>
      <c r="Z18" t="n">
        <v>95.4285598492146</v>
      </c>
      <c r="AA18" t="n">
        <v>94.8948807248527</v>
      </c>
      <c r="AB18" t="n">
        <v>96.3058714611161</v>
      </c>
      <c r="AC18" t="n">
        <v>97.8834475537869</v>
      </c>
      <c r="AD18" t="n">
        <v>99.5898373932949</v>
      </c>
      <c r="AE18" t="n">
        <v>100</v>
      </c>
      <c r="AF18"/>
    </row>
    <row r="19">
      <c r="A19" t="s">
        <v>82</v>
      </c>
      <c r="B19" t="s">
        <v>308</v>
      </c>
      <c r="C19" t="s">
        <v>248</v>
      </c>
      <c r="D19" t="s">
        <v>309</v>
      </c>
      <c r="E19" t="s">
        <v>249</v>
      </c>
      <c r="F19" t="n">
        <v>88.2453315527663</v>
      </c>
      <c r="G19" t="n">
        <v>88.5238714810319</v>
      </c>
      <c r="H19" t="n">
        <v>89.4127948097945</v>
      </c>
      <c r="I19" t="n">
        <v>87.658774435116</v>
      </c>
      <c r="J19" t="n">
        <v>86.0218191812355</v>
      </c>
      <c r="K19" t="n">
        <v>86.1825845253713</v>
      </c>
      <c r="L19" t="n">
        <v>85.1605249622949</v>
      </c>
      <c r="M19" t="n">
        <v>84.2322451663113</v>
      </c>
      <c r="N19" t="n">
        <v>84.3043280857279</v>
      </c>
      <c r="O19" t="n">
        <v>84.8956777706023</v>
      </c>
      <c r="P19" t="n">
        <v>86.0722099320608</v>
      </c>
      <c r="Q19" t="n">
        <v>87.3853840708477</v>
      </c>
      <c r="R19" t="n">
        <v>88.7403721987087</v>
      </c>
      <c r="S19" t="n">
        <v>91.9253971456321</v>
      </c>
      <c r="T19" t="n">
        <v>89.7008568335777</v>
      </c>
      <c r="U19" t="n">
        <v>89.2556031081752</v>
      </c>
      <c r="V19" t="n">
        <v>90.8815585784025</v>
      </c>
      <c r="W19" t="n">
        <v>90.7636748124857</v>
      </c>
      <c r="X19" t="n">
        <v>91.9316474168577</v>
      </c>
      <c r="Y19" t="n">
        <v>94.3962415090066</v>
      </c>
      <c r="Z19" t="n">
        <v>95.2587335025993</v>
      </c>
      <c r="AA19" t="n">
        <v>94.7007974136838</v>
      </c>
      <c r="AB19" t="n">
        <v>96.144615425022</v>
      </c>
      <c r="AC19" t="n">
        <v>97.7594646625188</v>
      </c>
      <c r="AD19" t="n">
        <v>99.495353667725</v>
      </c>
      <c r="AE19" t="n">
        <v>100</v>
      </c>
      <c r="AF19"/>
    </row>
    <row r="20">
      <c r="A20" t="s">
        <v>82</v>
      </c>
      <c r="B20" t="s">
        <v>310</v>
      </c>
      <c r="C20" t="s">
        <v>248</v>
      </c>
      <c r="D20" t="s">
        <v>311</v>
      </c>
      <c r="E20" t="s">
        <v>249</v>
      </c>
      <c r="F20" t="n">
        <v>86.6148966648113</v>
      </c>
      <c r="G20" t="n">
        <v>86.8276044286597</v>
      </c>
      <c r="H20" t="n">
        <v>87.8770708928891</v>
      </c>
      <c r="I20" t="n">
        <v>86.3257789488711</v>
      </c>
      <c r="J20" t="n">
        <v>84.6832088292705</v>
      </c>
      <c r="K20" t="n">
        <v>84.9349064280996</v>
      </c>
      <c r="L20" t="n">
        <v>83.9650507478818</v>
      </c>
      <c r="M20" t="n">
        <v>82.850882487437</v>
      </c>
      <c r="N20" t="n">
        <v>82.9887970392257</v>
      </c>
      <c r="O20" t="n">
        <v>83.6895555844687</v>
      </c>
      <c r="P20" t="n">
        <v>84.9830987674311</v>
      </c>
      <c r="Q20" t="n">
        <v>86.4676188652231</v>
      </c>
      <c r="R20" t="n">
        <v>87.8888662090951</v>
      </c>
      <c r="S20" t="n">
        <v>91.904419927802</v>
      </c>
      <c r="T20" t="n">
        <v>89.5670964360492</v>
      </c>
      <c r="U20" t="n">
        <v>89.2665156228421</v>
      </c>
      <c r="V20" t="n">
        <v>90.0699609385003</v>
      </c>
      <c r="W20" t="n">
        <v>90.1217278520043</v>
      </c>
      <c r="X20" t="n">
        <v>91.151389448733</v>
      </c>
      <c r="Y20" t="n">
        <v>93.9030902511954</v>
      </c>
      <c r="Z20" t="n">
        <v>94.8717111989605</v>
      </c>
      <c r="AA20" t="n">
        <v>94.2598491820004</v>
      </c>
      <c r="AB20" t="n">
        <v>95.7832549954174</v>
      </c>
      <c r="AC20" t="n">
        <v>97.4908546467802</v>
      </c>
      <c r="AD20" t="n">
        <v>99.2958854769846</v>
      </c>
      <c r="AE20" t="n">
        <v>100</v>
      </c>
      <c r="AF20"/>
    </row>
    <row r="21">
      <c r="A21" t="s">
        <v>82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82</v>
      </c>
      <c r="B22" t="s">
        <v>314</v>
      </c>
      <c r="C22" t="s">
        <v>248</v>
      </c>
      <c r="D22" t="s">
        <v>315</v>
      </c>
      <c r="E22" t="s">
        <v>249</v>
      </c>
      <c r="F22" t="n">
        <v>86.5960205267271</v>
      </c>
      <c r="G22" t="n">
        <v>86.8043092487883</v>
      </c>
      <c r="H22" t="n">
        <v>87.865615157522</v>
      </c>
      <c r="I22" t="n">
        <v>86.3264429432954</v>
      </c>
      <c r="J22" t="n">
        <v>84.682565309952</v>
      </c>
      <c r="K22" t="n">
        <v>84.9368069313616</v>
      </c>
      <c r="L22" t="n">
        <v>83.9680171535514</v>
      </c>
      <c r="M22" t="n">
        <v>82.8475514078006</v>
      </c>
      <c r="N22" t="n">
        <v>82.9885210599237</v>
      </c>
      <c r="O22" t="n">
        <v>83.6935425839327</v>
      </c>
      <c r="P22" t="n">
        <v>84.9925889791317</v>
      </c>
      <c r="Q22" t="n">
        <v>86.4819770023164</v>
      </c>
      <c r="R22" t="n">
        <v>87.9050033427053</v>
      </c>
      <c r="S22" t="n">
        <v>91.9373548005413</v>
      </c>
      <c r="T22" t="n">
        <v>89.5984401570709</v>
      </c>
      <c r="U22" t="n">
        <v>89.2965402034206</v>
      </c>
      <c r="V22" t="n">
        <v>90.128434607475</v>
      </c>
      <c r="W22" t="n">
        <v>90.1753810174492</v>
      </c>
      <c r="X22" t="n">
        <v>91.2114284008666</v>
      </c>
      <c r="Y22" t="n">
        <v>93.9491322643348</v>
      </c>
      <c r="Z22" t="n">
        <v>94.9108926126425</v>
      </c>
      <c r="AA22" t="n">
        <v>94.3034025692017</v>
      </c>
      <c r="AB22" t="n">
        <v>95.8202462988152</v>
      </c>
      <c r="AC22" t="n">
        <v>97.5188352457304</v>
      </c>
      <c r="AD22" t="n">
        <v>99.3170565696869</v>
      </c>
      <c r="AE22" t="n">
        <v>100</v>
      </c>
      <c r="AF22"/>
    </row>
    <row r="23">
      <c r="A23" t="s">
        <v>82</v>
      </c>
      <c r="B23" t="s">
        <v>316</v>
      </c>
      <c r="C23" t="s">
        <v>248</v>
      </c>
      <c r="D23" t="s">
        <v>317</v>
      </c>
      <c r="E23" t="s">
        <v>249</v>
      </c>
      <c r="F23" t="n">
        <v>88.5034617879949</v>
      </c>
      <c r="G23" t="n">
        <v>88.7908538129932</v>
      </c>
      <c r="H23" t="n">
        <v>89.6659145961895</v>
      </c>
      <c r="I23" t="n">
        <v>87.8926917403031</v>
      </c>
      <c r="J23" t="n">
        <v>86.2562523163289</v>
      </c>
      <c r="K23" t="n">
        <v>86.3970083553229</v>
      </c>
      <c r="L23" t="n">
        <v>85.3654782934774</v>
      </c>
      <c r="M23" t="n">
        <v>84.4634468996767</v>
      </c>
      <c r="N23" t="n">
        <v>84.5279865501515</v>
      </c>
      <c r="O23" t="n">
        <v>85.1132135431928</v>
      </c>
      <c r="P23" t="n">
        <v>86.293721417447</v>
      </c>
      <c r="Q23" t="n">
        <v>87.5886156085458</v>
      </c>
      <c r="R23" t="n">
        <v>88.9330207800205</v>
      </c>
      <c r="S23" t="n">
        <v>91.9649436947444</v>
      </c>
      <c r="T23" t="n">
        <v>89.7636988388641</v>
      </c>
      <c r="U23" t="n">
        <v>89.2728652555402</v>
      </c>
      <c r="V23" t="n">
        <v>91.3585111983539</v>
      </c>
      <c r="W23" t="n">
        <v>91.1719595061556</v>
      </c>
      <c r="X23" t="n">
        <v>92.4077089005761</v>
      </c>
      <c r="Y23" t="n">
        <v>94.7246547434484</v>
      </c>
      <c r="Z23" t="n">
        <v>95.5216055441434</v>
      </c>
      <c r="AA23" t="n">
        <v>94.9966815589885</v>
      </c>
      <c r="AB23" t="n">
        <v>96.3939536357052</v>
      </c>
      <c r="AC23" t="n">
        <v>97.9531071085098</v>
      </c>
      <c r="AD23" t="n">
        <v>99.6406902456358</v>
      </c>
      <c r="AE23" t="n">
        <v>100</v>
      </c>
      <c r="AF23"/>
    </row>
    <row r="24">
      <c r="A24" t="s">
        <v>82</v>
      </c>
      <c r="B24" t="s">
        <v>318</v>
      </c>
      <c r="C24" t="s">
        <v>248</v>
      </c>
      <c r="D24" t="s">
        <v>319</v>
      </c>
      <c r="E24" t="s">
        <v>249</v>
      </c>
      <c r="F24" t="n">
        <v>88.6367320647934</v>
      </c>
      <c r="G24" t="n">
        <v>88.928658606256</v>
      </c>
      <c r="H24" t="n">
        <v>89.7860625057916</v>
      </c>
      <c r="I24" t="n">
        <v>87.9891112317773</v>
      </c>
      <c r="J24" t="n">
        <v>86.3513939047392</v>
      </c>
      <c r="K24" t="n">
        <v>86.493412909418</v>
      </c>
      <c r="L24" t="n">
        <v>85.4601739249642</v>
      </c>
      <c r="M24" t="n">
        <v>84.5657993865195</v>
      </c>
      <c r="N24" t="n">
        <v>84.6259544214716</v>
      </c>
      <c r="O24" t="n">
        <v>85.1915295977619</v>
      </c>
      <c r="P24" t="n">
        <v>86.3402147439676</v>
      </c>
      <c r="Q24" t="n">
        <v>87.6059509630302</v>
      </c>
      <c r="R24" t="n">
        <v>88.9452787333412</v>
      </c>
      <c r="S24" t="n">
        <v>91.9161730657437</v>
      </c>
      <c r="T24" t="n">
        <v>89.7272287246564</v>
      </c>
      <c r="U24" t="n">
        <v>89.2152226904567</v>
      </c>
      <c r="V24" t="n">
        <v>91.5485556350958</v>
      </c>
      <c r="W24" t="n">
        <v>91.345790771215</v>
      </c>
      <c r="X24" t="n">
        <v>92.6081228688133</v>
      </c>
      <c r="Y24" t="n">
        <v>94.8702705800514</v>
      </c>
      <c r="Z24" t="n">
        <v>95.6287518823665</v>
      </c>
      <c r="AA24" t="n">
        <v>95.122842435676</v>
      </c>
      <c r="AB24" t="n">
        <v>96.4965109219202</v>
      </c>
      <c r="AC24" t="n">
        <v>98.0312062961287</v>
      </c>
      <c r="AD24" t="n">
        <v>99.699827694538</v>
      </c>
      <c r="AE24" t="n">
        <v>100</v>
      </c>
      <c r="AF24"/>
    </row>
    <row r="25">
      <c r="A25" t="s">
        <v>82</v>
      </c>
      <c r="B25" t="s">
        <v>320</v>
      </c>
      <c r="C25" t="s">
        <v>248</v>
      </c>
      <c r="D25" t="s">
        <v>321</v>
      </c>
      <c r="E25" t="s">
        <v>249</v>
      </c>
      <c r="F25" t="n">
        <v>88.7973492612652</v>
      </c>
      <c r="G25" t="n">
        <v>89.0775060351372</v>
      </c>
      <c r="H25" t="n">
        <v>89.9791492621878</v>
      </c>
      <c r="I25" t="n">
        <v>88.2196392432603</v>
      </c>
      <c r="J25" t="n">
        <v>86.5754773836705</v>
      </c>
      <c r="K25" t="n">
        <v>86.7251215517393</v>
      </c>
      <c r="L25" t="n">
        <v>85.6906672422288</v>
      </c>
      <c r="M25" t="n">
        <v>84.792027839677</v>
      </c>
      <c r="N25" t="n">
        <v>84.8530795334621</v>
      </c>
      <c r="O25" t="n">
        <v>85.4213993098078</v>
      </c>
      <c r="P25" t="n">
        <v>86.5725961832372</v>
      </c>
      <c r="Q25" t="n">
        <v>87.8369297547463</v>
      </c>
      <c r="R25" t="n">
        <v>89.1779708749347</v>
      </c>
      <c r="S25" t="n">
        <v>92.1486187925768</v>
      </c>
      <c r="T25" t="n">
        <v>89.9520325996509</v>
      </c>
      <c r="U25" t="n">
        <v>89.4568981204968</v>
      </c>
      <c r="V25" t="n">
        <v>91.0590323761087</v>
      </c>
      <c r="W25" t="n">
        <v>90.9154499289334</v>
      </c>
      <c r="X25" t="n">
        <v>92.1029334906948</v>
      </c>
      <c r="Y25" t="n">
        <v>94.530829788961</v>
      </c>
      <c r="Z25" t="n">
        <v>95.3810734352633</v>
      </c>
      <c r="AA25" t="n">
        <v>94.8310407218624</v>
      </c>
      <c r="AB25" t="n">
        <v>96.2616855526959</v>
      </c>
      <c r="AC25" t="n">
        <v>97.8559409570401</v>
      </c>
      <c r="AD25" t="n">
        <v>99.5663968905237</v>
      </c>
      <c r="AE25" t="n">
        <v>100</v>
      </c>
      <c r="AF25"/>
    </row>
    <row r="26">
      <c r="A26" t="s">
        <v>82</v>
      </c>
      <c r="B26" t="s">
        <v>322</v>
      </c>
      <c r="C26" t="s">
        <v>248</v>
      </c>
      <c r="D26" t="s">
        <v>323</v>
      </c>
      <c r="E26" t="s">
        <v>249</v>
      </c>
      <c r="F26" t="n">
        <v>88.6198882656091</v>
      </c>
      <c r="G26" t="n">
        <v>88.9089288080443</v>
      </c>
      <c r="H26" t="n">
        <v>89.7736980075106</v>
      </c>
      <c r="I26" t="n">
        <v>87.9873762916736</v>
      </c>
      <c r="J26" t="n">
        <v>86.3488918930147</v>
      </c>
      <c r="K26" t="n">
        <v>86.4942238604186</v>
      </c>
      <c r="L26" t="n">
        <v>85.461949771494</v>
      </c>
      <c r="M26" t="n">
        <v>84.5637723718067</v>
      </c>
      <c r="N26" t="n">
        <v>84.6248703930074</v>
      </c>
      <c r="O26" t="n">
        <v>85.1922934242831</v>
      </c>
      <c r="P26" t="n">
        <v>86.3418042067586</v>
      </c>
      <c r="Q26" t="n">
        <v>87.6092308796603</v>
      </c>
      <c r="R26" t="n">
        <v>88.949220793695</v>
      </c>
      <c r="S26" t="n">
        <v>91.9277565440852</v>
      </c>
      <c r="T26" t="n">
        <v>89.7372064412134</v>
      </c>
      <c r="U26" t="n">
        <v>89.22813922413</v>
      </c>
      <c r="V26" t="n">
        <v>91.5277303357123</v>
      </c>
      <c r="W26" t="n">
        <v>91.3278680933266</v>
      </c>
      <c r="X26" t="n">
        <v>92.5868506367275</v>
      </c>
      <c r="Y26" t="n">
        <v>94.8559762008579</v>
      </c>
      <c r="Z26" t="n">
        <v>95.6180595993135</v>
      </c>
      <c r="AA26" t="n">
        <v>95.1104062223977</v>
      </c>
      <c r="AB26" t="n">
        <v>96.4861411729478</v>
      </c>
      <c r="AC26" t="n">
        <v>98.0232063746036</v>
      </c>
      <c r="AD26" t="n">
        <v>99.6938394416358</v>
      </c>
      <c r="AE26" t="n">
        <v>100</v>
      </c>
      <c r="AF26"/>
    </row>
    <row r="27">
      <c r="A27" t="s">
        <v>82</v>
      </c>
      <c r="B27" t="s">
        <v>324</v>
      </c>
      <c r="C27" t="s">
        <v>248</v>
      </c>
      <c r="D27" t="s">
        <v>325</v>
      </c>
      <c r="E27" t="s">
        <v>249</v>
      </c>
      <c r="F27" t="n">
        <v>88.6656386485193</v>
      </c>
      <c r="G27" t="n">
        <v>88.9630309864594</v>
      </c>
      <c r="H27" t="n">
        <v>89.8022507861326</v>
      </c>
      <c r="I27" t="n">
        <v>87.9885707759673</v>
      </c>
      <c r="J27" t="n">
        <v>86.3519790935467</v>
      </c>
      <c r="K27" t="n">
        <v>86.4902449375424</v>
      </c>
      <c r="L27" t="n">
        <v>85.4560191869231</v>
      </c>
      <c r="M27" t="n">
        <v>84.5657057479373</v>
      </c>
      <c r="N27" t="n">
        <v>84.624937934657</v>
      </c>
      <c r="O27" t="n">
        <v>85.1889234670508</v>
      </c>
      <c r="P27" t="n">
        <v>86.3369412658227</v>
      </c>
      <c r="Q27" t="n">
        <v>87.6014552328884</v>
      </c>
      <c r="R27" t="n">
        <v>88.9401965541131</v>
      </c>
      <c r="S27" t="n">
        <v>91.9033405844169</v>
      </c>
      <c r="T27" t="n">
        <v>89.7161462048254</v>
      </c>
      <c r="U27" t="n">
        <v>89.2013201154663</v>
      </c>
      <c r="V27" t="n">
        <v>91.5659434817762</v>
      </c>
      <c r="W27" t="n">
        <v>91.3606916021182</v>
      </c>
      <c r="X27" t="n">
        <v>92.6258712343795</v>
      </c>
      <c r="Y27" t="n">
        <v>94.8819952943391</v>
      </c>
      <c r="Z27" t="n">
        <v>95.6373483210579</v>
      </c>
      <c r="AA27" t="n">
        <v>95.1328304847246</v>
      </c>
      <c r="AB27" t="n">
        <v>96.5046666904453</v>
      </c>
      <c r="AC27" t="n">
        <v>98.0376062131622</v>
      </c>
      <c r="AD27" t="n">
        <v>99.7046047816201</v>
      </c>
      <c r="AE27" t="n">
        <v>100</v>
      </c>
      <c r="AF27"/>
    </row>
    <row r="28">
      <c r="A28" t="s">
        <v>82</v>
      </c>
      <c r="B28" t="s">
        <v>326</v>
      </c>
      <c r="C28" t="s">
        <v>248</v>
      </c>
      <c r="D28" t="s">
        <v>327</v>
      </c>
      <c r="E28" t="s">
        <v>249</v>
      </c>
      <c r="F28" t="n">
        <v>86.7813526708217</v>
      </c>
      <c r="G28" t="n">
        <v>86.9981558003855</v>
      </c>
      <c r="H28" t="n">
        <v>88.0311721461353</v>
      </c>
      <c r="I28" t="n">
        <v>86.4614383664757</v>
      </c>
      <c r="J28" t="n">
        <v>84.8191362120494</v>
      </c>
      <c r="K28" t="n">
        <v>85.0593949177363</v>
      </c>
      <c r="L28" t="n">
        <v>84.0848321030309</v>
      </c>
      <c r="M28" t="n">
        <v>82.9824959834753</v>
      </c>
      <c r="N28" t="n">
        <v>83.1150053360882</v>
      </c>
      <c r="O28" t="n">
        <v>83.8051640460983</v>
      </c>
      <c r="P28" t="n">
        <v>85.0854555163714</v>
      </c>
      <c r="Q28" t="n">
        <v>86.5501052457252</v>
      </c>
      <c r="R28" t="n">
        <v>87.9614921927717</v>
      </c>
      <c r="S28" t="n">
        <v>91.8729347720977</v>
      </c>
      <c r="T28" t="n">
        <v>89.5532257340704</v>
      </c>
      <c r="U28" t="n">
        <v>89.2324946532695</v>
      </c>
      <c r="V28" t="n">
        <v>90.1721938600232</v>
      </c>
      <c r="W28" t="n">
        <v>90.1927176829751</v>
      </c>
      <c r="X28" t="n">
        <v>91.2412942145773</v>
      </c>
      <c r="Y28" t="n">
        <v>93.9537460434886</v>
      </c>
      <c r="Z28" t="n">
        <v>94.9116065889647</v>
      </c>
      <c r="AA28" t="n">
        <v>94.3048331329576</v>
      </c>
      <c r="AB28" t="n">
        <v>95.8210395455228</v>
      </c>
      <c r="AC28" t="n">
        <v>97.5213818057903</v>
      </c>
      <c r="AD28" t="n">
        <v>99.3200276691723</v>
      </c>
      <c r="AE28" t="n">
        <v>100</v>
      </c>
      <c r="AF28"/>
    </row>
    <row r="29">
      <c r="A29" t="s">
        <v>82</v>
      </c>
      <c r="B29" t="s">
        <v>328</v>
      </c>
      <c r="C29" t="s">
        <v>248</v>
      </c>
      <c r="D29" t="s">
        <v>329</v>
      </c>
      <c r="E29" t="s">
        <v>249</v>
      </c>
      <c r="F29" t="n">
        <v>86.9417974147996</v>
      </c>
      <c r="G29" t="n">
        <v>87.1653264161595</v>
      </c>
      <c r="H29" t="n">
        <v>88.1800397202054</v>
      </c>
      <c r="I29" t="n">
        <v>86.5794016451068</v>
      </c>
      <c r="J29" t="n">
        <v>84.9394252504004</v>
      </c>
      <c r="K29" t="n">
        <v>85.1651671807298</v>
      </c>
      <c r="L29" t="n">
        <v>84.1849298710725</v>
      </c>
      <c r="M29" t="n">
        <v>83.0973817934947</v>
      </c>
      <c r="N29" t="n">
        <v>83.223955880235</v>
      </c>
      <c r="O29" t="n">
        <v>83.9051561196242</v>
      </c>
      <c r="P29" t="n">
        <v>85.1763822974373</v>
      </c>
      <c r="Q29" t="n">
        <v>86.6297431319373</v>
      </c>
      <c r="R29" t="n">
        <v>88.0402481234886</v>
      </c>
      <c r="S29" t="n">
        <v>91.8739447702622</v>
      </c>
      <c r="T29" t="n">
        <v>89.5656627639137</v>
      </c>
      <c r="U29" t="n">
        <v>89.2386125110866</v>
      </c>
      <c r="V29" t="n">
        <v>90.2097140503243</v>
      </c>
      <c r="W29" t="n">
        <v>90.2247031669171</v>
      </c>
      <c r="X29" t="n">
        <v>91.2779103496305</v>
      </c>
      <c r="Y29" t="n">
        <v>93.9780215627668</v>
      </c>
      <c r="Z29" t="n">
        <v>94.9343392020163</v>
      </c>
      <c r="AA29" t="n">
        <v>94.3289723758556</v>
      </c>
      <c r="AB29" t="n">
        <v>95.842041342948</v>
      </c>
      <c r="AC29" t="n">
        <v>97.5354703138305</v>
      </c>
      <c r="AD29" t="n">
        <v>99.3309411098924</v>
      </c>
      <c r="AE29" t="n">
        <v>100</v>
      </c>
      <c r="AF29"/>
    </row>
    <row r="30">
      <c r="A30" t="s">
        <v>82</v>
      </c>
      <c r="B30" t="s">
        <v>330</v>
      </c>
      <c r="C30" t="s">
        <v>248</v>
      </c>
      <c r="D30" t="s">
        <v>331</v>
      </c>
      <c r="E30" t="s">
        <v>249</v>
      </c>
      <c r="F30" t="n">
        <v>86.759691310429</v>
      </c>
      <c r="G30" t="n">
        <v>86.9715137652608</v>
      </c>
      <c r="H30" t="n">
        <v>88.0249537940599</v>
      </c>
      <c r="I30" t="n">
        <v>86.4728041026877</v>
      </c>
      <c r="J30" t="n">
        <v>84.8280110353857</v>
      </c>
      <c r="K30" t="n">
        <v>85.0772367824785</v>
      </c>
      <c r="L30" t="n">
        <v>84.1041578928944</v>
      </c>
      <c r="M30" t="n">
        <v>82.9969132269082</v>
      </c>
      <c r="N30" t="n">
        <v>83.1293579005312</v>
      </c>
      <c r="O30" t="n">
        <v>83.8165335061578</v>
      </c>
      <c r="P30" t="n">
        <v>85.0856615035657</v>
      </c>
      <c r="Q30" t="n">
        <v>86.5426546361022</v>
      </c>
      <c r="R30" t="n">
        <v>87.952744438145</v>
      </c>
      <c r="S30" t="n">
        <v>91.8604382154458</v>
      </c>
      <c r="T30" t="n">
        <v>89.5396148783823</v>
      </c>
      <c r="U30" t="n">
        <v>89.2235516733294</v>
      </c>
      <c r="V30" t="n">
        <v>90.0990995732573</v>
      </c>
      <c r="W30" t="n">
        <v>90.1355762078191</v>
      </c>
      <c r="X30" t="n">
        <v>91.1728682221743</v>
      </c>
      <c r="Y30" t="n">
        <v>93.9082802248</v>
      </c>
      <c r="Z30" t="n">
        <v>94.8756535911848</v>
      </c>
      <c r="AA30" t="n">
        <v>94.2637238867602</v>
      </c>
      <c r="AB30" t="n">
        <v>95.7870365943391</v>
      </c>
      <c r="AC30" t="n">
        <v>97.4970197118447</v>
      </c>
      <c r="AD30" t="n">
        <v>99.3016156285303</v>
      </c>
      <c r="AE30" t="n">
        <v>100</v>
      </c>
      <c r="AF30"/>
    </row>
    <row r="31">
      <c r="A31" t="s">
        <v>82</v>
      </c>
      <c r="B31" t="s">
        <v>332</v>
      </c>
      <c r="C31" t="s">
        <v>248</v>
      </c>
      <c r="D31" t="s">
        <v>333</v>
      </c>
      <c r="E31" t="s">
        <v>249</v>
      </c>
      <c r="F31" t="n">
        <v>86.6899414680852</v>
      </c>
      <c r="G31" t="n">
        <v>86.9052936800237</v>
      </c>
      <c r="H31" t="n">
        <v>87.9465635550305</v>
      </c>
      <c r="I31" t="n">
        <v>86.3842458318369</v>
      </c>
      <c r="J31" t="n">
        <v>84.7430381127709</v>
      </c>
      <c r="K31" t="n">
        <v>84.9866313483262</v>
      </c>
      <c r="L31" t="n">
        <v>84.0136709647302</v>
      </c>
      <c r="M31" t="n">
        <v>82.9071316956603</v>
      </c>
      <c r="N31" t="n">
        <v>83.0417201794933</v>
      </c>
      <c r="O31" t="n">
        <v>83.7358781953434</v>
      </c>
      <c r="P31" t="n">
        <v>85.0200038217496</v>
      </c>
      <c r="Q31" t="n">
        <v>86.4924208890054</v>
      </c>
      <c r="R31" t="n">
        <v>87.9077413962985</v>
      </c>
      <c r="S31" t="n">
        <v>91.8625567694586</v>
      </c>
      <c r="T31" t="n">
        <v>89.5371424449816</v>
      </c>
      <c r="U31" t="n">
        <v>89.2223281516245</v>
      </c>
      <c r="V31" t="n">
        <v>90.127073615467</v>
      </c>
      <c r="W31" t="n">
        <v>90.1575892011196</v>
      </c>
      <c r="X31" t="n">
        <v>91.1996237055842</v>
      </c>
      <c r="Y31" t="n">
        <v>93.9260003203507</v>
      </c>
      <c r="Z31" t="n">
        <v>94.8900935708762</v>
      </c>
      <c r="AA31" t="n">
        <v>94.280165007533</v>
      </c>
      <c r="AB31" t="n">
        <v>95.8005812484856</v>
      </c>
      <c r="AC31" t="n">
        <v>97.5069071894929</v>
      </c>
      <c r="AD31" t="n">
        <v>99.3091288912313</v>
      </c>
      <c r="AE31" t="n">
        <v>100</v>
      </c>
      <c r="AF31"/>
    </row>
    <row r="32">
      <c r="A32" t="s">
        <v>82</v>
      </c>
      <c r="B32" t="s">
        <v>334</v>
      </c>
      <c r="C32" t="s">
        <v>248</v>
      </c>
      <c r="D32" t="s">
        <v>335</v>
      </c>
      <c r="E32" t="s">
        <v>249</v>
      </c>
      <c r="F32" t="n">
        <v>86.6246755572851</v>
      </c>
      <c r="G32" t="n">
        <v>86.8360113293731</v>
      </c>
      <c r="H32" t="n">
        <v>87.8885596235423</v>
      </c>
      <c r="I32" t="n">
        <v>86.3398606712802</v>
      </c>
      <c r="J32" t="n">
        <v>84.6973753010114</v>
      </c>
      <c r="K32" t="n">
        <v>84.9469817573003</v>
      </c>
      <c r="L32" t="n">
        <v>83.9764143386374</v>
      </c>
      <c r="M32" t="n">
        <v>82.8626068869176</v>
      </c>
      <c r="N32" t="n">
        <v>83.0002404800142</v>
      </c>
      <c r="O32" t="n">
        <v>83.699068330164</v>
      </c>
      <c r="P32" t="n">
        <v>84.9895765737674</v>
      </c>
      <c r="Q32" t="n">
        <v>86.4684763303025</v>
      </c>
      <c r="R32" t="n">
        <v>87.8860838556831</v>
      </c>
      <c r="S32" t="n">
        <v>91.8633745909556</v>
      </c>
      <c r="T32" t="n">
        <v>89.5352847437952</v>
      </c>
      <c r="U32" t="n">
        <v>89.2224728324685</v>
      </c>
      <c r="V32" t="n">
        <v>90.1237912747491</v>
      </c>
      <c r="W32" t="n">
        <v>90.1550030145337</v>
      </c>
      <c r="X32" t="n">
        <v>91.1964817202113</v>
      </c>
      <c r="Y32" t="n">
        <v>93.9239191045322</v>
      </c>
      <c r="Z32" t="n">
        <v>94.8883986270855</v>
      </c>
      <c r="AA32" t="n">
        <v>94.2782350692626</v>
      </c>
      <c r="AB32" t="n">
        <v>95.7989912691577</v>
      </c>
      <c r="AC32" t="n">
        <v>97.5057458540008</v>
      </c>
      <c r="AD32" t="n">
        <v>99.3082466748517</v>
      </c>
      <c r="AE32" t="n">
        <v>100</v>
      </c>
      <c r="AF32"/>
    </row>
    <row r="33">
      <c r="A33" t="s">
        <v>82</v>
      </c>
      <c r="B33" t="s">
        <v>336</v>
      </c>
      <c r="C33" t="s">
        <v>248</v>
      </c>
      <c r="D33" t="s">
        <v>337</v>
      </c>
      <c r="E33" t="s">
        <v>249</v>
      </c>
      <c r="F33" t="n">
        <v>87.0253473227201</v>
      </c>
      <c r="G33" t="n">
        <v>87.2400468519367</v>
      </c>
      <c r="H33" t="n">
        <v>88.2900365961311</v>
      </c>
      <c r="I33" t="n">
        <v>86.7264758877642</v>
      </c>
      <c r="J33" t="n">
        <v>85.0779636891735</v>
      </c>
      <c r="K33" t="n">
        <v>85.3247873824129</v>
      </c>
      <c r="L33" t="n">
        <v>84.3485298389518</v>
      </c>
      <c r="M33" t="n">
        <v>83.2358525262047</v>
      </c>
      <c r="N33" t="n">
        <v>83.3714626239051</v>
      </c>
      <c r="O33" t="n">
        <v>84.0689632492823</v>
      </c>
      <c r="P33" t="n">
        <v>85.3590031129744</v>
      </c>
      <c r="Q33" t="n">
        <v>86.8209146805865</v>
      </c>
      <c r="R33" t="n">
        <v>88.2244603474361</v>
      </c>
      <c r="S33" t="n">
        <v>91.8701680350145</v>
      </c>
      <c r="T33" t="n">
        <v>89.6162371392588</v>
      </c>
      <c r="U33" t="n">
        <v>89.1627744378254</v>
      </c>
      <c r="V33" t="n">
        <v>91.4635483780899</v>
      </c>
      <c r="W33" t="n">
        <v>91.2706066341371</v>
      </c>
      <c r="X33" t="n">
        <v>92.5223572689492</v>
      </c>
      <c r="Y33" t="n">
        <v>94.8110703532831</v>
      </c>
      <c r="Z33" t="n">
        <v>95.5840377196432</v>
      </c>
      <c r="AA33" t="n">
        <v>95.0723682370099</v>
      </c>
      <c r="AB33" t="n">
        <v>96.4545547933324</v>
      </c>
      <c r="AC33" t="n">
        <v>97.9988506389214</v>
      </c>
      <c r="AD33" t="n">
        <v>99.6765532256629</v>
      </c>
      <c r="AE33" t="n">
        <v>100</v>
      </c>
      <c r="AF33"/>
    </row>
    <row r="34">
      <c r="A34" t="s">
        <v>82</v>
      </c>
      <c r="B34" t="s">
        <v>338</v>
      </c>
      <c r="C34" t="s">
        <v>248</v>
      </c>
      <c r="D34" t="s">
        <v>339</v>
      </c>
      <c r="E34" t="s">
        <v>249</v>
      </c>
      <c r="F34" t="n">
        <v>88.75626493067</v>
      </c>
      <c r="G34" t="n">
        <v>89.0545255622282</v>
      </c>
      <c r="H34" t="n">
        <v>89.8930440928157</v>
      </c>
      <c r="I34" t="n">
        <v>88.0752081120884</v>
      </c>
      <c r="J34" t="n">
        <v>86.4373463728922</v>
      </c>
      <c r="K34" t="n">
        <v>86.5734034147805</v>
      </c>
      <c r="L34" t="n">
        <v>85.5372518288024</v>
      </c>
      <c r="M34" t="n">
        <v>84.6511573789387</v>
      </c>
      <c r="N34" t="n">
        <v>84.7085799189434</v>
      </c>
      <c r="O34" t="n">
        <v>85.2668580525787</v>
      </c>
      <c r="P34" t="n">
        <v>86.4079060370307</v>
      </c>
      <c r="Q34" t="n">
        <v>87.6673838900573</v>
      </c>
      <c r="R34" t="n">
        <v>89.0056991189905</v>
      </c>
      <c r="S34" t="n">
        <v>91.9647735971401</v>
      </c>
      <c r="T34" t="n">
        <v>89.7750842911324</v>
      </c>
      <c r="U34" t="n">
        <v>89.2657254496586</v>
      </c>
      <c r="V34" t="n">
        <v>91.5124958531858</v>
      </c>
      <c r="W34" t="n">
        <v>91.3126029783017</v>
      </c>
      <c r="X34" t="n">
        <v>92.5689184670194</v>
      </c>
      <c r="Y34" t="n">
        <v>94.8408583731423</v>
      </c>
      <c r="Z34" t="n">
        <v>95.6079212207097</v>
      </c>
      <c r="AA34" t="n">
        <v>95.0975565949523</v>
      </c>
      <c r="AB34" t="n">
        <v>96.4764255024789</v>
      </c>
      <c r="AC34" t="n">
        <v>98.01619412768</v>
      </c>
      <c r="AD34" t="n">
        <v>99.6883083823888</v>
      </c>
      <c r="AE34" t="n">
        <v>100</v>
      </c>
      <c r="AF34"/>
    </row>
    <row r="35">
      <c r="A35" t="s">
        <v>82</v>
      </c>
      <c r="B35" t="s">
        <v>340</v>
      </c>
      <c r="C35" t="s">
        <v>248</v>
      </c>
      <c r="D35" t="s">
        <v>341</v>
      </c>
      <c r="E35" t="s">
        <v>249</v>
      </c>
      <c r="F35" t="n">
        <v>86.873841821557</v>
      </c>
      <c r="G35" t="n">
        <v>87.0892070634418</v>
      </c>
      <c r="H35" t="n">
        <v>88.1332563885465</v>
      </c>
      <c r="I35" t="n">
        <v>86.5669203309503</v>
      </c>
      <c r="J35" t="n">
        <v>84.9238723140885</v>
      </c>
      <c r="K35" t="n">
        <v>85.164842884602</v>
      </c>
      <c r="L35" t="n">
        <v>84.1863286005493</v>
      </c>
      <c r="M35" t="n">
        <v>83.1000881749127</v>
      </c>
      <c r="N35" t="n">
        <v>83.2283408914806</v>
      </c>
      <c r="O35" t="n">
        <v>83.9172331841273</v>
      </c>
      <c r="P35" t="n">
        <v>85.2022685092756</v>
      </c>
      <c r="Q35" t="n">
        <v>86.6557797256825</v>
      </c>
      <c r="R35" t="n">
        <v>88.0684001966374</v>
      </c>
      <c r="S35" t="n">
        <v>91.9514691945408</v>
      </c>
      <c r="T35" t="n">
        <v>89.6392363554573</v>
      </c>
      <c r="U35" t="n">
        <v>89.3058828343465</v>
      </c>
      <c r="V35" t="n">
        <v>90.3357581150133</v>
      </c>
      <c r="W35" t="n">
        <v>90.3291893312364</v>
      </c>
      <c r="X35" t="n">
        <v>91.4006217081956</v>
      </c>
      <c r="Y35" t="n">
        <v>94.0608965881243</v>
      </c>
      <c r="Z35" t="n">
        <v>94.9919881667346</v>
      </c>
      <c r="AA35" t="n">
        <v>94.3968820035394</v>
      </c>
      <c r="AB35" t="n">
        <v>95.8945411183729</v>
      </c>
      <c r="AC35" t="n">
        <v>97.5776194709582</v>
      </c>
      <c r="AD35" t="n">
        <v>99.3603445536312</v>
      </c>
      <c r="AE35" t="n">
        <v>100</v>
      </c>
      <c r="AF35"/>
    </row>
    <row r="36">
      <c r="A36" t="s">
        <v>82</v>
      </c>
      <c r="B36" t="s">
        <v>342</v>
      </c>
      <c r="C36" t="s">
        <v>248</v>
      </c>
      <c r="D36" t="s">
        <v>343</v>
      </c>
      <c r="E36" t="s">
        <v>249</v>
      </c>
      <c r="F36" t="n">
        <v>87.0196560615365</v>
      </c>
      <c r="G36" t="n">
        <v>87.2430660196226</v>
      </c>
      <c r="H36" t="n">
        <v>88.2510773750812</v>
      </c>
      <c r="I36" t="n">
        <v>86.6438211815533</v>
      </c>
      <c r="J36" t="n">
        <v>85.0079580520665</v>
      </c>
      <c r="K36" t="n">
        <v>85.2310354574509</v>
      </c>
      <c r="L36" t="n">
        <v>84.2414747616876</v>
      </c>
      <c r="M36" t="n">
        <v>83.221072916526</v>
      </c>
      <c r="N36" t="n">
        <v>83.337629287296</v>
      </c>
      <c r="O36" t="n">
        <v>84.0023346711913</v>
      </c>
      <c r="P36" t="n">
        <v>85.2605739174803</v>
      </c>
      <c r="Q36" t="n">
        <v>86.6788481532566</v>
      </c>
      <c r="R36" t="n">
        <v>88.082909628398</v>
      </c>
      <c r="S36" t="n">
        <v>91.9298971094422</v>
      </c>
      <c r="T36" t="n">
        <v>89.6127964242908</v>
      </c>
      <c r="U36" t="n">
        <v>89.288172787767</v>
      </c>
      <c r="V36" t="n">
        <v>90.19610109358</v>
      </c>
      <c r="W36" t="n">
        <v>90.2120094001299</v>
      </c>
      <c r="X36" t="n">
        <v>91.263297479785</v>
      </c>
      <c r="Y36" t="n">
        <v>93.9590732684718</v>
      </c>
      <c r="Z36" t="n">
        <v>94.9103156809956</v>
      </c>
      <c r="AA36" t="n">
        <v>94.3052621409124</v>
      </c>
      <c r="AB36" t="n">
        <v>95.8198265159143</v>
      </c>
      <c r="AC36" t="n">
        <v>97.5232111030091</v>
      </c>
      <c r="AD36" t="n">
        <v>99.3203392412559</v>
      </c>
      <c r="AE36" t="n">
        <v>100</v>
      </c>
      <c r="AF36"/>
    </row>
    <row r="37">
      <c r="A37" t="s">
        <v>82</v>
      </c>
      <c r="B37" t="s">
        <v>344</v>
      </c>
      <c r="C37" t="s">
        <v>248</v>
      </c>
      <c r="D37" t="s">
        <v>345</v>
      </c>
      <c r="E37" t="s">
        <v>249</v>
      </c>
      <c r="F37" t="n">
        <v>86.7739610972542</v>
      </c>
      <c r="G37" t="n">
        <v>86.9848150886006</v>
      </c>
      <c r="H37" t="n">
        <v>88.0408821950667</v>
      </c>
      <c r="I37" t="n">
        <v>86.4883241843072</v>
      </c>
      <c r="J37" t="n">
        <v>84.8443242248738</v>
      </c>
      <c r="K37" t="n">
        <v>85.0913129651108</v>
      </c>
      <c r="L37" t="n">
        <v>84.1170624641775</v>
      </c>
      <c r="M37" t="n">
        <v>83.0093933908106</v>
      </c>
      <c r="N37" t="n">
        <v>83.1456670854579</v>
      </c>
      <c r="O37" t="n">
        <v>83.846407681052</v>
      </c>
      <c r="P37" t="n">
        <v>85.1425733452515</v>
      </c>
      <c r="Q37" t="n">
        <v>86.612280672961</v>
      </c>
      <c r="R37" t="n">
        <v>88.0280264810998</v>
      </c>
      <c r="S37" t="n">
        <v>91.9394711493486</v>
      </c>
      <c r="T37" t="n">
        <v>89.6266229053412</v>
      </c>
      <c r="U37" t="n">
        <v>89.2950204263407</v>
      </c>
      <c r="V37" t="n">
        <v>90.3347485914816</v>
      </c>
      <c r="W37" t="n">
        <v>90.3269074913332</v>
      </c>
      <c r="X37" t="n">
        <v>91.3996362478191</v>
      </c>
      <c r="Y37" t="n">
        <v>94.0596274846288</v>
      </c>
      <c r="Z37" t="n">
        <v>94.9916935366009</v>
      </c>
      <c r="AA37" t="n">
        <v>94.3966464344376</v>
      </c>
      <c r="AB37" t="n">
        <v>95.8934063109103</v>
      </c>
      <c r="AC37" t="n">
        <v>97.5790169084296</v>
      </c>
      <c r="AD37" t="n">
        <v>99.3603426448173</v>
      </c>
      <c r="AE37" t="n">
        <v>100</v>
      </c>
      <c r="AF37"/>
    </row>
    <row r="38">
      <c r="A38" t="s">
        <v>82</v>
      </c>
      <c r="B38" t="s">
        <v>346</v>
      </c>
      <c r="C38" t="s">
        <v>248</v>
      </c>
      <c r="D38" t="s">
        <v>347</v>
      </c>
      <c r="E38" t="s">
        <v>249</v>
      </c>
      <c r="F38" t="n">
        <v>87.5019681086238</v>
      </c>
      <c r="G38" t="n">
        <v>87.7501662912448</v>
      </c>
      <c r="H38" t="n">
        <v>88.6883469060765</v>
      </c>
      <c r="I38" t="n">
        <v>86.9697148731097</v>
      </c>
      <c r="J38" t="n">
        <v>85.3461485969024</v>
      </c>
      <c r="K38" t="n">
        <v>85.4925671738422</v>
      </c>
      <c r="L38" t="n">
        <v>84.4784318695916</v>
      </c>
      <c r="M38" t="n">
        <v>83.5148128561098</v>
      </c>
      <c r="N38" t="n">
        <v>83.611108866783</v>
      </c>
      <c r="O38" t="n">
        <v>84.2714158058608</v>
      </c>
      <c r="P38" t="n">
        <v>85.5393075982797</v>
      </c>
      <c r="Q38" t="n">
        <v>86.9445261751592</v>
      </c>
      <c r="R38" t="n">
        <v>88.3393114002942</v>
      </c>
      <c r="S38" t="n">
        <v>91.9728765711225</v>
      </c>
      <c r="T38" t="n">
        <v>89.7028952682976</v>
      </c>
      <c r="U38" t="n">
        <v>89.3164134908104</v>
      </c>
      <c r="V38" t="n">
        <v>90.7655817862349</v>
      </c>
      <c r="W38" t="n">
        <v>90.6808012978373</v>
      </c>
      <c r="X38" t="n">
        <v>91.8216015391231</v>
      </c>
      <c r="Y38" t="n">
        <v>94.3413112245328</v>
      </c>
      <c r="Z38" t="n">
        <v>95.2127398286201</v>
      </c>
      <c r="AA38" t="n">
        <v>94.6490925717866</v>
      </c>
      <c r="AB38" t="n">
        <v>96.1003710365375</v>
      </c>
      <c r="AC38" t="n">
        <v>97.7346981482271</v>
      </c>
      <c r="AD38" t="n">
        <v>99.475854788303</v>
      </c>
      <c r="AE38" t="n">
        <v>100</v>
      </c>
      <c r="AF38"/>
    </row>
    <row r="39">
      <c r="A39" t="s">
        <v>82</v>
      </c>
      <c r="B39" t="s">
        <v>348</v>
      </c>
      <c r="C39" t="s">
        <v>248</v>
      </c>
      <c r="D39" t="s">
        <v>349</v>
      </c>
      <c r="E39" t="s">
        <v>249</v>
      </c>
      <c r="F39" t="n">
        <v>88.7033792726052</v>
      </c>
      <c r="G39" t="n">
        <v>88.9954768127613</v>
      </c>
      <c r="H39" t="n">
        <v>89.8578506331568</v>
      </c>
      <c r="I39" t="n">
        <v>88.0669528693736</v>
      </c>
      <c r="J39" t="n">
        <v>86.4279053217167</v>
      </c>
      <c r="K39" t="n">
        <v>86.5681027105249</v>
      </c>
      <c r="L39" t="n">
        <v>85.5330042017448</v>
      </c>
      <c r="M39" t="n">
        <v>84.6432448208455</v>
      </c>
      <c r="N39" t="n">
        <v>84.7015186731541</v>
      </c>
      <c r="O39" t="n">
        <v>85.2614265590802</v>
      </c>
      <c r="P39" t="n">
        <v>86.4032067910248</v>
      </c>
      <c r="Q39" t="n">
        <v>87.6646820755639</v>
      </c>
      <c r="R39" t="n">
        <v>89.0029457315259</v>
      </c>
      <c r="S39" t="n">
        <v>91.9605508995824</v>
      </c>
      <c r="T39" t="n">
        <v>89.7703794532386</v>
      </c>
      <c r="U39" t="n">
        <v>89.2620926635838</v>
      </c>
      <c r="V39" t="n">
        <v>91.5192529609495</v>
      </c>
      <c r="W39" t="n">
        <v>91.3185648263152</v>
      </c>
      <c r="X39" t="n">
        <v>92.5753558684533</v>
      </c>
      <c r="Y39" t="n">
        <v>94.8461344176541</v>
      </c>
      <c r="Z39" t="n">
        <v>95.6119351273419</v>
      </c>
      <c r="AA39" t="n">
        <v>95.1015440923604</v>
      </c>
      <c r="AB39" t="n">
        <v>96.4802389232221</v>
      </c>
      <c r="AC39" t="n">
        <v>98.019106665799</v>
      </c>
      <c r="AD39" t="n">
        <v>99.6905031939068</v>
      </c>
      <c r="AE39" t="n">
        <v>100</v>
      </c>
      <c r="AF39"/>
    </row>
    <row r="40">
      <c r="A40" t="s">
        <v>82</v>
      </c>
      <c r="B40" t="s">
        <v>350</v>
      </c>
      <c r="C40" t="s">
        <v>248</v>
      </c>
      <c r="D40" t="s">
        <v>351</v>
      </c>
      <c r="E40" t="s">
        <v>249</v>
      </c>
      <c r="F40" t="n">
        <v>88.915624001191</v>
      </c>
      <c r="G40" t="n">
        <v>89.2681070611716</v>
      </c>
      <c r="H40" t="n">
        <v>90.1391013362694</v>
      </c>
      <c r="I40" t="n">
        <v>88.4257776312462</v>
      </c>
      <c r="J40" t="n">
        <v>86.867640535077</v>
      </c>
      <c r="K40" t="n">
        <v>87.1640184804205</v>
      </c>
      <c r="L40" t="n">
        <v>86.0240271384625</v>
      </c>
      <c r="M40" t="n">
        <v>85.0212463975892</v>
      </c>
      <c r="N40" t="n">
        <v>85.1408977247021</v>
      </c>
      <c r="O40" t="n">
        <v>85.7778877291254</v>
      </c>
      <c r="P40" t="n">
        <v>86.9691416816586</v>
      </c>
      <c r="Q40" t="n">
        <v>88.2768710396112</v>
      </c>
      <c r="R40" t="n">
        <v>89.6898852035935</v>
      </c>
      <c r="S40" t="n">
        <v>92.905135713684</v>
      </c>
      <c r="T40" t="n">
        <v>90.8132059338233</v>
      </c>
      <c r="U40" t="n">
        <v>90.2951805580736</v>
      </c>
      <c r="V40" t="n">
        <v>92.2004724394219</v>
      </c>
      <c r="W40" t="n">
        <v>92.0734758349887</v>
      </c>
      <c r="X40" t="n">
        <v>93.1687539683944</v>
      </c>
      <c r="Y40" t="n">
        <v>95.1781518704806</v>
      </c>
      <c r="Z40" t="n">
        <v>95.8379713789636</v>
      </c>
      <c r="AA40" t="n">
        <v>95.3095772812343</v>
      </c>
      <c r="AB40" t="n">
        <v>96.5949352310799</v>
      </c>
      <c r="AC40" t="n">
        <v>98.0541618729714</v>
      </c>
      <c r="AD40" t="n">
        <v>99.7287074421679</v>
      </c>
      <c r="AE40" t="n">
        <v>100</v>
      </c>
      <c r="AF40"/>
    </row>
    <row r="41">
      <c r="A41" t="s">
        <v>82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82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82</v>
      </c>
      <c r="B43" t="s">
        <v>356</v>
      </c>
      <c r="C43" t="s">
        <v>248</v>
      </c>
      <c r="D43" t="s">
        <v>357</v>
      </c>
      <c r="E43" t="s">
        <v>249</v>
      </c>
      <c r="F43" t="n">
        <v>88.5600483447499</v>
      </c>
      <c r="G43" t="n">
        <v>88.8487346448161</v>
      </c>
      <c r="H43" t="n">
        <v>89.7351210113695</v>
      </c>
      <c r="I43" t="n">
        <v>87.9728962547247</v>
      </c>
      <c r="J43" t="n">
        <v>86.3345263019117</v>
      </c>
      <c r="K43" t="n">
        <v>86.4806134704467</v>
      </c>
      <c r="L43" t="n">
        <v>85.4480680828957</v>
      </c>
      <c r="M43" t="n">
        <v>84.5411165570725</v>
      </c>
      <c r="N43" t="n">
        <v>84.6046297835708</v>
      </c>
      <c r="O43" t="n">
        <v>85.182264010714</v>
      </c>
      <c r="P43" t="n">
        <v>86.34358926925</v>
      </c>
      <c r="Q43" t="n">
        <v>87.6272630522592</v>
      </c>
      <c r="R43" t="n">
        <v>88.9685114741779</v>
      </c>
      <c r="S43" t="n">
        <v>91.9469410276678</v>
      </c>
      <c r="T43" t="n">
        <v>89.7556741253942</v>
      </c>
      <c r="U43" t="n">
        <v>89.246072425406</v>
      </c>
      <c r="V43" t="n">
        <v>91.5258215224978</v>
      </c>
      <c r="W43" t="n">
        <v>91.3236218068987</v>
      </c>
      <c r="X43" t="n">
        <v>92.5828393473634</v>
      </c>
      <c r="Y43" t="n">
        <v>94.8499158301324</v>
      </c>
      <c r="Z43" t="n">
        <v>95.6149138390645</v>
      </c>
      <c r="AA43" t="n">
        <v>95.1053809905801</v>
      </c>
      <c r="AB43" t="n">
        <v>96.4829973736876</v>
      </c>
      <c r="AC43" t="n">
        <v>98.0211372379783</v>
      </c>
      <c r="AD43" t="n">
        <v>99.6920199361298</v>
      </c>
      <c r="AE43" t="n">
        <v>100</v>
      </c>
      <c r="AF43"/>
    </row>
    <row r="44">
      <c r="A44" t="s">
        <v>82</v>
      </c>
      <c r="B44" t="s">
        <v>358</v>
      </c>
      <c r="C44" t="s">
        <v>248</v>
      </c>
      <c r="D44" t="s">
        <v>359</v>
      </c>
      <c r="E44" t="s">
        <v>249</v>
      </c>
      <c r="F44" t="n">
        <v>87.5819051924959</v>
      </c>
      <c r="G44" t="n">
        <v>87.8226517775795</v>
      </c>
      <c r="H44" t="n">
        <v>88.8022421321033</v>
      </c>
      <c r="I44" t="n">
        <v>87.155205860729</v>
      </c>
      <c r="J44" t="n">
        <v>85.5102004999789</v>
      </c>
      <c r="K44" t="n">
        <v>85.7196859849134</v>
      </c>
      <c r="L44" t="n">
        <v>84.723063177667</v>
      </c>
      <c r="M44" t="n">
        <v>83.6907567291237</v>
      </c>
      <c r="N44" t="n">
        <v>83.7982454965075</v>
      </c>
      <c r="O44" t="n">
        <v>84.4423486763141</v>
      </c>
      <c r="P44" t="n">
        <v>85.6737246046741</v>
      </c>
      <c r="Q44" t="n">
        <v>87.0519888443324</v>
      </c>
      <c r="R44" t="n">
        <v>88.4334279761345</v>
      </c>
      <c r="S44" t="n">
        <v>91.9479802912748</v>
      </c>
      <c r="T44" t="n">
        <v>89.6758105007901</v>
      </c>
      <c r="U44" t="n">
        <v>89.2871390456615</v>
      </c>
      <c r="V44" t="n">
        <v>90.7247499449666</v>
      </c>
      <c r="W44" t="n">
        <v>90.6590636492446</v>
      </c>
      <c r="X44" t="n">
        <v>91.7945215473376</v>
      </c>
      <c r="Y44" t="n">
        <v>94.32870044494</v>
      </c>
      <c r="Z44" t="n">
        <v>95.2016477903408</v>
      </c>
      <c r="AA44" t="n">
        <v>94.6380365803507</v>
      </c>
      <c r="AB44" t="n">
        <v>96.0901817670026</v>
      </c>
      <c r="AC44" t="n">
        <v>97.7194122244127</v>
      </c>
      <c r="AD44" t="n">
        <v>99.4642617251502</v>
      </c>
      <c r="AE44" t="n">
        <v>100</v>
      </c>
      <c r="AF44"/>
    </row>
    <row r="45">
      <c r="A45" t="s">
        <v>82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82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82</v>
      </c>
      <c r="B47" t="s">
        <v>364</v>
      </c>
      <c r="C47" t="s">
        <v>248</v>
      </c>
      <c r="D47" t="s">
        <v>365</v>
      </c>
      <c r="E47" t="s">
        <v>249</v>
      </c>
      <c r="F47" t="n">
        <v>86.5915755381412</v>
      </c>
      <c r="G47" t="n">
        <v>86.8039394900129</v>
      </c>
      <c r="H47" t="n">
        <v>87.8517671163085</v>
      </c>
      <c r="I47" t="n">
        <v>86.3061790342497</v>
      </c>
      <c r="J47" t="n">
        <v>84.6643576125489</v>
      </c>
      <c r="K47" t="n">
        <v>84.9125253374667</v>
      </c>
      <c r="L47" t="n">
        <v>83.9427348762195</v>
      </c>
      <c r="M47" t="n">
        <v>82.8306196180778</v>
      </c>
      <c r="N47" t="n">
        <v>82.9692695420572</v>
      </c>
      <c r="O47" t="n">
        <v>83.6714682946597</v>
      </c>
      <c r="P47" t="n">
        <v>84.9690346145566</v>
      </c>
      <c r="Q47" t="n">
        <v>86.4576608112842</v>
      </c>
      <c r="R47" t="n">
        <v>87.8810890409918</v>
      </c>
      <c r="S47" t="n">
        <v>91.9324953455152</v>
      </c>
      <c r="T47" t="n">
        <v>89.591124000549</v>
      </c>
      <c r="U47" t="n">
        <v>89.2936232923079</v>
      </c>
      <c r="V47" t="n">
        <v>90.1038260417872</v>
      </c>
      <c r="W47" t="n">
        <v>90.1689050727511</v>
      </c>
      <c r="X47" t="n">
        <v>91.19319305091</v>
      </c>
      <c r="Y47" t="n">
        <v>93.934125471058</v>
      </c>
      <c r="Z47" t="n">
        <v>94.8915921829954</v>
      </c>
      <c r="AA47" t="n">
        <v>94.285882216028</v>
      </c>
      <c r="AB47" t="n">
        <v>95.8043311757354</v>
      </c>
      <c r="AC47" t="n">
        <v>97.5097786004003</v>
      </c>
      <c r="AD47" t="n">
        <v>99.3107028628306</v>
      </c>
      <c r="AE47" t="n">
        <v>100</v>
      </c>
      <c r="AF47"/>
    </row>
    <row r="48">
      <c r="A48" t="s">
        <v>82</v>
      </c>
      <c r="B48" t="s">
        <v>366</v>
      </c>
      <c r="C48" t="s">
        <v>248</v>
      </c>
      <c r="D48" t="s">
        <v>367</v>
      </c>
      <c r="E48" t="s">
        <v>249</v>
      </c>
      <c r="F48" t="n">
        <v>86.9961667159977</v>
      </c>
      <c r="G48" t="n">
        <v>87.2226403229442</v>
      </c>
      <c r="H48" t="n">
        <v>88.2360507511019</v>
      </c>
      <c r="I48" t="n">
        <v>86.6417098849819</v>
      </c>
      <c r="J48" t="n">
        <v>84.9998511005485</v>
      </c>
      <c r="K48" t="n">
        <v>85.2286519270746</v>
      </c>
      <c r="L48" t="n">
        <v>84.2473694675383</v>
      </c>
      <c r="M48" t="n">
        <v>83.1765649630637</v>
      </c>
      <c r="N48" t="n">
        <v>83.2998000686246</v>
      </c>
      <c r="O48" t="n">
        <v>83.9706571510347</v>
      </c>
      <c r="P48" t="n">
        <v>85.2323342657724</v>
      </c>
      <c r="Q48" t="n">
        <v>86.6674836065748</v>
      </c>
      <c r="R48" t="n">
        <v>88.0710306974312</v>
      </c>
      <c r="S48" t="n">
        <v>91.8667968216207</v>
      </c>
      <c r="T48" t="n">
        <v>89.5651350105311</v>
      </c>
      <c r="U48" t="n">
        <v>89.206817431145</v>
      </c>
      <c r="V48" t="n">
        <v>90.4787892672459</v>
      </c>
      <c r="W48" t="n">
        <v>90.4649101102339</v>
      </c>
      <c r="X48" t="n">
        <v>91.5619658105836</v>
      </c>
      <c r="Y48" t="n">
        <v>94.1618729990334</v>
      </c>
      <c r="Z48" t="n">
        <v>95.0616943096753</v>
      </c>
      <c r="AA48" t="n">
        <v>94.4829108972523</v>
      </c>
      <c r="AB48" t="n">
        <v>95.9616002142343</v>
      </c>
      <c r="AC48" t="n">
        <v>97.6266356641132</v>
      </c>
      <c r="AD48" t="n">
        <v>99.3966631127906</v>
      </c>
      <c r="AE48" t="n">
        <v>100</v>
      </c>
      <c r="AF48"/>
    </row>
    <row r="49">
      <c r="A49" t="s">
        <v>82</v>
      </c>
      <c r="B49" t="s">
        <v>368</v>
      </c>
      <c r="C49" t="s">
        <v>248</v>
      </c>
      <c r="D49" t="s">
        <v>369</v>
      </c>
      <c r="E49" t="s">
        <v>249</v>
      </c>
      <c r="F49" t="n">
        <v>88.6752414537041</v>
      </c>
      <c r="G49" t="n">
        <v>88.9736927939211</v>
      </c>
      <c r="H49" t="n">
        <v>89.8097182961198</v>
      </c>
      <c r="I49" t="n">
        <v>87.9917068256891</v>
      </c>
      <c r="J49" t="n">
        <v>86.3554776737131</v>
      </c>
      <c r="K49" t="n">
        <v>86.4912000736584</v>
      </c>
      <c r="L49" t="n">
        <v>85.4561931351206</v>
      </c>
      <c r="M49" t="n">
        <v>84.5690336759501</v>
      </c>
      <c r="N49" t="n">
        <v>84.6273612010305</v>
      </c>
      <c r="O49" t="n">
        <v>85.188825434261</v>
      </c>
      <c r="P49" t="n">
        <v>86.3339019721706</v>
      </c>
      <c r="Q49" t="n">
        <v>87.5931269123099</v>
      </c>
      <c r="R49" t="n">
        <v>88.9295873894995</v>
      </c>
      <c r="S49" t="n">
        <v>91.8672913253048</v>
      </c>
      <c r="T49" t="n">
        <v>89.6852485478973</v>
      </c>
      <c r="U49" t="n">
        <v>89.161986599945</v>
      </c>
      <c r="V49" t="n">
        <v>91.6176386353678</v>
      </c>
      <c r="W49" t="n">
        <v>91.4050514094881</v>
      </c>
      <c r="X49" t="n">
        <v>92.6786995278994</v>
      </c>
      <c r="Y49" t="n">
        <v>94.9169956349271</v>
      </c>
      <c r="Z49" t="n">
        <v>95.6632067766348</v>
      </c>
      <c r="AA49" t="n">
        <v>95.1628215638262</v>
      </c>
      <c r="AB49" t="n">
        <v>96.5295363500431</v>
      </c>
      <c r="AC49" t="n">
        <v>98.0570695432767</v>
      </c>
      <c r="AD49" t="n">
        <v>99.7191753175164</v>
      </c>
      <c r="AE49" t="n">
        <v>100</v>
      </c>
      <c r="AF49"/>
    </row>
    <row r="50">
      <c r="A50" t="s">
        <v>82</v>
      </c>
      <c r="B50" t="s">
        <v>370</v>
      </c>
      <c r="C50" t="s">
        <v>248</v>
      </c>
      <c r="D50" t="s">
        <v>371</v>
      </c>
      <c r="E50" t="s">
        <v>249</v>
      </c>
      <c r="F50" t="n">
        <v>88.6909241023874</v>
      </c>
      <c r="G50" t="n">
        <v>88.9866054551959</v>
      </c>
      <c r="H50" t="n">
        <v>89.832345575165</v>
      </c>
      <c r="I50" t="n">
        <v>88.0227321814285</v>
      </c>
      <c r="J50" t="n">
        <v>86.3855325242799</v>
      </c>
      <c r="K50" t="n">
        <v>86.522399212554</v>
      </c>
      <c r="L50" t="n">
        <v>85.4871278285441</v>
      </c>
      <c r="M50" t="n">
        <v>84.5998893423558</v>
      </c>
      <c r="N50" t="n">
        <v>84.6577816428914</v>
      </c>
      <c r="O50" t="n">
        <v>85.217648148776</v>
      </c>
      <c r="P50" t="n">
        <v>86.3604608082361</v>
      </c>
      <c r="Q50" t="n">
        <v>87.6200032475934</v>
      </c>
      <c r="R50" t="n">
        <v>88.9573637656049</v>
      </c>
      <c r="S50" t="n">
        <v>91.9063556272366</v>
      </c>
      <c r="T50" t="n">
        <v>89.7208568450756</v>
      </c>
      <c r="U50" t="n">
        <v>89.2051836539863</v>
      </c>
      <c r="V50" t="n">
        <v>91.5395098420252</v>
      </c>
      <c r="W50" t="n">
        <v>91.3346315838572</v>
      </c>
      <c r="X50" t="n">
        <v>92.5964886776863</v>
      </c>
      <c r="Y50" t="n">
        <v>94.8598510047985</v>
      </c>
      <c r="Z50" t="n">
        <v>95.62273817273</v>
      </c>
      <c r="AA50" t="n">
        <v>95.114208866828</v>
      </c>
      <c r="AB50" t="n">
        <v>96.4909287941633</v>
      </c>
      <c r="AC50" t="n">
        <v>98.0270331551634</v>
      </c>
      <c r="AD50" t="n">
        <v>99.6965705837259</v>
      </c>
      <c r="AE50" t="n">
        <v>100</v>
      </c>
      <c r="AF50"/>
    </row>
    <row r="51">
      <c r="A51" t="s">
        <v>82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82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82</v>
      </c>
      <c r="B53" t="s">
        <v>376</v>
      </c>
      <c r="C53" t="s">
        <v>248</v>
      </c>
      <c r="D53" t="s">
        <v>377</v>
      </c>
      <c r="E53" t="s">
        <v>249</v>
      </c>
      <c r="F53" t="n">
        <v>88.8219474829689</v>
      </c>
      <c r="G53" t="n">
        <v>89.1144711390046</v>
      </c>
      <c r="H53" t="n">
        <v>89.9786004959542</v>
      </c>
      <c r="I53" t="n">
        <v>88.1885521495598</v>
      </c>
      <c r="J53" t="n">
        <v>86.5463371501796</v>
      </c>
      <c r="K53" t="n">
        <v>86.6966597873782</v>
      </c>
      <c r="L53" t="n">
        <v>85.6626126432148</v>
      </c>
      <c r="M53" t="n">
        <v>84.764840155793</v>
      </c>
      <c r="N53" t="n">
        <v>84.8252556213131</v>
      </c>
      <c r="O53" t="n">
        <v>85.3898910602841</v>
      </c>
      <c r="P53" t="n">
        <v>86.5343310569693</v>
      </c>
      <c r="Q53" t="n">
        <v>87.7987226726275</v>
      </c>
      <c r="R53" t="n">
        <v>89.1402317704887</v>
      </c>
      <c r="S53" t="n">
        <v>92.1384805334011</v>
      </c>
      <c r="T53" t="n">
        <v>89.9343673548873</v>
      </c>
      <c r="U53" t="n">
        <v>89.4569767960273</v>
      </c>
      <c r="V53" t="n">
        <v>91.0586020992727</v>
      </c>
      <c r="W53" t="n">
        <v>90.9150806081704</v>
      </c>
      <c r="X53" t="n">
        <v>92.1024964818557</v>
      </c>
      <c r="Y53" t="n">
        <v>94.5305376619132</v>
      </c>
      <c r="Z53" t="n">
        <v>95.3808501417761</v>
      </c>
      <c r="AA53" t="n">
        <v>94.8307827939053</v>
      </c>
      <c r="AB53" t="n">
        <v>96.261474789197</v>
      </c>
      <c r="AC53" t="n">
        <v>97.8557826361058</v>
      </c>
      <c r="AD53" t="n">
        <v>99.5662776004565</v>
      </c>
      <c r="AE53" t="n">
        <v>100</v>
      </c>
      <c r="AF53"/>
    </row>
    <row r="54">
      <c r="A54" t="s">
        <v>82</v>
      </c>
      <c r="B54" t="s">
        <v>378</v>
      </c>
      <c r="C54" t="s">
        <v>248</v>
      </c>
      <c r="D54" t="s">
        <v>379</v>
      </c>
      <c r="E54" t="s">
        <v>249</v>
      </c>
      <c r="F54" t="n">
        <v>88.7133972398829</v>
      </c>
      <c r="G54" t="n">
        <v>89.0060276863218</v>
      </c>
      <c r="H54" t="n">
        <v>89.8676140637723</v>
      </c>
      <c r="I54" t="n">
        <v>88.0750686042324</v>
      </c>
      <c r="J54" t="n">
        <v>86.4355123108711</v>
      </c>
      <c r="K54" t="n">
        <v>86.5821365366434</v>
      </c>
      <c r="L54" t="n">
        <v>85.548705089599</v>
      </c>
      <c r="M54" t="n">
        <v>84.6540177749245</v>
      </c>
      <c r="N54" t="n">
        <v>84.7136850637551</v>
      </c>
      <c r="O54" t="n">
        <v>85.2764749630534</v>
      </c>
      <c r="P54" t="n">
        <v>86.4198447489309</v>
      </c>
      <c r="Q54" t="n">
        <v>87.680928252448</v>
      </c>
      <c r="R54" t="n">
        <v>89.0195955341243</v>
      </c>
      <c r="S54" t="n">
        <v>91.9864814808535</v>
      </c>
      <c r="T54" t="n">
        <v>89.794301435475</v>
      </c>
      <c r="U54" t="n">
        <v>89.2922377602221</v>
      </c>
      <c r="V54" t="n">
        <v>91.3329397910278</v>
      </c>
      <c r="W54" t="n">
        <v>91.1488641254943</v>
      </c>
      <c r="X54" t="n">
        <v>92.378313092712</v>
      </c>
      <c r="Y54" t="n">
        <v>94.6991492105372</v>
      </c>
      <c r="Z54" t="n">
        <v>95.5038638289704</v>
      </c>
      <c r="AA54" t="n">
        <v>94.9758582343034</v>
      </c>
      <c r="AB54" t="n">
        <v>96.3759556763996</v>
      </c>
      <c r="AC54" t="n">
        <v>97.9425497275326</v>
      </c>
      <c r="AD54" t="n">
        <v>99.6351541372367</v>
      </c>
      <c r="AE54" t="n">
        <v>100</v>
      </c>
      <c r="AF54"/>
    </row>
    <row r="55">
      <c r="A55" t="s">
        <v>82</v>
      </c>
      <c r="B55" t="s">
        <v>380</v>
      </c>
      <c r="C55" t="s">
        <v>248</v>
      </c>
      <c r="D55" t="s">
        <v>381</v>
      </c>
      <c r="E55" t="s">
        <v>249</v>
      </c>
      <c r="F55" t="n">
        <v>88.6459283611475</v>
      </c>
      <c r="G55" t="n">
        <v>88.939061710084</v>
      </c>
      <c r="H55" t="n">
        <v>89.797271969737</v>
      </c>
      <c r="I55" t="n">
        <v>87.9987077877983</v>
      </c>
      <c r="J55" t="n">
        <v>86.3612173323153</v>
      </c>
      <c r="K55" t="n">
        <v>86.5024225421457</v>
      </c>
      <c r="L55" t="n">
        <v>85.4684528803131</v>
      </c>
      <c r="M55" t="n">
        <v>84.5789181044312</v>
      </c>
      <c r="N55" t="n">
        <v>84.637430657782</v>
      </c>
      <c r="O55" t="n">
        <v>85.1982852006137</v>
      </c>
      <c r="P55" t="n">
        <v>86.3411191656086</v>
      </c>
      <c r="Q55" t="n">
        <v>87.5985349115901</v>
      </c>
      <c r="R55" t="n">
        <v>88.9348743206865</v>
      </c>
      <c r="S55" t="n">
        <v>91.8748236585836</v>
      </c>
      <c r="T55" t="n">
        <v>89.6917953664615</v>
      </c>
      <c r="U55" t="n">
        <v>89.1727322723194</v>
      </c>
      <c r="V55" t="n">
        <v>91.5361819550201</v>
      </c>
      <c r="W55" t="n">
        <v>91.3299200486922</v>
      </c>
      <c r="X55" t="n">
        <v>92.5918997964121</v>
      </c>
      <c r="Y55" t="n">
        <v>94.8495623048708</v>
      </c>
      <c r="Z55" t="n">
        <v>95.6102768173184</v>
      </c>
      <c r="AA55" t="n">
        <v>95.102463398125</v>
      </c>
      <c r="AB55" t="n">
        <v>96.4779228641991</v>
      </c>
      <c r="AC55" t="n">
        <v>98.014478777227</v>
      </c>
      <c r="AD55" t="n">
        <v>99.6838580834802</v>
      </c>
      <c r="AE55" t="n">
        <v>100</v>
      </c>
      <c r="AF55"/>
    </row>
    <row r="56">
      <c r="A56" t="s">
        <v>82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82</v>
      </c>
      <c r="B57" t="s">
        <v>384</v>
      </c>
      <c r="C57" t="s">
        <v>248</v>
      </c>
      <c r="D57" t="s">
        <v>385</v>
      </c>
      <c r="E57" t="s">
        <v>249</v>
      </c>
      <c r="F57" t="n">
        <v>87.5298506111891</v>
      </c>
      <c r="G57" t="n">
        <v>87.7748294951697</v>
      </c>
      <c r="H57" t="n">
        <v>88.7586951855359</v>
      </c>
      <c r="I57" t="n">
        <v>87.1247998179961</v>
      </c>
      <c r="J57" t="n">
        <v>85.4862413463468</v>
      </c>
      <c r="K57" t="n">
        <v>85.710051643658</v>
      </c>
      <c r="L57" t="n">
        <v>84.7069530758748</v>
      </c>
      <c r="M57" t="n">
        <v>83.6610588520293</v>
      </c>
      <c r="N57" t="n">
        <v>83.7755040945587</v>
      </c>
      <c r="O57" t="n">
        <v>84.429744737377</v>
      </c>
      <c r="P57" t="n">
        <v>85.6683713106434</v>
      </c>
      <c r="Q57" t="n">
        <v>87.0612356088598</v>
      </c>
      <c r="R57" t="n">
        <v>88.4538713897073</v>
      </c>
      <c r="S57" t="n">
        <v>92.0422233808304</v>
      </c>
      <c r="T57" t="n">
        <v>89.7725252217943</v>
      </c>
      <c r="U57" t="n">
        <v>89.3844863418885</v>
      </c>
      <c r="V57" t="n">
        <v>90.7906172475014</v>
      </c>
      <c r="W57" t="n">
        <v>90.7419295822426</v>
      </c>
      <c r="X57" t="n">
        <v>91.8588621992611</v>
      </c>
      <c r="Y57" t="n">
        <v>94.3673201913415</v>
      </c>
      <c r="Z57" t="n">
        <v>95.2266883582706</v>
      </c>
      <c r="AA57" t="n">
        <v>94.6608945286436</v>
      </c>
      <c r="AB57" t="n">
        <v>96.1074761326179</v>
      </c>
      <c r="AC57" t="n">
        <v>97.7291761309097</v>
      </c>
      <c r="AD57" t="n">
        <v>99.4741483269271</v>
      </c>
      <c r="AE57" t="n">
        <v>100</v>
      </c>
      <c r="AF57"/>
    </row>
    <row r="58">
      <c r="A58" t="s">
        <v>82</v>
      </c>
      <c r="B58" t="s">
        <v>386</v>
      </c>
      <c r="C58" t="s">
        <v>248</v>
      </c>
      <c r="D58" t="s">
        <v>387</v>
      </c>
      <c r="E58" t="s">
        <v>249</v>
      </c>
      <c r="F58" t="n">
        <v>87.5298506111891</v>
      </c>
      <c r="G58" t="n">
        <v>87.7748294951697</v>
      </c>
      <c r="H58" t="n">
        <v>88.7586951855359</v>
      </c>
      <c r="I58" t="n">
        <v>87.1247998179961</v>
      </c>
      <c r="J58" t="n">
        <v>85.4862413463468</v>
      </c>
      <c r="K58" t="n">
        <v>85.710051643658</v>
      </c>
      <c r="L58" t="n">
        <v>84.7069530758748</v>
      </c>
      <c r="M58" t="n">
        <v>83.6610588520293</v>
      </c>
      <c r="N58" t="n">
        <v>83.7755040945587</v>
      </c>
      <c r="O58" t="n">
        <v>84.429744737377</v>
      </c>
      <c r="P58" t="n">
        <v>85.6683713106434</v>
      </c>
      <c r="Q58" t="n">
        <v>87.0612356088598</v>
      </c>
      <c r="R58" t="n">
        <v>88.4538713897073</v>
      </c>
      <c r="S58" t="n">
        <v>92.0422233808304</v>
      </c>
      <c r="T58" t="n">
        <v>89.7725252217943</v>
      </c>
      <c r="U58" t="n">
        <v>89.3844863418885</v>
      </c>
      <c r="V58" t="n">
        <v>90.7906172475014</v>
      </c>
      <c r="W58" t="n">
        <v>90.7419295822426</v>
      </c>
      <c r="X58" t="n">
        <v>91.8588621992611</v>
      </c>
      <c r="Y58" t="n">
        <v>94.3673201913415</v>
      </c>
      <c r="Z58" t="n">
        <v>95.2266883582706</v>
      </c>
      <c r="AA58" t="n">
        <v>94.6608945286436</v>
      </c>
      <c r="AB58" t="n">
        <v>96.1074761326179</v>
      </c>
      <c r="AC58" t="n">
        <v>97.7291761309097</v>
      </c>
      <c r="AD58" t="n">
        <v>99.4741483269271</v>
      </c>
      <c r="AE58" t="n">
        <v>100</v>
      </c>
      <c r="AF58"/>
    </row>
    <row r="59">
      <c r="A59" t="s">
        <v>82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84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84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84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84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84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84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84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84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84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84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84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84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84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84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84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84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84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84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84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84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84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84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84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84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84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84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84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84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84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84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84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84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84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84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84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84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84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84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84</v>
      </c>
      <c r="B40" t="s">
        <v>350</v>
      </c>
      <c r="C40" t="s">
        <v>248</v>
      </c>
      <c r="D40" t="s">
        <v>351</v>
      </c>
      <c r="E40" t="s">
        <v>249</v>
      </c>
      <c r="F40" t="n">
        <v>90.768480633337</v>
      </c>
      <c r="G40" t="n">
        <v>91.1050980143908</v>
      </c>
      <c r="H40" t="n">
        <v>92.5987019653283</v>
      </c>
      <c r="I40" t="n">
        <v>90.9219058261374</v>
      </c>
      <c r="J40" t="n">
        <v>89.7471470733827</v>
      </c>
      <c r="K40" t="n">
        <v>89.6466692782765</v>
      </c>
      <c r="L40" t="n">
        <v>88.6588640364736</v>
      </c>
      <c r="M40" t="n">
        <v>87.5198953323536</v>
      </c>
      <c r="N40" t="n">
        <v>87.2874993760888</v>
      </c>
      <c r="O40" t="n">
        <v>87.4339808089653</v>
      </c>
      <c r="P40" t="n">
        <v>87.6709076488725</v>
      </c>
      <c r="Q40" t="n">
        <v>88.860364538882</v>
      </c>
      <c r="R40" t="n">
        <v>90.5621290186521</v>
      </c>
      <c r="S40" t="n">
        <v>92.8793668035186</v>
      </c>
      <c r="T40" t="n">
        <v>90.8820151918929</v>
      </c>
      <c r="U40" t="n">
        <v>90.0169911712355</v>
      </c>
      <c r="V40" t="n">
        <v>90.0554405877433</v>
      </c>
      <c r="W40" t="n">
        <v>89.4112228416254</v>
      </c>
      <c r="X40" t="n">
        <v>91.0135070780684</v>
      </c>
      <c r="Y40" t="n">
        <v>94.0721946222432</v>
      </c>
      <c r="Z40" t="n">
        <v>94.978431105843</v>
      </c>
      <c r="AA40" t="n">
        <v>94.5079317233504</v>
      </c>
      <c r="AB40" t="n">
        <v>96.1340185984288</v>
      </c>
      <c r="AC40" t="n">
        <v>97.7368594435996</v>
      </c>
      <c r="AD40" t="n">
        <v>98.9680260394989</v>
      </c>
      <c r="AE40" t="n">
        <v>100</v>
      </c>
      <c r="AF40" t="n">
        <v>0</v>
      </c>
    </row>
    <row r="41">
      <c r="A41" t="s">
        <v>84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84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84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84</v>
      </c>
      <c r="B44" t="s">
        <v>358</v>
      </c>
      <c r="C44" t="s">
        <v>248</v>
      </c>
      <c r="D44" t="s">
        <v>359</v>
      </c>
      <c r="E44" t="s">
        <v>249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84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84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84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84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84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84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84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84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84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84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84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84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84</v>
      </c>
      <c r="B57" t="s">
        <v>384</v>
      </c>
      <c r="C57" t="s">
        <v>248</v>
      </c>
      <c r="D57" t="s">
        <v>385</v>
      </c>
      <c r="E57" t="s">
        <v>249</v>
      </c>
      <c r="F57" t="n">
        <v>90.768480633337</v>
      </c>
      <c r="G57" t="n">
        <v>91.1050980143908</v>
      </c>
      <c r="H57" t="n">
        <v>92.5987019653283</v>
      </c>
      <c r="I57" t="n">
        <v>90.9219058261374</v>
      </c>
      <c r="J57" t="n">
        <v>89.7471470733827</v>
      </c>
      <c r="K57" t="n">
        <v>89.6466692782765</v>
      </c>
      <c r="L57" t="n">
        <v>88.6588640364736</v>
      </c>
      <c r="M57" t="n">
        <v>87.5198953323536</v>
      </c>
      <c r="N57" t="n">
        <v>87.2874993760888</v>
      </c>
      <c r="O57" t="n">
        <v>87.4339808089653</v>
      </c>
      <c r="P57" t="n">
        <v>87.6709076488725</v>
      </c>
      <c r="Q57" t="n">
        <v>88.860364538882</v>
      </c>
      <c r="R57" t="n">
        <v>90.5621290186521</v>
      </c>
      <c r="S57" t="n">
        <v>92.8793668035186</v>
      </c>
      <c r="T57" t="n">
        <v>90.8820151918929</v>
      </c>
      <c r="U57" t="n">
        <v>90.0169911712355</v>
      </c>
      <c r="V57" t="n">
        <v>90.0554405877433</v>
      </c>
      <c r="W57" t="n">
        <v>89.4112228416254</v>
      </c>
      <c r="X57" t="n">
        <v>91.0135070780684</v>
      </c>
      <c r="Y57" t="n">
        <v>94.0721946222432</v>
      </c>
      <c r="Z57" t="n">
        <v>94.978431105843</v>
      </c>
      <c r="AA57" t="n">
        <v>94.5079317233504</v>
      </c>
      <c r="AB57" t="n">
        <v>96.1340185984288</v>
      </c>
      <c r="AC57" t="n">
        <v>97.7368594435996</v>
      </c>
      <c r="AD57" t="n">
        <v>98.9680260394989</v>
      </c>
      <c r="AE57" t="n">
        <v>100</v>
      </c>
      <c r="AF57" t="n">
        <v>0</v>
      </c>
    </row>
    <row r="58">
      <c r="A58" t="s">
        <v>84</v>
      </c>
      <c r="B58" t="s">
        <v>386</v>
      </c>
      <c r="C58" t="s">
        <v>248</v>
      </c>
      <c r="D58" t="s">
        <v>387</v>
      </c>
      <c r="E58" t="s">
        <v>249</v>
      </c>
      <c r="F58" t="n">
        <v>90.768480633337</v>
      </c>
      <c r="G58" t="n">
        <v>91.1050980143908</v>
      </c>
      <c r="H58" t="n">
        <v>92.5987019653283</v>
      </c>
      <c r="I58" t="n">
        <v>90.9219058261374</v>
      </c>
      <c r="J58" t="n">
        <v>89.7471470733827</v>
      </c>
      <c r="K58" t="n">
        <v>89.6466692782765</v>
      </c>
      <c r="L58" t="n">
        <v>88.6588640364736</v>
      </c>
      <c r="M58" t="n">
        <v>87.5198953323536</v>
      </c>
      <c r="N58" t="n">
        <v>87.2874993760888</v>
      </c>
      <c r="O58" t="n">
        <v>87.4339808089653</v>
      </c>
      <c r="P58" t="n">
        <v>87.6709076488725</v>
      </c>
      <c r="Q58" t="n">
        <v>88.860364538882</v>
      </c>
      <c r="R58" t="n">
        <v>90.5621290186521</v>
      </c>
      <c r="S58" t="n">
        <v>92.8793668035186</v>
      </c>
      <c r="T58" t="n">
        <v>90.8820151918929</v>
      </c>
      <c r="U58" t="n">
        <v>90.0169911712355</v>
      </c>
      <c r="V58" t="n">
        <v>90.0554405877433</v>
      </c>
      <c r="W58" t="n">
        <v>89.4112228416254</v>
      </c>
      <c r="X58" t="n">
        <v>91.0135070780684</v>
      </c>
      <c r="Y58" t="n">
        <v>94.0721946222432</v>
      </c>
      <c r="Z58" t="n">
        <v>94.978431105843</v>
      </c>
      <c r="AA58" t="n">
        <v>94.5079317233504</v>
      </c>
      <c r="AB58" t="n">
        <v>96.1340185984288</v>
      </c>
      <c r="AC58" t="n">
        <v>97.7368594435996</v>
      </c>
      <c r="AD58" t="n">
        <v>98.9680260394989</v>
      </c>
      <c r="AE58" t="n">
        <v>100</v>
      </c>
      <c r="AF58" t="n">
        <v>0</v>
      </c>
    </row>
    <row r="59">
      <c r="A59" t="s">
        <v>84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86</v>
      </c>
      <c r="B2" t="s">
        <v>197</v>
      </c>
      <c r="C2" t="s">
        <v>248</v>
      </c>
      <c r="D2" t="s">
        <v>199</v>
      </c>
      <c r="E2" t="s">
        <v>249</v>
      </c>
      <c r="F2" t="n">
        <v>59.2990505490578</v>
      </c>
      <c r="G2" t="n">
        <v>63.2433369745949</v>
      </c>
      <c r="H2" t="n">
        <v>62.0219572538554</v>
      </c>
      <c r="I2" t="n">
        <v>55.826338503846</v>
      </c>
      <c r="J2" t="n">
        <v>53.4114159539982</v>
      </c>
      <c r="K2" t="n">
        <v>55.1295921649867</v>
      </c>
      <c r="L2" t="n">
        <v>59.6887464759661</v>
      </c>
      <c r="M2" t="n">
        <v>52.5440889539822</v>
      </c>
      <c r="N2" t="n">
        <v>58.0497165975883</v>
      </c>
      <c r="O2" t="n">
        <v>62.9582257475093</v>
      </c>
      <c r="P2" t="n">
        <v>66.2848239751782</v>
      </c>
      <c r="Q2" t="n">
        <v>68.0025115647388</v>
      </c>
      <c r="R2" t="n">
        <v>65.7060107221616</v>
      </c>
      <c r="S2" t="n">
        <v>58.3212696830157</v>
      </c>
      <c r="T2" t="n">
        <v>58.769351109064</v>
      </c>
      <c r="U2" t="n">
        <v>64.7683917336519</v>
      </c>
      <c r="V2" t="n">
        <v>66.3866439812845</v>
      </c>
      <c r="W2" t="n">
        <v>64.8785033336171</v>
      </c>
      <c r="X2" t="n">
        <v>72.6953634271344</v>
      </c>
      <c r="Y2" t="n">
        <v>78.4348361124201</v>
      </c>
      <c r="Z2" t="n">
        <v>88.5155253083794</v>
      </c>
      <c r="AA2" t="n">
        <v>107.150372741722</v>
      </c>
      <c r="AB2" t="n">
        <v>111.211813848989</v>
      </c>
      <c r="AC2" t="n">
        <v>113.09564055481</v>
      </c>
      <c r="AD2" t="n">
        <v>112.064256611078</v>
      </c>
      <c r="AE2" t="n">
        <v>100</v>
      </c>
      <c r="AF2"/>
    </row>
    <row r="3">
      <c r="A3" t="s">
        <v>86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86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86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86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86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86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86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86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86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86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86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86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86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86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86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86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86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86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86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86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86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86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86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86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86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86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86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86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86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86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86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86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86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86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86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86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86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86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86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86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86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86</v>
      </c>
      <c r="B44" t="s">
        <v>358</v>
      </c>
      <c r="C44" t="s">
        <v>248</v>
      </c>
      <c r="D44" t="s">
        <v>359</v>
      </c>
      <c r="E44" t="s">
        <v>249</v>
      </c>
      <c r="F44" t="n">
        <v>59.2990505490578</v>
      </c>
      <c r="G44" t="n">
        <v>63.2433369745949</v>
      </c>
      <c r="H44" t="n">
        <v>62.0219572538554</v>
      </c>
      <c r="I44" t="n">
        <v>55.826338503846</v>
      </c>
      <c r="J44" t="n">
        <v>53.4114159539982</v>
      </c>
      <c r="K44" t="n">
        <v>55.1295921649868</v>
      </c>
      <c r="L44" t="n">
        <v>59.6887464759662</v>
      </c>
      <c r="M44" t="n">
        <v>52.5440889539822</v>
      </c>
      <c r="N44" t="n">
        <v>58.0497165975884</v>
      </c>
      <c r="O44" t="n">
        <v>62.9582257475093</v>
      </c>
      <c r="P44" t="n">
        <v>66.2848239751783</v>
      </c>
      <c r="Q44" t="n">
        <v>68.0025115647388</v>
      </c>
      <c r="R44" t="n">
        <v>65.7060107221617</v>
      </c>
      <c r="S44" t="n">
        <v>58.3212696830157</v>
      </c>
      <c r="T44" t="n">
        <v>58.769351109064</v>
      </c>
      <c r="U44" t="n">
        <v>64.7683917336519</v>
      </c>
      <c r="V44" t="n">
        <v>66.3866439812846</v>
      </c>
      <c r="W44" t="n">
        <v>64.8785033336172</v>
      </c>
      <c r="X44" t="n">
        <v>72.6953634271344</v>
      </c>
      <c r="Y44" t="n">
        <v>78.4348361124201</v>
      </c>
      <c r="Z44" t="n">
        <v>88.5155253083794</v>
      </c>
      <c r="AA44" t="n">
        <v>107.150372741722</v>
      </c>
      <c r="AB44" t="n">
        <v>111.21181384899</v>
      </c>
      <c r="AC44" t="n">
        <v>113.09564055481</v>
      </c>
      <c r="AD44" t="n">
        <v>112.064256611078</v>
      </c>
      <c r="AE44" t="n">
        <v>100</v>
      </c>
      <c r="AF44"/>
    </row>
    <row r="45">
      <c r="A45" t="s">
        <v>86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86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86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86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86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86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86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86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86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86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86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86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86</v>
      </c>
      <c r="B57" t="s">
        <v>384</v>
      </c>
      <c r="C57" t="s">
        <v>248</v>
      </c>
      <c r="D57" t="s">
        <v>385</v>
      </c>
      <c r="E57" t="s">
        <v>249</v>
      </c>
      <c r="F57" t="n">
        <v>59.2990505490578</v>
      </c>
      <c r="G57" t="n">
        <v>63.2433369745949</v>
      </c>
      <c r="H57" t="n">
        <v>62.0219572538554</v>
      </c>
      <c r="I57" t="n">
        <v>55.826338503846</v>
      </c>
      <c r="J57" t="n">
        <v>53.4114159539982</v>
      </c>
      <c r="K57" t="n">
        <v>55.1295921649868</v>
      </c>
      <c r="L57" t="n">
        <v>59.6887464759662</v>
      </c>
      <c r="M57" t="n">
        <v>52.5440889539822</v>
      </c>
      <c r="N57" t="n">
        <v>58.0497165975884</v>
      </c>
      <c r="O57" t="n">
        <v>62.9582257475093</v>
      </c>
      <c r="P57" t="n">
        <v>66.2848239751783</v>
      </c>
      <c r="Q57" t="n">
        <v>68.0025115647388</v>
      </c>
      <c r="R57" t="n">
        <v>65.7060107221617</v>
      </c>
      <c r="S57" t="n">
        <v>58.3212696830157</v>
      </c>
      <c r="T57" t="n">
        <v>58.769351109064</v>
      </c>
      <c r="U57" t="n">
        <v>64.7683917336519</v>
      </c>
      <c r="V57" t="n">
        <v>66.3866439812846</v>
      </c>
      <c r="W57" t="n">
        <v>64.8785033336172</v>
      </c>
      <c r="X57" t="n">
        <v>72.6953634271344</v>
      </c>
      <c r="Y57" t="n">
        <v>78.4348361124201</v>
      </c>
      <c r="Z57" t="n">
        <v>88.5155253083794</v>
      </c>
      <c r="AA57" t="n">
        <v>107.150372741722</v>
      </c>
      <c r="AB57" t="n">
        <v>111.21181384899</v>
      </c>
      <c r="AC57" t="n">
        <v>113.09564055481</v>
      </c>
      <c r="AD57" t="n">
        <v>112.064256611078</v>
      </c>
      <c r="AE57" t="n">
        <v>100</v>
      </c>
      <c r="AF57"/>
    </row>
    <row r="58">
      <c r="A58" t="s">
        <v>86</v>
      </c>
      <c r="B58" t="s">
        <v>386</v>
      </c>
      <c r="C58" t="s">
        <v>248</v>
      </c>
      <c r="D58" t="s">
        <v>387</v>
      </c>
      <c r="E58" t="s">
        <v>249</v>
      </c>
      <c r="F58" t="n">
        <v>59.2990505490578</v>
      </c>
      <c r="G58" t="n">
        <v>63.2433369745949</v>
      </c>
      <c r="H58" t="n">
        <v>62.0219572538554</v>
      </c>
      <c r="I58" t="n">
        <v>55.826338503846</v>
      </c>
      <c r="J58" t="n">
        <v>53.4114159539982</v>
      </c>
      <c r="K58" t="n">
        <v>55.1295921649868</v>
      </c>
      <c r="L58" t="n">
        <v>59.6887464759662</v>
      </c>
      <c r="M58" t="n">
        <v>52.5440889539822</v>
      </c>
      <c r="N58" t="n">
        <v>58.0497165975884</v>
      </c>
      <c r="O58" t="n">
        <v>62.9582257475093</v>
      </c>
      <c r="P58" t="n">
        <v>66.2848239751783</v>
      </c>
      <c r="Q58" t="n">
        <v>68.0025115647388</v>
      </c>
      <c r="R58" t="n">
        <v>65.7060107221617</v>
      </c>
      <c r="S58" t="n">
        <v>58.3212696830157</v>
      </c>
      <c r="T58" t="n">
        <v>58.769351109064</v>
      </c>
      <c r="U58" t="n">
        <v>64.7683917336519</v>
      </c>
      <c r="V58" t="n">
        <v>66.3866439812846</v>
      </c>
      <c r="W58" t="n">
        <v>64.8785033336172</v>
      </c>
      <c r="X58" t="n">
        <v>72.6953634271344</v>
      </c>
      <c r="Y58" t="n">
        <v>78.4348361124201</v>
      </c>
      <c r="Z58" t="n">
        <v>88.5155253083794</v>
      </c>
      <c r="AA58" t="n">
        <v>107.150372741722</v>
      </c>
      <c r="AB58" t="n">
        <v>111.21181384899</v>
      </c>
      <c r="AC58" t="n">
        <v>113.09564055481</v>
      </c>
      <c r="AD58" t="n">
        <v>112.064256611078</v>
      </c>
      <c r="AE58" t="n">
        <v>100</v>
      </c>
      <c r="AF58"/>
    </row>
    <row r="59">
      <c r="A59" t="s">
        <v>86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88</v>
      </c>
      <c r="B2" t="s">
        <v>197</v>
      </c>
      <c r="C2" t="s">
        <v>248</v>
      </c>
      <c r="D2" t="s">
        <v>199</v>
      </c>
      <c r="E2" t="s">
        <v>249</v>
      </c>
      <c r="F2" t="n">
        <v>96.5049657107225</v>
      </c>
      <c r="G2" t="n">
        <v>96.9304909071309</v>
      </c>
      <c r="H2" t="n">
        <v>98.0724257481967</v>
      </c>
      <c r="I2" t="n">
        <v>97.7298096501606</v>
      </c>
      <c r="J2" t="n">
        <v>97.2831285497664</v>
      </c>
      <c r="K2" t="n">
        <v>97.4493373544124</v>
      </c>
      <c r="L2" t="n">
        <v>96.8641137619158</v>
      </c>
      <c r="M2" t="n">
        <v>96.3440254663239</v>
      </c>
      <c r="N2" t="n">
        <v>96.7861451846488</v>
      </c>
      <c r="O2" t="n">
        <v>97.092617702732</v>
      </c>
      <c r="P2" t="n">
        <v>97.5282631525797</v>
      </c>
      <c r="Q2" t="n">
        <v>98.7609901117357</v>
      </c>
      <c r="R2" t="n">
        <v>98.9577275178392</v>
      </c>
      <c r="S2" t="n">
        <v>100.237342687454</v>
      </c>
      <c r="T2" t="n">
        <v>95.9797843372868</v>
      </c>
      <c r="U2" t="n">
        <v>97.2169255868164</v>
      </c>
      <c r="V2" t="n">
        <v>97.6981138939545</v>
      </c>
      <c r="W2" t="n">
        <v>97.8475630409252</v>
      </c>
      <c r="X2" t="n">
        <v>97.8458866717635</v>
      </c>
      <c r="Y2" t="n">
        <v>99.1067002302502</v>
      </c>
      <c r="Z2" t="n">
        <v>98.9571807175589</v>
      </c>
      <c r="AA2" t="n">
        <v>97.9445625609498</v>
      </c>
      <c r="AB2" t="n">
        <v>99.091426835691</v>
      </c>
      <c r="AC2" t="n">
        <v>100.619265201458</v>
      </c>
      <c r="AD2" t="n">
        <v>100.812259516628</v>
      </c>
      <c r="AE2" t="n">
        <v>100</v>
      </c>
      <c r="AF2" t="n">
        <v>102.788452943131</v>
      </c>
    </row>
    <row r="3">
      <c r="A3" t="s">
        <v>88</v>
      </c>
      <c r="B3" t="s">
        <v>276</v>
      </c>
      <c r="C3" t="s">
        <v>248</v>
      </c>
      <c r="D3" t="s">
        <v>277</v>
      </c>
      <c r="E3" t="s">
        <v>249</v>
      </c>
      <c r="F3" t="n">
        <v>96.5049657107226</v>
      </c>
      <c r="G3" t="n">
        <v>96.9304909071309</v>
      </c>
      <c r="H3" t="n">
        <v>98.0724257481968</v>
      </c>
      <c r="I3" t="n">
        <v>97.7298096501606</v>
      </c>
      <c r="J3" t="n">
        <v>97.2831285497665</v>
      </c>
      <c r="K3" t="n">
        <v>97.4493373544124</v>
      </c>
      <c r="L3" t="n">
        <v>96.8641137619158</v>
      </c>
      <c r="M3" t="n">
        <v>96.3440254663239</v>
      </c>
      <c r="N3" t="n">
        <v>96.7861451846489</v>
      </c>
      <c r="O3" t="n">
        <v>97.092617702732</v>
      </c>
      <c r="P3" t="n">
        <v>97.5282631525797</v>
      </c>
      <c r="Q3" t="n">
        <v>98.7609901117357</v>
      </c>
      <c r="R3" t="n">
        <v>98.9577275178392</v>
      </c>
      <c r="S3" t="n">
        <v>100.237342687454</v>
      </c>
      <c r="T3" t="n">
        <v>95.9797843372869</v>
      </c>
      <c r="U3" t="n">
        <v>97.2169255868165</v>
      </c>
      <c r="V3" t="n">
        <v>97.6981138939546</v>
      </c>
      <c r="W3" t="n">
        <v>97.8475630409253</v>
      </c>
      <c r="X3" t="n">
        <v>97.8458866717636</v>
      </c>
      <c r="Y3" t="n">
        <v>99.1067002302503</v>
      </c>
      <c r="Z3" t="n">
        <v>98.957180717559</v>
      </c>
      <c r="AA3" t="n">
        <v>97.9445625609499</v>
      </c>
      <c r="AB3" t="n">
        <v>99.0914268356911</v>
      </c>
      <c r="AC3" t="n">
        <v>100.619265201458</v>
      </c>
      <c r="AD3" t="n">
        <v>100.812259516628</v>
      </c>
      <c r="AE3" t="n">
        <v>100</v>
      </c>
      <c r="AF3" t="n">
        <v>102.788452943131</v>
      </c>
    </row>
    <row r="4">
      <c r="A4" t="s">
        <v>88</v>
      </c>
      <c r="B4" t="s">
        <v>278</v>
      </c>
      <c r="C4" t="s">
        <v>248</v>
      </c>
      <c r="D4" t="s">
        <v>279</v>
      </c>
      <c r="E4" t="s">
        <v>249</v>
      </c>
      <c r="F4" t="n">
        <v>96.5049657107226</v>
      </c>
      <c r="G4" t="n">
        <v>96.9304909071309</v>
      </c>
      <c r="H4" t="n">
        <v>98.0724257481968</v>
      </c>
      <c r="I4" t="n">
        <v>97.7298096501606</v>
      </c>
      <c r="J4" t="n">
        <v>97.2831285497665</v>
      </c>
      <c r="K4" t="n">
        <v>97.4493373544124</v>
      </c>
      <c r="L4" t="n">
        <v>96.8641137619158</v>
      </c>
      <c r="M4" t="n">
        <v>96.3440254663239</v>
      </c>
      <c r="N4" t="n">
        <v>96.7861451846488</v>
      </c>
      <c r="O4" t="n">
        <v>97.092617702732</v>
      </c>
      <c r="P4" t="n">
        <v>97.5282631525797</v>
      </c>
      <c r="Q4" t="n">
        <v>98.7609901117357</v>
      </c>
      <c r="R4" t="n">
        <v>98.9577275178392</v>
      </c>
      <c r="S4" t="n">
        <v>100.237342687454</v>
      </c>
      <c r="T4" t="n">
        <v>95.9797843372868</v>
      </c>
      <c r="U4" t="n">
        <v>97.2169255868165</v>
      </c>
      <c r="V4" t="n">
        <v>97.6981138939545</v>
      </c>
      <c r="W4" t="n">
        <v>97.8475630409252</v>
      </c>
      <c r="X4" t="n">
        <v>97.8458866717636</v>
      </c>
      <c r="Y4" t="n">
        <v>99.1067002302502</v>
      </c>
      <c r="Z4" t="n">
        <v>98.957180717559</v>
      </c>
      <c r="AA4" t="n">
        <v>97.9445625609498</v>
      </c>
      <c r="AB4" t="n">
        <v>99.0914268356911</v>
      </c>
      <c r="AC4" t="n">
        <v>100.619265201458</v>
      </c>
      <c r="AD4" t="n">
        <v>100.812259516628</v>
      </c>
      <c r="AE4" t="n">
        <v>100</v>
      </c>
      <c r="AF4" t="n">
        <v>102.788452943131</v>
      </c>
    </row>
    <row r="5">
      <c r="A5" t="s">
        <v>88</v>
      </c>
      <c r="B5" t="s">
        <v>280</v>
      </c>
      <c r="C5" t="s">
        <v>248</v>
      </c>
      <c r="D5" t="s">
        <v>281</v>
      </c>
      <c r="E5" t="s">
        <v>249</v>
      </c>
      <c r="F5" t="n">
        <v>96.5049657107226</v>
      </c>
      <c r="G5" t="n">
        <v>96.9304909071309</v>
      </c>
      <c r="H5" t="n">
        <v>98.0724257481968</v>
      </c>
      <c r="I5" t="n">
        <v>97.7298096501606</v>
      </c>
      <c r="J5" t="n">
        <v>97.2831285497665</v>
      </c>
      <c r="K5" t="n">
        <v>97.4493373544124</v>
      </c>
      <c r="L5" t="n">
        <v>96.8641137619158</v>
      </c>
      <c r="M5" t="n">
        <v>96.3440254663239</v>
      </c>
      <c r="N5" t="n">
        <v>96.7861451846489</v>
      </c>
      <c r="O5" t="n">
        <v>97.0926177027321</v>
      </c>
      <c r="P5" t="n">
        <v>97.5282631525797</v>
      </c>
      <c r="Q5" t="n">
        <v>98.7609901117358</v>
      </c>
      <c r="R5" t="n">
        <v>98.9577275178392</v>
      </c>
      <c r="S5" t="n">
        <v>100.237342687454</v>
      </c>
      <c r="T5" t="n">
        <v>95.9797843372869</v>
      </c>
      <c r="U5" t="n">
        <v>97.2169255868166</v>
      </c>
      <c r="V5" t="n">
        <v>97.6981138939545</v>
      </c>
      <c r="W5" t="n">
        <v>97.8475630409253</v>
      </c>
      <c r="X5" t="n">
        <v>97.8458866717636</v>
      </c>
      <c r="Y5" t="n">
        <v>99.1067002302502</v>
      </c>
      <c r="Z5" t="n">
        <v>98.957180717559</v>
      </c>
      <c r="AA5" t="n">
        <v>97.9445625609499</v>
      </c>
      <c r="AB5" t="n">
        <v>99.0914268356911</v>
      </c>
      <c r="AC5" t="n">
        <v>100.619265201458</v>
      </c>
      <c r="AD5" t="n">
        <v>100.812259516628</v>
      </c>
      <c r="AE5" t="n">
        <v>100</v>
      </c>
      <c r="AF5" t="n">
        <v>102.788452943131</v>
      </c>
    </row>
    <row r="6">
      <c r="A6" t="s">
        <v>88</v>
      </c>
      <c r="B6" t="s">
        <v>282</v>
      </c>
      <c r="C6" t="s">
        <v>248</v>
      </c>
      <c r="D6" t="s">
        <v>283</v>
      </c>
      <c r="E6" t="s">
        <v>249</v>
      </c>
      <c r="F6" t="n">
        <v>96.5049657107226</v>
      </c>
      <c r="G6" t="n">
        <v>96.930490907131</v>
      </c>
      <c r="H6" t="n">
        <v>98.0724257481968</v>
      </c>
      <c r="I6" t="n">
        <v>97.7298096501606</v>
      </c>
      <c r="J6" t="n">
        <v>97.2831285497665</v>
      </c>
      <c r="K6" t="n">
        <v>97.4493373544124</v>
      </c>
      <c r="L6" t="n">
        <v>96.8641137619158</v>
      </c>
      <c r="M6" t="n">
        <v>96.3440254663239</v>
      </c>
      <c r="N6" t="n">
        <v>96.7861451846489</v>
      </c>
      <c r="O6" t="n">
        <v>97.092617702732</v>
      </c>
      <c r="P6" t="n">
        <v>97.5282631525797</v>
      </c>
      <c r="Q6" t="n">
        <v>98.7609901117357</v>
      </c>
      <c r="R6" t="n">
        <v>98.9577275178392</v>
      </c>
      <c r="S6" t="n">
        <v>100.237342687454</v>
      </c>
      <c r="T6" t="n">
        <v>95.9797843372869</v>
      </c>
      <c r="U6" t="n">
        <v>97.2169255868165</v>
      </c>
      <c r="V6" t="n">
        <v>97.6981138939545</v>
      </c>
      <c r="W6" t="n">
        <v>97.8475630409253</v>
      </c>
      <c r="X6" t="n">
        <v>97.8458866717636</v>
      </c>
      <c r="Y6" t="n">
        <v>99.1067002302503</v>
      </c>
      <c r="Z6" t="n">
        <v>98.957180717559</v>
      </c>
      <c r="AA6" t="n">
        <v>97.9445625609499</v>
      </c>
      <c r="AB6" t="n">
        <v>99.0914268356911</v>
      </c>
      <c r="AC6" t="n">
        <v>100.619265201458</v>
      </c>
      <c r="AD6" t="n">
        <v>100.812259516628</v>
      </c>
      <c r="AE6" t="n">
        <v>100</v>
      </c>
      <c r="AF6" t="n">
        <v>102.788452943131</v>
      </c>
    </row>
    <row r="7">
      <c r="A7" t="s">
        <v>88</v>
      </c>
      <c r="B7" t="s">
        <v>284</v>
      </c>
      <c r="C7" t="s">
        <v>248</v>
      </c>
      <c r="D7" t="s">
        <v>285</v>
      </c>
      <c r="E7" t="s">
        <v>249</v>
      </c>
      <c r="F7" t="n">
        <v>96.5049657107226</v>
      </c>
      <c r="G7" t="n">
        <v>96.9304909071309</v>
      </c>
      <c r="H7" t="n">
        <v>98.0724257481968</v>
      </c>
      <c r="I7" t="n">
        <v>97.7298096501606</v>
      </c>
      <c r="J7" t="n">
        <v>97.2831285497665</v>
      </c>
      <c r="K7" t="n">
        <v>97.4493373544124</v>
      </c>
      <c r="L7" t="n">
        <v>96.8641137619158</v>
      </c>
      <c r="M7" t="n">
        <v>96.3440254663239</v>
      </c>
      <c r="N7" t="n">
        <v>96.7861451846489</v>
      </c>
      <c r="O7" t="n">
        <v>97.0926177027321</v>
      </c>
      <c r="P7" t="n">
        <v>97.5282631525797</v>
      </c>
      <c r="Q7" t="n">
        <v>98.7609901117357</v>
      </c>
      <c r="R7" t="n">
        <v>98.9577275178392</v>
      </c>
      <c r="S7" t="n">
        <v>100.237342687454</v>
      </c>
      <c r="T7" t="n">
        <v>95.9797843372869</v>
      </c>
      <c r="U7" t="n">
        <v>97.2169255868165</v>
      </c>
      <c r="V7" t="n">
        <v>97.6981138939546</v>
      </c>
      <c r="W7" t="n">
        <v>97.8475630409253</v>
      </c>
      <c r="X7" t="n">
        <v>97.8458866717636</v>
      </c>
      <c r="Y7" t="n">
        <v>99.1067002302503</v>
      </c>
      <c r="Z7" t="n">
        <v>98.957180717559</v>
      </c>
      <c r="AA7" t="n">
        <v>97.9445625609499</v>
      </c>
      <c r="AB7" t="n">
        <v>99.0914268356911</v>
      </c>
      <c r="AC7" t="n">
        <v>100.619265201458</v>
      </c>
      <c r="AD7" t="n">
        <v>100.812259516628</v>
      </c>
      <c r="AE7" t="n">
        <v>100</v>
      </c>
      <c r="AF7" t="n">
        <v>102.788452943131</v>
      </c>
    </row>
    <row r="8">
      <c r="A8" t="s">
        <v>88</v>
      </c>
      <c r="B8" t="s">
        <v>286</v>
      </c>
      <c r="C8" t="s">
        <v>248</v>
      </c>
      <c r="D8" t="s">
        <v>287</v>
      </c>
      <c r="E8" t="s">
        <v>249</v>
      </c>
      <c r="F8" t="n">
        <v>96.5049657107226</v>
      </c>
      <c r="G8" t="n">
        <v>96.9304909071309</v>
      </c>
      <c r="H8" t="n">
        <v>98.0724257481968</v>
      </c>
      <c r="I8" t="n">
        <v>97.7298096501606</v>
      </c>
      <c r="J8" t="n">
        <v>97.2831285497665</v>
      </c>
      <c r="K8" t="n">
        <v>97.4493373544124</v>
      </c>
      <c r="L8" t="n">
        <v>96.8641137619158</v>
      </c>
      <c r="M8" t="n">
        <v>96.3440254663239</v>
      </c>
      <c r="N8" t="n">
        <v>96.7861451846489</v>
      </c>
      <c r="O8" t="n">
        <v>97.0926177027321</v>
      </c>
      <c r="P8" t="n">
        <v>97.5282631525797</v>
      </c>
      <c r="Q8" t="n">
        <v>98.7609901117358</v>
      </c>
      <c r="R8" t="n">
        <v>98.9577275178392</v>
      </c>
      <c r="S8" t="n">
        <v>100.237342687454</v>
      </c>
      <c r="T8" t="n">
        <v>95.9797843372869</v>
      </c>
      <c r="U8" t="n">
        <v>97.2169255868165</v>
      </c>
      <c r="V8" t="n">
        <v>97.6981138939545</v>
      </c>
      <c r="W8" t="n">
        <v>97.8475630409253</v>
      </c>
      <c r="X8" t="n">
        <v>97.8458866717636</v>
      </c>
      <c r="Y8" t="n">
        <v>99.1067002302503</v>
      </c>
      <c r="Z8" t="n">
        <v>98.957180717559</v>
      </c>
      <c r="AA8" t="n">
        <v>97.9445625609499</v>
      </c>
      <c r="AB8" t="n">
        <v>99.0914268356911</v>
      </c>
      <c r="AC8" t="n">
        <v>100.619265201458</v>
      </c>
      <c r="AD8" t="n">
        <v>100.812259516628</v>
      </c>
      <c r="AE8" t="n">
        <v>100</v>
      </c>
      <c r="AF8" t="n">
        <v>102.788452943131</v>
      </c>
    </row>
    <row r="9">
      <c r="A9" t="s">
        <v>88</v>
      </c>
      <c r="B9" t="s">
        <v>288</v>
      </c>
      <c r="C9" t="s">
        <v>248</v>
      </c>
      <c r="D9" t="s">
        <v>289</v>
      </c>
      <c r="E9" t="s">
        <v>249</v>
      </c>
      <c r="F9" t="n">
        <v>96.5049657107226</v>
      </c>
      <c r="G9" t="n">
        <v>96.9304909071309</v>
      </c>
      <c r="H9" t="n">
        <v>98.0724257481968</v>
      </c>
      <c r="I9" t="n">
        <v>97.7298096501606</v>
      </c>
      <c r="J9" t="n">
        <v>97.2831285497665</v>
      </c>
      <c r="K9" t="n">
        <v>97.4493373544124</v>
      </c>
      <c r="L9" t="n">
        <v>96.8641137619158</v>
      </c>
      <c r="M9" t="n">
        <v>96.3440254663239</v>
      </c>
      <c r="N9" t="n">
        <v>96.7861451846488</v>
      </c>
      <c r="O9" t="n">
        <v>97.092617702732</v>
      </c>
      <c r="P9" t="n">
        <v>97.5282631525797</v>
      </c>
      <c r="Q9" t="n">
        <v>98.7609901117357</v>
      </c>
      <c r="R9" t="n">
        <v>98.9577275178392</v>
      </c>
      <c r="S9" t="n">
        <v>100.237342687454</v>
      </c>
      <c r="T9" t="n">
        <v>95.9797843372869</v>
      </c>
      <c r="U9" t="n">
        <v>97.2169255868165</v>
      </c>
      <c r="V9" t="n">
        <v>97.6981138939545</v>
      </c>
      <c r="W9" t="n">
        <v>97.8475630409252</v>
      </c>
      <c r="X9" t="n">
        <v>97.8458866717636</v>
      </c>
      <c r="Y9" t="n">
        <v>99.1067002302503</v>
      </c>
      <c r="Z9" t="n">
        <v>98.957180717559</v>
      </c>
      <c r="AA9" t="n">
        <v>97.9445625609499</v>
      </c>
      <c r="AB9" t="n">
        <v>99.0914268356911</v>
      </c>
      <c r="AC9" t="n">
        <v>100.619265201458</v>
      </c>
      <c r="AD9" t="n">
        <v>100.812259516628</v>
      </c>
      <c r="AE9" t="n">
        <v>100</v>
      </c>
      <c r="AF9" t="n">
        <v>102.788452943131</v>
      </c>
    </row>
    <row r="10">
      <c r="A10" t="s">
        <v>88</v>
      </c>
      <c r="B10" t="s">
        <v>290</v>
      </c>
      <c r="C10" t="s">
        <v>248</v>
      </c>
      <c r="D10" t="s">
        <v>291</v>
      </c>
      <c r="E10" t="s">
        <v>249</v>
      </c>
      <c r="F10" t="n">
        <v>96.5049657107226</v>
      </c>
      <c r="G10" t="n">
        <v>96.9304909071309</v>
      </c>
      <c r="H10" t="n">
        <v>98.0724257481968</v>
      </c>
      <c r="I10" t="n">
        <v>97.7298096501606</v>
      </c>
      <c r="J10" t="n">
        <v>97.2831285497665</v>
      </c>
      <c r="K10" t="n">
        <v>97.4493373544124</v>
      </c>
      <c r="L10" t="n">
        <v>96.8641137619158</v>
      </c>
      <c r="M10" t="n">
        <v>96.3440254663239</v>
      </c>
      <c r="N10" t="n">
        <v>96.7861451846488</v>
      </c>
      <c r="O10" t="n">
        <v>97.092617702732</v>
      </c>
      <c r="P10" t="n">
        <v>97.5282631525797</v>
      </c>
      <c r="Q10" t="n">
        <v>98.7609901117357</v>
      </c>
      <c r="R10" t="n">
        <v>98.9577275178392</v>
      </c>
      <c r="S10" t="n">
        <v>100.237342687454</v>
      </c>
      <c r="T10" t="n">
        <v>95.9797843372868</v>
      </c>
      <c r="U10" t="n">
        <v>97.2169255868165</v>
      </c>
      <c r="V10" t="n">
        <v>97.6981138939545</v>
      </c>
      <c r="W10" t="n">
        <v>97.8475630409252</v>
      </c>
      <c r="X10" t="n">
        <v>97.8458866717636</v>
      </c>
      <c r="Y10" t="n">
        <v>99.1067002302503</v>
      </c>
      <c r="Z10" t="n">
        <v>98.957180717559</v>
      </c>
      <c r="AA10" t="n">
        <v>97.9445625609498</v>
      </c>
      <c r="AB10" t="n">
        <v>99.0914268356911</v>
      </c>
      <c r="AC10" t="n">
        <v>100.619265201458</v>
      </c>
      <c r="AD10" t="n">
        <v>100.812259516628</v>
      </c>
      <c r="AE10" t="n">
        <v>100</v>
      </c>
      <c r="AF10" t="n">
        <v>102.788452943131</v>
      </c>
    </row>
    <row r="11">
      <c r="A11" t="s">
        <v>88</v>
      </c>
      <c r="B11" t="s">
        <v>292</v>
      </c>
      <c r="C11" t="s">
        <v>248</v>
      </c>
      <c r="D11" t="s">
        <v>293</v>
      </c>
      <c r="E11" t="s">
        <v>249</v>
      </c>
      <c r="F11" t="n">
        <v>96.5049657107226</v>
      </c>
      <c r="G11" t="n">
        <v>96.9304909071309</v>
      </c>
      <c r="H11" t="n">
        <v>98.0724257481968</v>
      </c>
      <c r="I11" t="n">
        <v>97.7298096501606</v>
      </c>
      <c r="J11" t="n">
        <v>97.2831285497665</v>
      </c>
      <c r="K11" t="n">
        <v>97.4493373544124</v>
      </c>
      <c r="L11" t="n">
        <v>96.8641137619158</v>
      </c>
      <c r="M11" t="n">
        <v>96.3440254663239</v>
      </c>
      <c r="N11" t="n">
        <v>96.7861451846488</v>
      </c>
      <c r="O11" t="n">
        <v>97.092617702732</v>
      </c>
      <c r="P11" t="n">
        <v>97.5282631525797</v>
      </c>
      <c r="Q11" t="n">
        <v>98.7609901117357</v>
      </c>
      <c r="R11" t="n">
        <v>98.9577275178392</v>
      </c>
      <c r="S11" t="n">
        <v>100.237342687454</v>
      </c>
      <c r="T11" t="n">
        <v>95.9797843372868</v>
      </c>
      <c r="U11" t="n">
        <v>97.2169255868165</v>
      </c>
      <c r="V11" t="n">
        <v>97.6981138939546</v>
      </c>
      <c r="W11" t="n">
        <v>97.8475630409252</v>
      </c>
      <c r="X11" t="n">
        <v>97.8458866717636</v>
      </c>
      <c r="Y11" t="n">
        <v>99.1067002302503</v>
      </c>
      <c r="Z11" t="n">
        <v>98.957180717559</v>
      </c>
      <c r="AA11" t="n">
        <v>97.9445625609499</v>
      </c>
      <c r="AB11" t="n">
        <v>99.0914268356911</v>
      </c>
      <c r="AC11" t="n">
        <v>100.619265201458</v>
      </c>
      <c r="AD11" t="n">
        <v>100.812259516628</v>
      </c>
      <c r="AE11" t="n">
        <v>100</v>
      </c>
      <c r="AF11" t="n">
        <v>102.788452943131</v>
      </c>
    </row>
    <row r="12">
      <c r="A12" t="s">
        <v>88</v>
      </c>
      <c r="B12" t="s">
        <v>294</v>
      </c>
      <c r="C12" t="s">
        <v>248</v>
      </c>
      <c r="D12" t="s">
        <v>295</v>
      </c>
      <c r="E12" t="s">
        <v>249</v>
      </c>
      <c r="F12" t="n">
        <v>96.5049657107226</v>
      </c>
      <c r="G12" t="n">
        <v>96.930490907131</v>
      </c>
      <c r="H12" t="n">
        <v>98.0724257481968</v>
      </c>
      <c r="I12" t="n">
        <v>97.7298096501606</v>
      </c>
      <c r="J12" t="n">
        <v>97.2831285497665</v>
      </c>
      <c r="K12" t="n">
        <v>97.4493373544124</v>
      </c>
      <c r="L12" t="n">
        <v>96.8641137619158</v>
      </c>
      <c r="M12" t="n">
        <v>96.3440254663239</v>
      </c>
      <c r="N12" t="n">
        <v>96.7861451846489</v>
      </c>
      <c r="O12" t="n">
        <v>97.092617702732</v>
      </c>
      <c r="P12" t="n">
        <v>97.5282631525797</v>
      </c>
      <c r="Q12" t="n">
        <v>98.7609901117357</v>
      </c>
      <c r="R12" t="n">
        <v>98.9577275178392</v>
      </c>
      <c r="S12" t="n">
        <v>100.237342687454</v>
      </c>
      <c r="T12" t="n">
        <v>95.9797843372869</v>
      </c>
      <c r="U12" t="n">
        <v>97.2169255868166</v>
      </c>
      <c r="V12" t="n">
        <v>97.6981138939546</v>
      </c>
      <c r="W12" t="n">
        <v>97.8475630409253</v>
      </c>
      <c r="X12" t="n">
        <v>97.8458866717636</v>
      </c>
      <c r="Y12" t="n">
        <v>99.1067002302503</v>
      </c>
      <c r="Z12" t="n">
        <v>98.957180717559</v>
      </c>
      <c r="AA12" t="n">
        <v>97.9445625609499</v>
      </c>
      <c r="AB12" t="n">
        <v>99.0914268356911</v>
      </c>
      <c r="AC12" t="n">
        <v>100.619265201458</v>
      </c>
      <c r="AD12" t="n">
        <v>100.812259516628</v>
      </c>
      <c r="AE12" t="n">
        <v>100</v>
      </c>
      <c r="AF12" t="n">
        <v>102.788452943131</v>
      </c>
    </row>
    <row r="13">
      <c r="A13" t="s">
        <v>88</v>
      </c>
      <c r="B13" t="s">
        <v>296</v>
      </c>
      <c r="C13" t="s">
        <v>248</v>
      </c>
      <c r="D13" t="s">
        <v>297</v>
      </c>
      <c r="E13" t="s">
        <v>249</v>
      </c>
      <c r="F13" t="n">
        <v>96.5049657107226</v>
      </c>
      <c r="G13" t="n">
        <v>96.930490907131</v>
      </c>
      <c r="H13" t="n">
        <v>98.0724257481968</v>
      </c>
      <c r="I13" t="n">
        <v>97.7298096501606</v>
      </c>
      <c r="J13" t="n">
        <v>97.2831285497665</v>
      </c>
      <c r="K13" t="n">
        <v>97.4493373544124</v>
      </c>
      <c r="L13" t="n">
        <v>96.8641137619158</v>
      </c>
      <c r="M13" t="n">
        <v>96.3440254663239</v>
      </c>
      <c r="N13" t="n">
        <v>96.7861451846489</v>
      </c>
      <c r="O13" t="n">
        <v>97.0926177027321</v>
      </c>
      <c r="P13" t="n">
        <v>97.5282631525797</v>
      </c>
      <c r="Q13" t="n">
        <v>98.7609901117357</v>
      </c>
      <c r="R13" t="n">
        <v>98.9577275178392</v>
      </c>
      <c r="S13" t="n">
        <v>100.237342687454</v>
      </c>
      <c r="T13" t="n">
        <v>95.9797843372869</v>
      </c>
      <c r="U13" t="n">
        <v>97.2169255868165</v>
      </c>
      <c r="V13" t="n">
        <v>97.6981138939545</v>
      </c>
      <c r="W13" t="n">
        <v>97.8475630409252</v>
      </c>
      <c r="X13" t="n">
        <v>97.8458866717636</v>
      </c>
      <c r="Y13" t="n">
        <v>99.1067002302503</v>
      </c>
      <c r="Z13" t="n">
        <v>98.957180717559</v>
      </c>
      <c r="AA13" t="n">
        <v>97.9445625609499</v>
      </c>
      <c r="AB13" t="n">
        <v>99.0914268356911</v>
      </c>
      <c r="AC13" t="n">
        <v>100.619265201458</v>
      </c>
      <c r="AD13" t="n">
        <v>100.812259516628</v>
      </c>
      <c r="AE13" t="n">
        <v>100</v>
      </c>
      <c r="AF13" t="n">
        <v>102.788452943131</v>
      </c>
    </row>
    <row r="14">
      <c r="A14" t="s">
        <v>88</v>
      </c>
      <c r="B14" t="s">
        <v>298</v>
      </c>
      <c r="C14" t="s">
        <v>248</v>
      </c>
      <c r="D14" t="s">
        <v>299</v>
      </c>
      <c r="E14" t="s">
        <v>249</v>
      </c>
      <c r="F14" t="n">
        <v>96.5049657107225</v>
      </c>
      <c r="G14" t="n">
        <v>96.9304909071309</v>
      </c>
      <c r="H14" t="n">
        <v>98.0724257481968</v>
      </c>
      <c r="I14" t="n">
        <v>97.7298096501606</v>
      </c>
      <c r="J14" t="n">
        <v>97.2831285497665</v>
      </c>
      <c r="K14" t="n">
        <v>97.4493373544124</v>
      </c>
      <c r="L14" t="n">
        <v>96.8641137619158</v>
      </c>
      <c r="M14" t="n">
        <v>96.3440254663239</v>
      </c>
      <c r="N14" t="n">
        <v>96.7861451846488</v>
      </c>
      <c r="O14" t="n">
        <v>97.092617702732</v>
      </c>
      <c r="P14" t="n">
        <v>97.5282631525797</v>
      </c>
      <c r="Q14" t="n">
        <v>98.7609901117357</v>
      </c>
      <c r="R14" t="n">
        <v>98.9577275178392</v>
      </c>
      <c r="S14" t="n">
        <v>100.237342687454</v>
      </c>
      <c r="T14" t="n">
        <v>95.9797843372868</v>
      </c>
      <c r="U14" t="n">
        <v>97.2169255868165</v>
      </c>
      <c r="V14" t="n">
        <v>97.6981138939545</v>
      </c>
      <c r="W14" t="n">
        <v>97.8475630409252</v>
      </c>
      <c r="X14" t="n">
        <v>97.8458866717636</v>
      </c>
      <c r="Y14" t="n">
        <v>99.1067002302502</v>
      </c>
      <c r="Z14" t="n">
        <v>98.957180717559</v>
      </c>
      <c r="AA14" t="n">
        <v>97.9445625609498</v>
      </c>
      <c r="AB14" t="n">
        <v>99.0914268356911</v>
      </c>
      <c r="AC14" t="n">
        <v>100.619265201458</v>
      </c>
      <c r="AD14" t="n">
        <v>100.812259516628</v>
      </c>
      <c r="AE14" t="n">
        <v>100</v>
      </c>
      <c r="AF14" t="n">
        <v>102.788452943131</v>
      </c>
    </row>
    <row r="15">
      <c r="A15" t="s">
        <v>88</v>
      </c>
      <c r="B15" t="s">
        <v>300</v>
      </c>
      <c r="C15" t="s">
        <v>248</v>
      </c>
      <c r="D15" t="s">
        <v>301</v>
      </c>
      <c r="E15" t="s">
        <v>249</v>
      </c>
      <c r="F15" t="n">
        <v>96.5049657107225</v>
      </c>
      <c r="G15" t="n">
        <v>96.9304909071309</v>
      </c>
      <c r="H15" t="n">
        <v>98.0724257481968</v>
      </c>
      <c r="I15" t="n">
        <v>97.7298096501606</v>
      </c>
      <c r="J15" t="n">
        <v>97.2831285497665</v>
      </c>
      <c r="K15" t="n">
        <v>97.4493373544124</v>
      </c>
      <c r="L15" t="n">
        <v>96.8641137619158</v>
      </c>
      <c r="M15" t="n">
        <v>96.3440254663239</v>
      </c>
      <c r="N15" t="n">
        <v>96.7861451846488</v>
      </c>
      <c r="O15" t="n">
        <v>97.092617702732</v>
      </c>
      <c r="P15" t="n">
        <v>97.5282631525797</v>
      </c>
      <c r="Q15" t="n">
        <v>98.7609901117357</v>
      </c>
      <c r="R15" t="n">
        <v>98.9577275178392</v>
      </c>
      <c r="S15" t="n">
        <v>100.237342687454</v>
      </c>
      <c r="T15" t="n">
        <v>95.9797843372868</v>
      </c>
      <c r="U15" t="n">
        <v>97.2169255868165</v>
      </c>
      <c r="V15" t="n">
        <v>97.6981138939545</v>
      </c>
      <c r="W15" t="n">
        <v>97.8475630409253</v>
      </c>
      <c r="X15" t="n">
        <v>97.8458866717636</v>
      </c>
      <c r="Y15" t="n">
        <v>99.1067002302502</v>
      </c>
      <c r="Z15" t="n">
        <v>98.957180717559</v>
      </c>
      <c r="AA15" t="n">
        <v>97.9445625609498</v>
      </c>
      <c r="AB15" t="n">
        <v>99.0914268356911</v>
      </c>
      <c r="AC15" t="n">
        <v>100.619265201458</v>
      </c>
      <c r="AD15" t="n">
        <v>100.812259516628</v>
      </c>
      <c r="AE15" t="n">
        <v>100</v>
      </c>
      <c r="AF15" t="n">
        <v>102.788452943131</v>
      </c>
    </row>
    <row r="16">
      <c r="A16" t="s">
        <v>88</v>
      </c>
      <c r="B16" t="s">
        <v>302</v>
      </c>
      <c r="C16" t="s">
        <v>248</v>
      </c>
      <c r="D16" t="s">
        <v>303</v>
      </c>
      <c r="E16" t="s">
        <v>249</v>
      </c>
      <c r="F16" t="n">
        <v>96.5049657107225</v>
      </c>
      <c r="G16" t="n">
        <v>96.9304909071309</v>
      </c>
      <c r="H16" t="n">
        <v>98.0724257481967</v>
      </c>
      <c r="I16" t="n">
        <v>97.7298096501606</v>
      </c>
      <c r="J16" t="n">
        <v>97.2831285497665</v>
      </c>
      <c r="K16" t="n">
        <v>97.4493373544124</v>
      </c>
      <c r="L16" t="n">
        <v>96.8641137619158</v>
      </c>
      <c r="M16" t="n">
        <v>96.3440254663239</v>
      </c>
      <c r="N16" t="n">
        <v>96.7861451846488</v>
      </c>
      <c r="O16" t="n">
        <v>97.092617702732</v>
      </c>
      <c r="P16" t="n">
        <v>97.5282631525797</v>
      </c>
      <c r="Q16" t="n">
        <v>98.7609901117357</v>
      </c>
      <c r="R16" t="n">
        <v>98.9577275178392</v>
      </c>
      <c r="S16" t="n">
        <v>100.237342687454</v>
      </c>
      <c r="T16" t="n">
        <v>95.9797843372869</v>
      </c>
      <c r="U16" t="n">
        <v>97.2169255868165</v>
      </c>
      <c r="V16" t="n">
        <v>97.6981138939545</v>
      </c>
      <c r="W16" t="n">
        <v>97.8475630409252</v>
      </c>
      <c r="X16" t="n">
        <v>97.8458866717636</v>
      </c>
      <c r="Y16" t="n">
        <v>99.1067002302502</v>
      </c>
      <c r="Z16" t="n">
        <v>98.957180717559</v>
      </c>
      <c r="AA16" t="n">
        <v>97.9445625609499</v>
      </c>
      <c r="AB16" t="n">
        <v>99.0914268356911</v>
      </c>
      <c r="AC16" t="n">
        <v>100.619265201458</v>
      </c>
      <c r="AD16" t="n">
        <v>100.812259516628</v>
      </c>
      <c r="AE16" t="n">
        <v>100</v>
      </c>
      <c r="AF16" t="n">
        <v>102.788452943131</v>
      </c>
    </row>
    <row r="17">
      <c r="A17" t="s">
        <v>88</v>
      </c>
      <c r="B17" t="s">
        <v>304</v>
      </c>
      <c r="C17" t="s">
        <v>248</v>
      </c>
      <c r="D17" t="s">
        <v>305</v>
      </c>
      <c r="E17" t="s">
        <v>249</v>
      </c>
      <c r="F17" t="n">
        <v>96.5049657107226</v>
      </c>
      <c r="G17" t="n">
        <v>96.930490907131</v>
      </c>
      <c r="H17" t="n">
        <v>98.0724257481968</v>
      </c>
      <c r="I17" t="n">
        <v>97.7298096501606</v>
      </c>
      <c r="J17" t="n">
        <v>97.2831285497665</v>
      </c>
      <c r="K17" t="n">
        <v>97.4493373544124</v>
      </c>
      <c r="L17" t="n">
        <v>96.8641137619158</v>
      </c>
      <c r="M17" t="n">
        <v>96.3440254663239</v>
      </c>
      <c r="N17" t="n">
        <v>96.7861451846489</v>
      </c>
      <c r="O17" t="n">
        <v>97.0926177027321</v>
      </c>
      <c r="P17" t="n">
        <v>97.5282631525797</v>
      </c>
      <c r="Q17" t="n">
        <v>98.7609901117358</v>
      </c>
      <c r="R17" t="n">
        <v>98.9577275178392</v>
      </c>
      <c r="S17" t="n">
        <v>100.237342687454</v>
      </c>
      <c r="T17" t="n">
        <v>95.9797843372869</v>
      </c>
      <c r="U17" t="n">
        <v>97.2169255868165</v>
      </c>
      <c r="V17" t="n">
        <v>97.6981138939546</v>
      </c>
      <c r="W17" t="n">
        <v>97.8475630409253</v>
      </c>
      <c r="X17" t="n">
        <v>97.8458866717636</v>
      </c>
      <c r="Y17" t="n">
        <v>99.1067002302503</v>
      </c>
      <c r="Z17" t="n">
        <v>98.957180717559</v>
      </c>
      <c r="AA17" t="n">
        <v>97.9445625609499</v>
      </c>
      <c r="AB17" t="n">
        <v>99.0914268356911</v>
      </c>
      <c r="AC17" t="n">
        <v>100.619265201458</v>
      </c>
      <c r="AD17" t="n">
        <v>100.812259516628</v>
      </c>
      <c r="AE17" t="n">
        <v>100</v>
      </c>
      <c r="AF17" t="n">
        <v>102.788452943131</v>
      </c>
    </row>
    <row r="18">
      <c r="A18" t="s">
        <v>88</v>
      </c>
      <c r="B18" t="s">
        <v>306</v>
      </c>
      <c r="C18" t="s">
        <v>248</v>
      </c>
      <c r="D18" t="s">
        <v>307</v>
      </c>
      <c r="E18" t="s">
        <v>249</v>
      </c>
      <c r="F18" t="n">
        <v>96.5049657107226</v>
      </c>
      <c r="G18" t="n">
        <v>96.9304909071309</v>
      </c>
      <c r="H18" t="n">
        <v>98.0724257481968</v>
      </c>
      <c r="I18" t="n">
        <v>97.7298096501605</v>
      </c>
      <c r="J18" t="n">
        <v>97.2831285497665</v>
      </c>
      <c r="K18" t="n">
        <v>97.4493373544124</v>
      </c>
      <c r="L18" t="n">
        <v>96.8641137619158</v>
      </c>
      <c r="M18" t="n">
        <v>96.3440254663238</v>
      </c>
      <c r="N18" t="n">
        <v>96.7861451846488</v>
      </c>
      <c r="O18" t="n">
        <v>97.092617702732</v>
      </c>
      <c r="P18" t="n">
        <v>97.5282631525797</v>
      </c>
      <c r="Q18" t="n">
        <v>98.7609901117357</v>
      </c>
      <c r="R18" t="n">
        <v>98.9577275178392</v>
      </c>
      <c r="S18" t="n">
        <v>100.237342687454</v>
      </c>
      <c r="T18" t="n">
        <v>95.9797843372868</v>
      </c>
      <c r="U18" t="n">
        <v>97.2169255868165</v>
      </c>
      <c r="V18" t="n">
        <v>97.6981138939545</v>
      </c>
      <c r="W18" t="n">
        <v>97.8475630409253</v>
      </c>
      <c r="X18" t="n">
        <v>97.8458866717636</v>
      </c>
      <c r="Y18" t="n">
        <v>99.1067002302503</v>
      </c>
      <c r="Z18" t="n">
        <v>98.957180717559</v>
      </c>
      <c r="AA18" t="n">
        <v>97.9445625609499</v>
      </c>
      <c r="AB18" t="n">
        <v>99.091426835691</v>
      </c>
      <c r="AC18" t="n">
        <v>100.619265201458</v>
      </c>
      <c r="AD18" t="n">
        <v>100.812259516628</v>
      </c>
      <c r="AE18" t="n">
        <v>100</v>
      </c>
      <c r="AF18" t="n">
        <v>102.788452943131</v>
      </c>
    </row>
    <row r="19">
      <c r="A19" t="s">
        <v>88</v>
      </c>
      <c r="B19" t="s">
        <v>308</v>
      </c>
      <c r="C19" t="s">
        <v>248</v>
      </c>
      <c r="D19" t="s">
        <v>309</v>
      </c>
      <c r="E19" t="s">
        <v>249</v>
      </c>
      <c r="F19" t="n">
        <v>96.5049657107226</v>
      </c>
      <c r="G19" t="n">
        <v>96.930490907131</v>
      </c>
      <c r="H19" t="n">
        <v>98.0724257481968</v>
      </c>
      <c r="I19" t="n">
        <v>97.7298096501606</v>
      </c>
      <c r="J19" t="n">
        <v>97.2831285497665</v>
      </c>
      <c r="K19" t="n">
        <v>97.4493373544124</v>
      </c>
      <c r="L19" t="n">
        <v>96.8641137619159</v>
      </c>
      <c r="M19" t="n">
        <v>96.3440254663239</v>
      </c>
      <c r="N19" t="n">
        <v>96.7861451846488</v>
      </c>
      <c r="O19" t="n">
        <v>97.0926177027321</v>
      </c>
      <c r="P19" t="n">
        <v>97.5282631525797</v>
      </c>
      <c r="Q19" t="n">
        <v>98.7609901117358</v>
      </c>
      <c r="R19" t="n">
        <v>98.9577275178392</v>
      </c>
      <c r="S19" t="n">
        <v>100.237342687454</v>
      </c>
      <c r="T19" t="n">
        <v>95.9797843372869</v>
      </c>
      <c r="U19" t="n">
        <v>97.2169255868165</v>
      </c>
      <c r="V19" t="n">
        <v>97.6981138939545</v>
      </c>
      <c r="W19" t="n">
        <v>97.8475630409252</v>
      </c>
      <c r="X19" t="n">
        <v>97.8458866717637</v>
      </c>
      <c r="Y19" t="n">
        <v>99.1067002302503</v>
      </c>
      <c r="Z19" t="n">
        <v>98.957180717559</v>
      </c>
      <c r="AA19" t="n">
        <v>97.9445625609499</v>
      </c>
      <c r="AB19" t="n">
        <v>99.0914268356911</v>
      </c>
      <c r="AC19" t="n">
        <v>100.619265201458</v>
      </c>
      <c r="AD19" t="n">
        <v>100.812259516628</v>
      </c>
      <c r="AE19" t="n">
        <v>100</v>
      </c>
      <c r="AF19" t="n">
        <v>102.788452943131</v>
      </c>
    </row>
    <row r="20">
      <c r="A20" t="s">
        <v>88</v>
      </c>
      <c r="B20" t="s">
        <v>310</v>
      </c>
      <c r="C20" t="s">
        <v>248</v>
      </c>
      <c r="D20" t="s">
        <v>311</v>
      </c>
      <c r="E20" t="s">
        <v>249</v>
      </c>
      <c r="F20" t="n">
        <v>96.5049657107226</v>
      </c>
      <c r="G20" t="n">
        <v>96.9304909071309</v>
      </c>
      <c r="H20" t="n">
        <v>98.0724257481968</v>
      </c>
      <c r="I20" t="n">
        <v>97.7298096501606</v>
      </c>
      <c r="J20" t="n">
        <v>97.2831285497665</v>
      </c>
      <c r="K20" t="n">
        <v>97.4493373544124</v>
      </c>
      <c r="L20" t="n">
        <v>96.8641137619158</v>
      </c>
      <c r="M20" t="n">
        <v>96.3440254663239</v>
      </c>
      <c r="N20" t="n">
        <v>96.7861451846489</v>
      </c>
      <c r="O20" t="n">
        <v>97.092617702732</v>
      </c>
      <c r="P20" t="n">
        <v>97.5282631525797</v>
      </c>
      <c r="Q20" t="n">
        <v>98.7609901117357</v>
      </c>
      <c r="R20" t="n">
        <v>98.9577275178392</v>
      </c>
      <c r="S20" t="n">
        <v>100.237342687454</v>
      </c>
      <c r="T20" t="n">
        <v>95.9797843372869</v>
      </c>
      <c r="U20" t="n">
        <v>97.2169255868165</v>
      </c>
      <c r="V20" t="n">
        <v>97.6981138939545</v>
      </c>
      <c r="W20" t="n">
        <v>97.8475630409252</v>
      </c>
      <c r="X20" t="n">
        <v>97.8458866717636</v>
      </c>
      <c r="Y20" t="n">
        <v>99.1067002302502</v>
      </c>
      <c r="Z20" t="n">
        <v>98.957180717559</v>
      </c>
      <c r="AA20" t="n">
        <v>97.9445625609498</v>
      </c>
      <c r="AB20" t="n">
        <v>99.091426835691</v>
      </c>
      <c r="AC20" t="n">
        <v>100.619265201458</v>
      </c>
      <c r="AD20" t="n">
        <v>100.812259516628</v>
      </c>
      <c r="AE20" t="n">
        <v>100</v>
      </c>
      <c r="AF20" t="n">
        <v>102.788452943131</v>
      </c>
    </row>
    <row r="21">
      <c r="A21" t="s">
        <v>88</v>
      </c>
      <c r="B21" t="s">
        <v>312</v>
      </c>
      <c r="C21" t="s">
        <v>248</v>
      </c>
      <c r="D21" t="s">
        <v>313</v>
      </c>
      <c r="E21" t="s">
        <v>249</v>
      </c>
      <c r="F21" t="n">
        <v>96.5049657107226</v>
      </c>
      <c r="G21" t="n">
        <v>96.9304909071309</v>
      </c>
      <c r="H21" t="n">
        <v>98.0724257481968</v>
      </c>
      <c r="I21" t="n">
        <v>97.7298096501606</v>
      </c>
      <c r="J21" t="n">
        <v>97.2831285497665</v>
      </c>
      <c r="K21" t="n">
        <v>97.4493373544124</v>
      </c>
      <c r="L21" t="n">
        <v>96.8641137619158</v>
      </c>
      <c r="M21" t="n">
        <v>96.3440254663239</v>
      </c>
      <c r="N21" t="n">
        <v>96.7861451846489</v>
      </c>
      <c r="O21" t="n">
        <v>97.092617702732</v>
      </c>
      <c r="P21" t="n">
        <v>97.5282631525797</v>
      </c>
      <c r="Q21" t="n">
        <v>98.7609901117357</v>
      </c>
      <c r="R21" t="n">
        <v>98.9577275178392</v>
      </c>
      <c r="S21" t="n">
        <v>100.237342687454</v>
      </c>
      <c r="T21" t="n">
        <v>95.9797843372869</v>
      </c>
      <c r="U21" t="n">
        <v>97.2169255868165</v>
      </c>
      <c r="V21" t="n">
        <v>97.6981138939545</v>
      </c>
      <c r="W21" t="n">
        <v>97.8475630409252</v>
      </c>
      <c r="X21" t="n">
        <v>97.8458866717636</v>
      </c>
      <c r="Y21" t="n">
        <v>99.1067002302502</v>
      </c>
      <c r="Z21" t="n">
        <v>98.957180717559</v>
      </c>
      <c r="AA21" t="n">
        <v>97.9445625609498</v>
      </c>
      <c r="AB21" t="n">
        <v>99.0914268356911</v>
      </c>
      <c r="AC21" t="n">
        <v>100.619265201458</v>
      </c>
      <c r="AD21" t="n">
        <v>100.812259516628</v>
      </c>
      <c r="AE21" t="n">
        <v>100</v>
      </c>
      <c r="AF21" t="n">
        <v>102.788452943131</v>
      </c>
    </row>
    <row r="22">
      <c r="A22" t="s">
        <v>88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99.0914268356911</v>
      </c>
      <c r="AC22" t="n">
        <v>100.619265201458</v>
      </c>
      <c r="AD22" t="n">
        <v>100.812259516628</v>
      </c>
      <c r="AE22" t="n">
        <v>100</v>
      </c>
      <c r="AF22" t="n">
        <v>102.788452943131</v>
      </c>
    </row>
    <row r="23">
      <c r="A23" t="s">
        <v>88</v>
      </c>
      <c r="B23" t="s">
        <v>316</v>
      </c>
      <c r="C23" t="s">
        <v>248</v>
      </c>
      <c r="D23" t="s">
        <v>317</v>
      </c>
      <c r="E23" t="s">
        <v>249</v>
      </c>
      <c r="F23" t="n">
        <v>96.5049657107226</v>
      </c>
      <c r="G23" t="n">
        <v>96.930490907131</v>
      </c>
      <c r="H23" t="n">
        <v>98.0724257481968</v>
      </c>
      <c r="I23" t="n">
        <v>97.7298096501607</v>
      </c>
      <c r="J23" t="n">
        <v>97.2831285497665</v>
      </c>
      <c r="K23" t="n">
        <v>97.4493373544124</v>
      </c>
      <c r="L23" t="n">
        <v>96.8641137619158</v>
      </c>
      <c r="M23" t="n">
        <v>96.3440254663239</v>
      </c>
      <c r="N23" t="n">
        <v>96.7861451846489</v>
      </c>
      <c r="O23" t="n">
        <v>97.0926177027321</v>
      </c>
      <c r="P23" t="n">
        <v>97.5282631525797</v>
      </c>
      <c r="Q23" t="n">
        <v>98.7609901117358</v>
      </c>
      <c r="R23" t="n">
        <v>98.9577275178393</v>
      </c>
      <c r="S23" t="n">
        <v>100.237342687454</v>
      </c>
      <c r="T23" t="n">
        <v>95.9797843372869</v>
      </c>
      <c r="U23" t="n">
        <v>97.2169255868165</v>
      </c>
      <c r="V23" t="n">
        <v>97.6981138939546</v>
      </c>
      <c r="W23" t="n">
        <v>97.8475630409253</v>
      </c>
      <c r="X23" t="n">
        <v>97.8458866717636</v>
      </c>
      <c r="Y23" t="n">
        <v>99.1067002302503</v>
      </c>
      <c r="Z23" t="n">
        <v>98.957180717559</v>
      </c>
      <c r="AA23" t="n">
        <v>97.9445625609499</v>
      </c>
      <c r="AB23" t="n">
        <v>99.0914268356911</v>
      </c>
      <c r="AC23" t="n">
        <v>100.619265201458</v>
      </c>
      <c r="AD23" t="n">
        <v>100.812259516628</v>
      </c>
      <c r="AE23" t="n">
        <v>100</v>
      </c>
      <c r="AF23" t="n">
        <v>102.788452943131</v>
      </c>
    </row>
    <row r="24">
      <c r="A24" t="s">
        <v>88</v>
      </c>
      <c r="B24" t="s">
        <v>318</v>
      </c>
      <c r="C24" t="s">
        <v>248</v>
      </c>
      <c r="D24" t="s">
        <v>319</v>
      </c>
      <c r="E24" t="s">
        <v>249</v>
      </c>
      <c r="F24" t="n">
        <v>96.5049657107226</v>
      </c>
      <c r="G24" t="n">
        <v>96.9304909071309</v>
      </c>
      <c r="H24" t="n">
        <v>98.0724257481968</v>
      </c>
      <c r="I24" t="n">
        <v>97.7298096501606</v>
      </c>
      <c r="J24" t="n">
        <v>97.2831285497665</v>
      </c>
      <c r="K24" t="n">
        <v>97.4493373544124</v>
      </c>
      <c r="L24" t="n">
        <v>96.8641137619158</v>
      </c>
      <c r="M24" t="n">
        <v>96.3440254663239</v>
      </c>
      <c r="N24" t="n">
        <v>96.7861451846489</v>
      </c>
      <c r="O24" t="n">
        <v>97.092617702732</v>
      </c>
      <c r="P24" t="n">
        <v>97.5282631525797</v>
      </c>
      <c r="Q24" t="n">
        <v>98.7609901117357</v>
      </c>
      <c r="R24" t="n">
        <v>98.9577275178392</v>
      </c>
      <c r="S24" t="n">
        <v>100.237342687454</v>
      </c>
      <c r="T24" t="n">
        <v>95.9797843372869</v>
      </c>
      <c r="U24" t="n">
        <v>97.2169255868165</v>
      </c>
      <c r="V24" t="n">
        <v>97.6981138939545</v>
      </c>
      <c r="W24" t="n">
        <v>97.8475630409253</v>
      </c>
      <c r="X24" t="n">
        <v>97.8458866717636</v>
      </c>
      <c r="Y24" t="n">
        <v>99.1067002302503</v>
      </c>
      <c r="Z24" t="n">
        <v>98.957180717559</v>
      </c>
      <c r="AA24" t="n">
        <v>97.9445625609499</v>
      </c>
      <c r="AB24" t="n">
        <v>99.0914268356911</v>
      </c>
      <c r="AC24" t="n">
        <v>100.619265201458</v>
      </c>
      <c r="AD24" t="n">
        <v>100.812259516628</v>
      </c>
      <c r="AE24" t="n">
        <v>100</v>
      </c>
      <c r="AF24" t="n">
        <v>102.788452943131</v>
      </c>
    </row>
    <row r="25">
      <c r="A25" t="s">
        <v>88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97.9445625609499</v>
      </c>
      <c r="AB25" t="n">
        <v>99.0914268356911</v>
      </c>
      <c r="AC25" t="n">
        <v>100.619265201458</v>
      </c>
      <c r="AD25" t="n">
        <v>100.812259516628</v>
      </c>
      <c r="AE25" t="n">
        <v>100</v>
      </c>
      <c r="AF25" t="n">
        <v>102.788452943131</v>
      </c>
    </row>
    <row r="26">
      <c r="A26" t="s">
        <v>88</v>
      </c>
      <c r="B26" t="s">
        <v>322</v>
      </c>
      <c r="C26" t="s">
        <v>248</v>
      </c>
      <c r="D26" t="s">
        <v>323</v>
      </c>
      <c r="E26" t="s">
        <v>249</v>
      </c>
      <c r="F26" t="n">
        <v>96.5049657107226</v>
      </c>
      <c r="G26" t="n">
        <v>96.9304909071309</v>
      </c>
      <c r="H26" t="n">
        <v>98.0724257481968</v>
      </c>
      <c r="I26" t="n">
        <v>97.7298096501606</v>
      </c>
      <c r="J26" t="n">
        <v>97.2831285497665</v>
      </c>
      <c r="K26" t="n">
        <v>97.4493373544124</v>
      </c>
      <c r="L26" t="n">
        <v>96.8641137619158</v>
      </c>
      <c r="M26" t="n">
        <v>96.3440254663239</v>
      </c>
      <c r="N26" t="n">
        <v>96.7861451846489</v>
      </c>
      <c r="O26" t="n">
        <v>97.092617702732</v>
      </c>
      <c r="P26" t="n">
        <v>97.5282631525797</v>
      </c>
      <c r="Q26" t="n">
        <v>98.7609901117357</v>
      </c>
      <c r="R26" t="n">
        <v>98.9577275178392</v>
      </c>
      <c r="S26" t="n">
        <v>100.237342687454</v>
      </c>
      <c r="T26" t="n">
        <v>95.9797843372869</v>
      </c>
      <c r="U26" t="n">
        <v>97.2169255868165</v>
      </c>
      <c r="V26" t="n">
        <v>97.6981138939545</v>
      </c>
      <c r="W26" t="n">
        <v>97.8475630409253</v>
      </c>
      <c r="X26" t="n">
        <v>97.8458866717636</v>
      </c>
      <c r="Y26" t="n">
        <v>99.1067002302503</v>
      </c>
      <c r="Z26" t="n">
        <v>98.957180717559</v>
      </c>
      <c r="AA26" t="n">
        <v>97.9445625609499</v>
      </c>
      <c r="AB26" t="n">
        <v>99.0914268356911</v>
      </c>
      <c r="AC26" t="n">
        <v>100.619265201458</v>
      </c>
      <c r="AD26" t="n">
        <v>100.812259516628</v>
      </c>
      <c r="AE26" t="n">
        <v>100</v>
      </c>
      <c r="AF26" t="n">
        <v>102.788452943131</v>
      </c>
    </row>
    <row r="27">
      <c r="A27" t="s">
        <v>88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88</v>
      </c>
      <c r="B28" t="s">
        <v>326</v>
      </c>
      <c r="C28" t="s">
        <v>248</v>
      </c>
      <c r="D28" t="s">
        <v>327</v>
      </c>
      <c r="E28" t="s">
        <v>249</v>
      </c>
      <c r="F28" t="n">
        <v>96.5049657107225</v>
      </c>
      <c r="G28" t="n">
        <v>96.930490907131</v>
      </c>
      <c r="H28" t="n">
        <v>98.0724257481968</v>
      </c>
      <c r="I28" t="n">
        <v>97.7298096501607</v>
      </c>
      <c r="J28" t="n">
        <v>97.2831285497665</v>
      </c>
      <c r="K28" t="n">
        <v>97.4493373544124</v>
      </c>
      <c r="L28" t="n">
        <v>96.8641137619158</v>
      </c>
      <c r="M28" t="n">
        <v>96.3440254663239</v>
      </c>
      <c r="N28" t="n">
        <v>96.7861451846488</v>
      </c>
      <c r="O28" t="n">
        <v>97.092617702732</v>
      </c>
      <c r="P28" t="n">
        <v>97.5282631525797</v>
      </c>
      <c r="Q28" t="n">
        <v>98.7609901117357</v>
      </c>
      <c r="R28" t="n">
        <v>98.9577275178392</v>
      </c>
      <c r="S28" t="n">
        <v>100.237342687454</v>
      </c>
      <c r="T28" t="n">
        <v>95.9797843372869</v>
      </c>
      <c r="U28" t="n">
        <v>97.2169255868165</v>
      </c>
      <c r="V28" t="n">
        <v>97.6981138939545</v>
      </c>
      <c r="W28" t="n">
        <v>97.8475630409253</v>
      </c>
      <c r="X28" t="n">
        <v>97.8458866717636</v>
      </c>
      <c r="Y28" t="n">
        <v>99.1067002302503</v>
      </c>
      <c r="Z28" t="n">
        <v>98.957180717559</v>
      </c>
      <c r="AA28" t="n">
        <v>97.9445625609499</v>
      </c>
      <c r="AB28" t="n">
        <v>99.0914268356911</v>
      </c>
      <c r="AC28" t="n">
        <v>100.619265201458</v>
      </c>
      <c r="AD28" t="n">
        <v>100.812259516628</v>
      </c>
      <c r="AE28" t="n">
        <v>100</v>
      </c>
      <c r="AF28" t="n">
        <v>102.788452943131</v>
      </c>
    </row>
    <row r="29">
      <c r="A29" t="s">
        <v>88</v>
      </c>
      <c r="B29" t="s">
        <v>328</v>
      </c>
      <c r="C29" t="s">
        <v>248</v>
      </c>
      <c r="D29" t="s">
        <v>329</v>
      </c>
      <c r="E29" t="s">
        <v>249</v>
      </c>
      <c r="F29" t="n">
        <v>96.5049657107226</v>
      </c>
      <c r="G29" t="n">
        <v>96.930490907131</v>
      </c>
      <c r="H29" t="n">
        <v>98.0724257481968</v>
      </c>
      <c r="I29" t="n">
        <v>97.7298096501606</v>
      </c>
      <c r="J29" t="n">
        <v>97.2831285497665</v>
      </c>
      <c r="K29" t="n">
        <v>97.4493373544124</v>
      </c>
      <c r="L29" t="n">
        <v>96.8641137619158</v>
      </c>
      <c r="M29" t="n">
        <v>96.3440254663239</v>
      </c>
      <c r="N29" t="n">
        <v>96.7861451846489</v>
      </c>
      <c r="O29" t="n">
        <v>97.0926177027321</v>
      </c>
      <c r="P29" t="n">
        <v>97.5282631525797</v>
      </c>
      <c r="Q29" t="n">
        <v>98.7609901117357</v>
      </c>
      <c r="R29" t="n">
        <v>98.9577275178392</v>
      </c>
      <c r="S29" t="n">
        <v>100.237342687454</v>
      </c>
      <c r="T29" t="n">
        <v>95.9797843372869</v>
      </c>
      <c r="U29" t="n">
        <v>97.2169255868165</v>
      </c>
      <c r="V29" t="n">
        <v>97.6981138939545</v>
      </c>
      <c r="W29" t="n">
        <v>97.8475630409253</v>
      </c>
      <c r="X29" t="n">
        <v>97.8458866717636</v>
      </c>
      <c r="Y29" t="n">
        <v>99.1067002302503</v>
      </c>
      <c r="Z29" t="n">
        <v>98.957180717559</v>
      </c>
      <c r="AA29" t="n">
        <v>97.9445625609499</v>
      </c>
      <c r="AB29" t="n">
        <v>99.0914268356911</v>
      </c>
      <c r="AC29" t="n">
        <v>100.619265201458</v>
      </c>
      <c r="AD29" t="n">
        <v>100.812259516628</v>
      </c>
      <c r="AE29" t="n">
        <v>100</v>
      </c>
      <c r="AF29" t="n">
        <v>102.788452943131</v>
      </c>
    </row>
    <row r="30">
      <c r="A30" t="s">
        <v>88</v>
      </c>
      <c r="B30" t="s">
        <v>330</v>
      </c>
      <c r="C30" t="s">
        <v>248</v>
      </c>
      <c r="D30" t="s">
        <v>331</v>
      </c>
      <c r="E30" t="s">
        <v>249</v>
      </c>
      <c r="F30" t="n">
        <v>96.5049657107226</v>
      </c>
      <c r="G30" t="n">
        <v>96.9304909071309</v>
      </c>
      <c r="H30" t="n">
        <v>98.0724257481968</v>
      </c>
      <c r="I30" t="n">
        <v>97.7298096501607</v>
      </c>
      <c r="J30" t="n">
        <v>97.2831285497665</v>
      </c>
      <c r="K30" t="n">
        <v>97.4493373544124</v>
      </c>
      <c r="L30" t="n">
        <v>96.8641137619158</v>
      </c>
      <c r="M30" t="n">
        <v>96.3440254663239</v>
      </c>
      <c r="N30" t="n">
        <v>96.7861451846489</v>
      </c>
      <c r="O30" t="n">
        <v>97.092617702732</v>
      </c>
      <c r="P30" t="n">
        <v>97.5282631525797</v>
      </c>
      <c r="Q30" t="n">
        <v>98.7609901117358</v>
      </c>
      <c r="R30" t="n">
        <v>98.9577275178393</v>
      </c>
      <c r="S30" t="n">
        <v>100.237342687454</v>
      </c>
      <c r="T30" t="n">
        <v>95.9797843372869</v>
      </c>
      <c r="U30" t="n">
        <v>97.2169255868165</v>
      </c>
      <c r="V30" t="n">
        <v>97.6981138939546</v>
      </c>
      <c r="W30" t="n">
        <v>97.8475630409253</v>
      </c>
      <c r="X30" t="n">
        <v>97.8458866717636</v>
      </c>
      <c r="Y30" t="n">
        <v>99.1067002302503</v>
      </c>
      <c r="Z30" t="n">
        <v>98.957180717559</v>
      </c>
      <c r="AA30" t="n">
        <v>97.9445625609499</v>
      </c>
      <c r="AB30" t="n">
        <v>99.0914268356911</v>
      </c>
      <c r="AC30" t="n">
        <v>100.619265201458</v>
      </c>
      <c r="AD30" t="n">
        <v>100.812259516628</v>
      </c>
      <c r="AE30" t="n">
        <v>100</v>
      </c>
      <c r="AF30" t="n">
        <v>102.788452943131</v>
      </c>
    </row>
    <row r="31">
      <c r="A31" t="s">
        <v>88</v>
      </c>
      <c r="B31" t="s">
        <v>332</v>
      </c>
      <c r="C31" t="s">
        <v>248</v>
      </c>
      <c r="D31" t="s">
        <v>333</v>
      </c>
      <c r="E31" t="s">
        <v>249</v>
      </c>
      <c r="F31" t="n">
        <v>96.5049657107225</v>
      </c>
      <c r="G31" t="n">
        <v>96.9304909071309</v>
      </c>
      <c r="H31" t="n">
        <v>98.0724257481968</v>
      </c>
      <c r="I31" t="n">
        <v>97.7298096501606</v>
      </c>
      <c r="J31" t="n">
        <v>97.2831285497665</v>
      </c>
      <c r="K31" t="n">
        <v>97.4493373544124</v>
      </c>
      <c r="L31" t="n">
        <v>96.8641137619158</v>
      </c>
      <c r="M31" t="n">
        <v>96.3440254663239</v>
      </c>
      <c r="N31" t="n">
        <v>96.7861451846489</v>
      </c>
      <c r="O31" t="n">
        <v>97.092617702732</v>
      </c>
      <c r="P31" t="n">
        <v>97.5282631525796</v>
      </c>
      <c r="Q31" t="n">
        <v>98.7609901117357</v>
      </c>
      <c r="R31" t="n">
        <v>98.9577275178392</v>
      </c>
      <c r="S31" t="n">
        <v>100.237342687454</v>
      </c>
      <c r="T31" t="n">
        <v>95.9797843372869</v>
      </c>
      <c r="U31" t="n">
        <v>97.2169255868165</v>
      </c>
      <c r="V31" t="n">
        <v>97.6981138939545</v>
      </c>
      <c r="W31" t="n">
        <v>97.8475630409253</v>
      </c>
      <c r="X31" t="n">
        <v>97.8458866717636</v>
      </c>
      <c r="Y31" t="n">
        <v>99.1067002302503</v>
      </c>
      <c r="Z31" t="n">
        <v>98.957180717559</v>
      </c>
      <c r="AA31" t="n">
        <v>97.9445625609499</v>
      </c>
      <c r="AB31" t="n">
        <v>99.0914268356911</v>
      </c>
      <c r="AC31" t="n">
        <v>100.619265201458</v>
      </c>
      <c r="AD31" t="n">
        <v>100.812259516628</v>
      </c>
      <c r="AE31" t="n">
        <v>100</v>
      </c>
      <c r="AF31" t="n">
        <v>102.788452943131</v>
      </c>
    </row>
    <row r="32">
      <c r="A32" t="s">
        <v>88</v>
      </c>
      <c r="B32" t="s">
        <v>334</v>
      </c>
      <c r="C32" t="s">
        <v>248</v>
      </c>
      <c r="D32" t="s">
        <v>335</v>
      </c>
      <c r="E32" t="s">
        <v>249</v>
      </c>
      <c r="F32" t="n">
        <v>96.5049657107226</v>
      </c>
      <c r="G32" t="n">
        <v>96.9304909071309</v>
      </c>
      <c r="H32" t="n">
        <v>98.0724257481968</v>
      </c>
      <c r="I32" t="n">
        <v>97.7298096501606</v>
      </c>
      <c r="J32" t="n">
        <v>97.2831285497665</v>
      </c>
      <c r="K32" t="n">
        <v>97.4493373544124</v>
      </c>
      <c r="L32" t="n">
        <v>96.8641137619158</v>
      </c>
      <c r="M32" t="n">
        <v>96.3440254663239</v>
      </c>
      <c r="N32" t="n">
        <v>96.7861451846489</v>
      </c>
      <c r="O32" t="n">
        <v>97.092617702732</v>
      </c>
      <c r="P32" t="n">
        <v>97.5282631525797</v>
      </c>
      <c r="Q32" t="n">
        <v>98.7609901117358</v>
      </c>
      <c r="R32" t="n">
        <v>98.9577275178392</v>
      </c>
      <c r="S32" t="n">
        <v>100.237342687454</v>
      </c>
      <c r="T32" t="n">
        <v>95.9797843372869</v>
      </c>
      <c r="U32" t="n">
        <v>97.2169255868165</v>
      </c>
      <c r="V32" t="n">
        <v>97.6981138939545</v>
      </c>
      <c r="W32" t="n">
        <v>97.8475630409253</v>
      </c>
      <c r="X32" t="n">
        <v>97.8458866717636</v>
      </c>
      <c r="Y32" t="n">
        <v>99.1067002302503</v>
      </c>
      <c r="Z32" t="n">
        <v>98.957180717559</v>
      </c>
      <c r="AA32" t="n">
        <v>97.9445625609499</v>
      </c>
      <c r="AB32" t="n">
        <v>99.0914268356911</v>
      </c>
      <c r="AC32" t="n">
        <v>100.619265201458</v>
      </c>
      <c r="AD32" t="n">
        <v>100.812259516628</v>
      </c>
      <c r="AE32" t="n">
        <v>100</v>
      </c>
      <c r="AF32" t="n">
        <v>102.788452943131</v>
      </c>
    </row>
    <row r="33">
      <c r="A33" t="s">
        <v>88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88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88</v>
      </c>
      <c r="B35" t="s">
        <v>340</v>
      </c>
      <c r="C35" t="s">
        <v>248</v>
      </c>
      <c r="D35" t="s">
        <v>341</v>
      </c>
      <c r="E35" t="s">
        <v>249</v>
      </c>
      <c r="F35" t="n">
        <v>96.5049657107226</v>
      </c>
      <c r="G35" t="n">
        <v>96.930490907131</v>
      </c>
      <c r="H35" t="n">
        <v>98.0724257481968</v>
      </c>
      <c r="I35" t="n">
        <v>97.7298096501607</v>
      </c>
      <c r="J35" t="n">
        <v>97.2831285497665</v>
      </c>
      <c r="K35" t="n">
        <v>97.4493373544124</v>
      </c>
      <c r="L35" t="n">
        <v>96.8641137619158</v>
      </c>
      <c r="M35" t="n">
        <v>96.3440254663239</v>
      </c>
      <c r="N35" t="n">
        <v>96.7861451846489</v>
      </c>
      <c r="O35" t="n">
        <v>97.092617702732</v>
      </c>
      <c r="P35" t="n">
        <v>97.5282631525797</v>
      </c>
      <c r="Q35" t="n">
        <v>98.7609901117357</v>
      </c>
      <c r="R35" t="n">
        <v>98.9577275178393</v>
      </c>
      <c r="S35" t="n">
        <v>100.237342687454</v>
      </c>
      <c r="T35" t="n">
        <v>95.9797843372869</v>
      </c>
      <c r="U35" t="n">
        <v>97.2169255868165</v>
      </c>
      <c r="V35" t="n">
        <v>97.6981138939546</v>
      </c>
      <c r="W35" t="n">
        <v>97.8475630409253</v>
      </c>
      <c r="X35" t="n">
        <v>97.8458866717636</v>
      </c>
      <c r="Y35" t="n">
        <v>99.1067002302503</v>
      </c>
      <c r="Z35" t="n">
        <v>98.957180717559</v>
      </c>
      <c r="AA35" t="n">
        <v>97.9445625609499</v>
      </c>
      <c r="AB35" t="n">
        <v>99.0914268356911</v>
      </c>
      <c r="AC35" t="n">
        <v>100.619265201458</v>
      </c>
      <c r="AD35" t="n">
        <v>100.812259516628</v>
      </c>
      <c r="AE35" t="n">
        <v>100</v>
      </c>
      <c r="AF35" t="n">
        <v>102.788452943131</v>
      </c>
    </row>
    <row r="36">
      <c r="A36" t="s">
        <v>88</v>
      </c>
      <c r="B36" t="s">
        <v>342</v>
      </c>
      <c r="C36" t="s">
        <v>248</v>
      </c>
      <c r="D36" t="s">
        <v>343</v>
      </c>
      <c r="E36" t="s">
        <v>249</v>
      </c>
      <c r="F36" t="n">
        <v>96.5049657107226</v>
      </c>
      <c r="G36" t="n">
        <v>96.930490907131</v>
      </c>
      <c r="H36" t="n">
        <v>98.0724257481968</v>
      </c>
      <c r="I36" t="n">
        <v>97.7298096501606</v>
      </c>
      <c r="J36" t="n">
        <v>97.2831285497665</v>
      </c>
      <c r="K36" t="n">
        <v>97.4493373544124</v>
      </c>
      <c r="L36" t="n">
        <v>96.8641137619159</v>
      </c>
      <c r="M36" t="n">
        <v>96.3440254663239</v>
      </c>
      <c r="N36" t="n">
        <v>96.7861451846489</v>
      </c>
      <c r="O36" t="n">
        <v>97.0926177027321</v>
      </c>
      <c r="P36" t="n">
        <v>97.5282631525798</v>
      </c>
      <c r="Q36" t="n">
        <v>98.7609901117358</v>
      </c>
      <c r="R36" t="n">
        <v>98.9577275178392</v>
      </c>
      <c r="S36" t="n">
        <v>100.237342687454</v>
      </c>
      <c r="T36" t="n">
        <v>95.9797843372869</v>
      </c>
      <c r="U36" t="n">
        <v>97.2169255868165</v>
      </c>
      <c r="V36" t="n">
        <v>97.6981138939546</v>
      </c>
      <c r="W36" t="n">
        <v>97.8475630409253</v>
      </c>
      <c r="X36" t="n">
        <v>97.8458866717636</v>
      </c>
      <c r="Y36" t="n">
        <v>99.1067002302503</v>
      </c>
      <c r="Z36" t="n">
        <v>98.957180717559</v>
      </c>
      <c r="AA36" t="n">
        <v>97.9445625609499</v>
      </c>
      <c r="AB36" t="n">
        <v>99.0914268356911</v>
      </c>
      <c r="AC36" t="n">
        <v>100.619265201458</v>
      </c>
      <c r="AD36" t="n">
        <v>100.812259516628</v>
      </c>
      <c r="AE36" t="n">
        <v>100</v>
      </c>
      <c r="AF36" t="n">
        <v>102.788452943131</v>
      </c>
    </row>
    <row r="37">
      <c r="A37" t="s">
        <v>88</v>
      </c>
      <c r="B37" t="s">
        <v>344</v>
      </c>
      <c r="C37" t="s">
        <v>248</v>
      </c>
      <c r="D37" t="s">
        <v>345</v>
      </c>
      <c r="E37" t="s">
        <v>249</v>
      </c>
      <c r="F37" t="n">
        <v>96.5049657107226</v>
      </c>
      <c r="G37" t="n">
        <v>96.9304909071309</v>
      </c>
      <c r="H37" t="n">
        <v>98.0724257481968</v>
      </c>
      <c r="I37" t="n">
        <v>97.7298096501606</v>
      </c>
      <c r="J37" t="n">
        <v>97.2831285497665</v>
      </c>
      <c r="K37" t="n">
        <v>97.4493373544124</v>
      </c>
      <c r="L37" t="n">
        <v>96.8641137619158</v>
      </c>
      <c r="M37" t="n">
        <v>96.3440254663239</v>
      </c>
      <c r="N37" t="n">
        <v>96.7861451846489</v>
      </c>
      <c r="O37" t="n">
        <v>97.092617702732</v>
      </c>
      <c r="P37" t="n">
        <v>97.5282631525797</v>
      </c>
      <c r="Q37" t="n">
        <v>98.7609901117357</v>
      </c>
      <c r="R37" t="n">
        <v>98.9577275178392</v>
      </c>
      <c r="S37" t="n">
        <v>100.237342687454</v>
      </c>
      <c r="T37" t="n">
        <v>95.9797843372869</v>
      </c>
      <c r="U37" t="n">
        <v>97.2169255868165</v>
      </c>
      <c r="V37" t="n">
        <v>97.6981138939545</v>
      </c>
      <c r="W37" t="n">
        <v>97.8475630409252</v>
      </c>
      <c r="X37" t="n">
        <v>97.8458866717636</v>
      </c>
      <c r="Y37" t="n">
        <v>99.1067002302503</v>
      </c>
      <c r="Z37" t="n">
        <v>98.957180717559</v>
      </c>
      <c r="AA37" t="n">
        <v>97.9445625609498</v>
      </c>
      <c r="AB37" t="n">
        <v>99.091426835691</v>
      </c>
      <c r="AC37" t="n">
        <v>100.619265201458</v>
      </c>
      <c r="AD37" t="n">
        <v>100.812259516628</v>
      </c>
      <c r="AE37" t="n">
        <v>100</v>
      </c>
      <c r="AF37" t="n">
        <v>102.788452943131</v>
      </c>
    </row>
    <row r="38">
      <c r="A38" t="s">
        <v>88</v>
      </c>
      <c r="B38" t="s">
        <v>346</v>
      </c>
      <c r="C38" t="s">
        <v>248</v>
      </c>
      <c r="D38" t="s">
        <v>347</v>
      </c>
      <c r="E38" t="s">
        <v>249</v>
      </c>
      <c r="F38" t="n">
        <v>96.5049657107226</v>
      </c>
      <c r="G38" t="n">
        <v>96.930490907131</v>
      </c>
      <c r="H38" t="n">
        <v>98.0724257481968</v>
      </c>
      <c r="I38" t="n">
        <v>97.7298096501607</v>
      </c>
      <c r="J38" t="n">
        <v>97.2831285497665</v>
      </c>
      <c r="K38" t="n">
        <v>97.4493373544124</v>
      </c>
      <c r="L38" t="n">
        <v>96.8641137619158</v>
      </c>
      <c r="M38" t="n">
        <v>96.3440254663239</v>
      </c>
      <c r="N38" t="n">
        <v>96.7861451846488</v>
      </c>
      <c r="O38" t="n">
        <v>97.0926177027321</v>
      </c>
      <c r="P38" t="n">
        <v>97.5282631525797</v>
      </c>
      <c r="Q38" t="n">
        <v>98.7609901117357</v>
      </c>
      <c r="R38" t="n">
        <v>98.9577275178392</v>
      </c>
      <c r="S38" t="n">
        <v>100.237342687454</v>
      </c>
      <c r="T38" t="n">
        <v>95.9797843372869</v>
      </c>
      <c r="U38" t="n">
        <v>97.2169255868166</v>
      </c>
      <c r="V38" t="n">
        <v>97.6981138939546</v>
      </c>
      <c r="W38" t="n">
        <v>97.8475630409253</v>
      </c>
      <c r="X38" t="n">
        <v>97.8458866717637</v>
      </c>
      <c r="Y38" t="n">
        <v>99.1067002302503</v>
      </c>
      <c r="Z38" t="n">
        <v>98.957180717559</v>
      </c>
      <c r="AA38" t="n">
        <v>97.9445625609499</v>
      </c>
      <c r="AB38" t="n">
        <v>99.0914268356911</v>
      </c>
      <c r="AC38" t="n">
        <v>100.619265201458</v>
      </c>
      <c r="AD38" t="n">
        <v>100.812259516628</v>
      </c>
      <c r="AE38" t="n">
        <v>100</v>
      </c>
      <c r="AF38" t="n">
        <v>102.788452943131</v>
      </c>
    </row>
    <row r="39">
      <c r="A39" t="s">
        <v>88</v>
      </c>
      <c r="B39" t="s">
        <v>348</v>
      </c>
      <c r="C39" t="s">
        <v>248</v>
      </c>
      <c r="D39" t="s">
        <v>349</v>
      </c>
      <c r="E39" t="s">
        <v>249</v>
      </c>
      <c r="F39" t="n">
        <v>96.5049657107226</v>
      </c>
      <c r="G39" t="n">
        <v>96.9304909071309</v>
      </c>
      <c r="H39" t="n">
        <v>98.0724257481968</v>
      </c>
      <c r="I39" t="n">
        <v>97.7298096501606</v>
      </c>
      <c r="J39" t="n">
        <v>97.2831285497665</v>
      </c>
      <c r="K39" t="n">
        <v>97.4493373544124</v>
      </c>
      <c r="L39" t="n">
        <v>96.8641137619158</v>
      </c>
      <c r="M39" t="n">
        <v>96.3440254663239</v>
      </c>
      <c r="N39" t="n">
        <v>96.7861451846489</v>
      </c>
      <c r="O39" t="n">
        <v>97.092617702732</v>
      </c>
      <c r="P39" t="n">
        <v>97.5282631525797</v>
      </c>
      <c r="Q39" t="n">
        <v>98.7609901117357</v>
      </c>
      <c r="R39" t="n">
        <v>98.9577275178392</v>
      </c>
      <c r="S39" t="n">
        <v>100.237342687454</v>
      </c>
      <c r="T39" t="n">
        <v>95.9797843372869</v>
      </c>
      <c r="U39" t="n">
        <v>97.2169255868165</v>
      </c>
      <c r="V39" t="n">
        <v>97.6981138939545</v>
      </c>
      <c r="W39" t="n">
        <v>97.8475630409253</v>
      </c>
      <c r="X39" t="n">
        <v>97.8458866717636</v>
      </c>
      <c r="Y39" t="n">
        <v>99.1067002302503</v>
      </c>
      <c r="Z39" t="n">
        <v>98.957180717559</v>
      </c>
      <c r="AA39" t="n">
        <v>97.9445625609498</v>
      </c>
      <c r="AB39" t="n">
        <v>99.091426835691</v>
      </c>
      <c r="AC39" t="n">
        <v>100.619265201458</v>
      </c>
      <c r="AD39" t="n">
        <v>100.812259516628</v>
      </c>
      <c r="AE39" t="n">
        <v>100</v>
      </c>
      <c r="AF39" t="n">
        <v>102.788452943131</v>
      </c>
    </row>
    <row r="40">
      <c r="A40" t="s">
        <v>88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88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88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88</v>
      </c>
      <c r="B43" t="s">
        <v>356</v>
      </c>
      <c r="C43" t="s">
        <v>248</v>
      </c>
      <c r="D43" t="s">
        <v>357</v>
      </c>
      <c r="E43" t="s">
        <v>249</v>
      </c>
      <c r="F43" t="n">
        <v>96.5049657107226</v>
      </c>
      <c r="G43" t="n">
        <v>96.9304909071309</v>
      </c>
      <c r="H43" t="n">
        <v>98.0724257481968</v>
      </c>
      <c r="I43" t="n">
        <v>97.7298096501607</v>
      </c>
      <c r="J43" t="n">
        <v>97.2831285497665</v>
      </c>
      <c r="K43" t="n">
        <v>97.4493373544124</v>
      </c>
      <c r="L43" t="n">
        <v>96.8641137619158</v>
      </c>
      <c r="M43" t="n">
        <v>96.3440254663239</v>
      </c>
      <c r="N43" t="n">
        <v>96.7861451846489</v>
      </c>
      <c r="O43" t="n">
        <v>97.0926177027321</v>
      </c>
      <c r="P43" t="n">
        <v>97.5282631525797</v>
      </c>
      <c r="Q43" t="n">
        <v>98.7609901117358</v>
      </c>
      <c r="R43" t="n">
        <v>98.9577275178392</v>
      </c>
      <c r="S43" t="n">
        <v>100.237342687454</v>
      </c>
      <c r="T43" t="n">
        <v>95.9797843372869</v>
      </c>
      <c r="U43" t="n">
        <v>97.2169255868165</v>
      </c>
      <c r="V43" t="n">
        <v>97.6981138939546</v>
      </c>
      <c r="W43" t="n">
        <v>97.8475630409253</v>
      </c>
      <c r="X43" t="n">
        <v>97.8458866717636</v>
      </c>
      <c r="Y43" t="n">
        <v>99.1067002302503</v>
      </c>
      <c r="Z43" t="n">
        <v>98.957180717559</v>
      </c>
      <c r="AA43" t="n">
        <v>97.9445625609499</v>
      </c>
      <c r="AB43" t="n">
        <v>99.0914268356911</v>
      </c>
      <c r="AC43" t="n">
        <v>100.619265201458</v>
      </c>
      <c r="AD43" t="n">
        <v>100.812259516628</v>
      </c>
      <c r="AE43" t="n">
        <v>100</v>
      </c>
      <c r="AF43" t="n">
        <v>102.788452943131</v>
      </c>
    </row>
    <row r="44">
      <c r="A44" t="s">
        <v>88</v>
      </c>
      <c r="B44" t="s">
        <v>358</v>
      </c>
      <c r="C44" t="s">
        <v>248</v>
      </c>
      <c r="D44" t="s">
        <v>359</v>
      </c>
      <c r="E44" t="s">
        <v>249</v>
      </c>
      <c r="F44" t="n">
        <v>96.5049657107225</v>
      </c>
      <c r="G44" t="n">
        <v>96.9304909071309</v>
      </c>
      <c r="H44" t="n">
        <v>98.0724257481968</v>
      </c>
      <c r="I44" t="n">
        <v>97.7298096501606</v>
      </c>
      <c r="J44" t="n">
        <v>97.2831285497664</v>
      </c>
      <c r="K44" t="n">
        <v>97.4493373544124</v>
      </c>
      <c r="L44" t="n">
        <v>96.8641137619158</v>
      </c>
      <c r="M44" t="n">
        <v>96.3440254663239</v>
      </c>
      <c r="N44" t="n">
        <v>96.7861451846488</v>
      </c>
      <c r="O44" t="n">
        <v>97.092617702732</v>
      </c>
      <c r="P44" t="n">
        <v>97.5282631525796</v>
      </c>
      <c r="Q44" t="n">
        <v>98.7609901117357</v>
      </c>
      <c r="R44" t="n">
        <v>98.9577275178392</v>
      </c>
      <c r="S44" t="n">
        <v>100.237342687454</v>
      </c>
      <c r="T44" t="n">
        <v>95.9797843372869</v>
      </c>
      <c r="U44" t="n">
        <v>97.2169255868165</v>
      </c>
      <c r="V44" t="n">
        <v>97.6981138939545</v>
      </c>
      <c r="W44" t="n">
        <v>97.8475630409253</v>
      </c>
      <c r="X44" t="n">
        <v>97.8458866717636</v>
      </c>
      <c r="Y44" t="n">
        <v>99.1067002302503</v>
      </c>
      <c r="Z44" t="n">
        <v>98.957180717559</v>
      </c>
      <c r="AA44" t="n">
        <v>97.9445625609499</v>
      </c>
      <c r="AB44" t="n">
        <v>99.0914268356911</v>
      </c>
      <c r="AC44" t="n">
        <v>100.619265201458</v>
      </c>
      <c r="AD44" t="n">
        <v>100.812259516628</v>
      </c>
      <c r="AE44" t="n">
        <v>100</v>
      </c>
      <c r="AF44" t="n">
        <v>102.788452943131</v>
      </c>
    </row>
    <row r="45">
      <c r="A45" t="s">
        <v>88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88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88</v>
      </c>
      <c r="B47" t="s">
        <v>364</v>
      </c>
      <c r="C47" t="s">
        <v>248</v>
      </c>
      <c r="D47" t="s">
        <v>365</v>
      </c>
      <c r="E47" t="s">
        <v>249</v>
      </c>
      <c r="F47" t="n">
        <v>96.5049657107226</v>
      </c>
      <c r="G47" t="n">
        <v>96.9304909071309</v>
      </c>
      <c r="H47" t="n">
        <v>98.0724257481968</v>
      </c>
      <c r="I47" t="n">
        <v>97.7298096501606</v>
      </c>
      <c r="J47" t="n">
        <v>97.2831285497665</v>
      </c>
      <c r="K47" t="n">
        <v>97.4493373544124</v>
      </c>
      <c r="L47" t="n">
        <v>96.8641137619158</v>
      </c>
      <c r="M47" t="n">
        <v>96.3440254663239</v>
      </c>
      <c r="N47" t="n">
        <v>96.7861451846489</v>
      </c>
      <c r="O47" t="n">
        <v>97.092617702732</v>
      </c>
      <c r="P47" t="n">
        <v>97.5282631525797</v>
      </c>
      <c r="Q47" t="n">
        <v>98.7609901117357</v>
      </c>
      <c r="R47" t="n">
        <v>98.9577275178392</v>
      </c>
      <c r="S47" t="n">
        <v>100.237342687454</v>
      </c>
      <c r="T47" t="n">
        <v>95.9797843372869</v>
      </c>
      <c r="U47" t="n">
        <v>97.2169255868165</v>
      </c>
      <c r="V47" t="n">
        <v>97.6981138939545</v>
      </c>
      <c r="W47" t="n">
        <v>97.8475630409252</v>
      </c>
      <c r="X47" t="n">
        <v>97.8458866717636</v>
      </c>
      <c r="Y47" t="n">
        <v>99.1067002302503</v>
      </c>
      <c r="Z47" t="n">
        <v>98.957180717559</v>
      </c>
      <c r="AA47" t="n">
        <v>97.9445625609499</v>
      </c>
      <c r="AB47" t="n">
        <v>99.0914268356911</v>
      </c>
      <c r="AC47" t="n">
        <v>100.619265201458</v>
      </c>
      <c r="AD47" t="n">
        <v>100.812259516628</v>
      </c>
      <c r="AE47" t="n">
        <v>100</v>
      </c>
      <c r="AF47" t="n">
        <v>102.788452943131</v>
      </c>
    </row>
    <row r="48">
      <c r="A48" t="s">
        <v>88</v>
      </c>
      <c r="B48" t="s">
        <v>366</v>
      </c>
      <c r="C48" t="s">
        <v>248</v>
      </c>
      <c r="D48" t="s">
        <v>367</v>
      </c>
      <c r="E48" t="s">
        <v>249</v>
      </c>
      <c r="F48" t="n">
        <v>96.5049657107226</v>
      </c>
      <c r="G48" t="n">
        <v>96.9304909071309</v>
      </c>
      <c r="H48" t="n">
        <v>98.0724257481968</v>
      </c>
      <c r="I48" t="n">
        <v>97.7298096501606</v>
      </c>
      <c r="J48" t="n">
        <v>97.2831285497665</v>
      </c>
      <c r="K48" t="n">
        <v>97.4493373544124</v>
      </c>
      <c r="L48" t="n">
        <v>96.8641137619158</v>
      </c>
      <c r="M48" t="n">
        <v>96.3440254663239</v>
      </c>
      <c r="N48" t="n">
        <v>96.7861451846488</v>
      </c>
      <c r="O48" t="n">
        <v>97.0926177027321</v>
      </c>
      <c r="P48" t="n">
        <v>97.5282631525797</v>
      </c>
      <c r="Q48" t="n">
        <v>98.7609901117358</v>
      </c>
      <c r="R48" t="n">
        <v>98.9577275178392</v>
      </c>
      <c r="S48" t="n">
        <v>100.237342687454</v>
      </c>
      <c r="T48" t="n">
        <v>95.9797843372869</v>
      </c>
      <c r="U48" t="n">
        <v>97.2169255868165</v>
      </c>
      <c r="V48" t="n">
        <v>97.6981138939546</v>
      </c>
      <c r="W48" t="n">
        <v>97.8475630409253</v>
      </c>
      <c r="X48" t="n">
        <v>97.8458866717637</v>
      </c>
      <c r="Y48" t="n">
        <v>99.1067002302503</v>
      </c>
      <c r="Z48" t="n">
        <v>98.957180717559</v>
      </c>
      <c r="AA48" t="n">
        <v>97.9445625609499</v>
      </c>
      <c r="AB48" t="n">
        <v>99.0914268356911</v>
      </c>
      <c r="AC48" t="n">
        <v>100.619265201458</v>
      </c>
      <c r="AD48" t="n">
        <v>100.812259516628</v>
      </c>
      <c r="AE48" t="n">
        <v>100</v>
      </c>
      <c r="AF48" t="n">
        <v>102.788452943131</v>
      </c>
    </row>
    <row r="49">
      <c r="A49" t="s">
        <v>88</v>
      </c>
      <c r="B49" t="s">
        <v>368</v>
      </c>
      <c r="C49" t="s">
        <v>248</v>
      </c>
      <c r="D49" t="s">
        <v>369</v>
      </c>
      <c r="E49" t="s">
        <v>249</v>
      </c>
      <c r="F49" t="n">
        <v>96.5049657107226</v>
      </c>
      <c r="G49" t="n">
        <v>96.9304909071309</v>
      </c>
      <c r="H49" t="n">
        <v>98.0724257481968</v>
      </c>
      <c r="I49" t="n">
        <v>97.7298096501606</v>
      </c>
      <c r="J49" t="n">
        <v>97.2831285497665</v>
      </c>
      <c r="K49" t="n">
        <v>97.4493373544124</v>
      </c>
      <c r="L49" t="n">
        <v>96.8641137619158</v>
      </c>
      <c r="M49" t="n">
        <v>96.3440254663239</v>
      </c>
      <c r="N49" t="n">
        <v>96.7861451846488</v>
      </c>
      <c r="O49" t="n">
        <v>97.0926177027321</v>
      </c>
      <c r="P49" t="n">
        <v>97.5282631525797</v>
      </c>
      <c r="Q49" t="n">
        <v>98.7609901117358</v>
      </c>
      <c r="R49" t="n">
        <v>98.9577275178392</v>
      </c>
      <c r="S49" t="n">
        <v>100.237342687454</v>
      </c>
      <c r="T49" t="n">
        <v>95.9797843372869</v>
      </c>
      <c r="U49" t="n">
        <v>97.2169255868165</v>
      </c>
      <c r="V49" t="n">
        <v>97.6981138939546</v>
      </c>
      <c r="W49" t="n">
        <v>97.8475630409253</v>
      </c>
      <c r="X49" t="n">
        <v>97.8458866717636</v>
      </c>
      <c r="Y49" t="n">
        <v>99.1067002302503</v>
      </c>
      <c r="Z49" t="n">
        <v>98.957180717559</v>
      </c>
      <c r="AA49" t="n">
        <v>97.9445625609499</v>
      </c>
      <c r="AB49" t="n">
        <v>99.0914268356911</v>
      </c>
      <c r="AC49" t="n">
        <v>100.619265201458</v>
      </c>
      <c r="AD49" t="n">
        <v>100.812259516628</v>
      </c>
      <c r="AE49" t="n">
        <v>100</v>
      </c>
      <c r="AF49" t="n">
        <v>102.788452943131</v>
      </c>
    </row>
    <row r="50">
      <c r="A50" t="s">
        <v>88</v>
      </c>
      <c r="B50" t="s">
        <v>370</v>
      </c>
      <c r="C50" t="s">
        <v>248</v>
      </c>
      <c r="D50" t="s">
        <v>371</v>
      </c>
      <c r="E50" t="s">
        <v>249</v>
      </c>
      <c r="F50" t="n">
        <v>96.5049657107226</v>
      </c>
      <c r="G50" t="n">
        <v>96.930490907131</v>
      </c>
      <c r="H50" t="n">
        <v>98.0724257481968</v>
      </c>
      <c r="I50" t="n">
        <v>97.7298096501606</v>
      </c>
      <c r="J50" t="n">
        <v>97.2831285497665</v>
      </c>
      <c r="K50" t="n">
        <v>97.4493373544124</v>
      </c>
      <c r="L50" t="n">
        <v>96.8641137619158</v>
      </c>
      <c r="M50" t="n">
        <v>96.3440254663239</v>
      </c>
      <c r="N50" t="n">
        <v>96.7861451846489</v>
      </c>
      <c r="O50" t="n">
        <v>97.092617702732</v>
      </c>
      <c r="P50" t="n">
        <v>97.5282631525797</v>
      </c>
      <c r="Q50" t="n">
        <v>98.7609901117357</v>
      </c>
      <c r="R50" t="n">
        <v>98.9577275178392</v>
      </c>
      <c r="S50" t="n">
        <v>100.237342687454</v>
      </c>
      <c r="T50" t="n">
        <v>95.9797843372869</v>
      </c>
      <c r="U50" t="n">
        <v>97.2169255868165</v>
      </c>
      <c r="V50" t="n">
        <v>97.6981138939546</v>
      </c>
      <c r="W50" t="n">
        <v>97.8475630409253</v>
      </c>
      <c r="X50" t="n">
        <v>97.8458866717636</v>
      </c>
      <c r="Y50" t="n">
        <v>99.1067002302503</v>
      </c>
      <c r="Z50" t="n">
        <v>98.957180717559</v>
      </c>
      <c r="AA50" t="n">
        <v>97.9445625609499</v>
      </c>
      <c r="AB50" t="n">
        <v>99.0914268356911</v>
      </c>
      <c r="AC50" t="n">
        <v>100.619265201458</v>
      </c>
      <c r="AD50" t="n">
        <v>100.812259516628</v>
      </c>
      <c r="AE50" t="n">
        <v>100</v>
      </c>
      <c r="AF50" t="n">
        <v>102.788452943131</v>
      </c>
    </row>
    <row r="51">
      <c r="A51" t="s">
        <v>88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88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88</v>
      </c>
      <c r="B53" t="s">
        <v>376</v>
      </c>
      <c r="C53" t="s">
        <v>248</v>
      </c>
      <c r="D53" t="s">
        <v>377</v>
      </c>
      <c r="E53" t="s">
        <v>249</v>
      </c>
      <c r="F53" t="n">
        <v>96.5049657107226</v>
      </c>
      <c r="G53" t="n">
        <v>96.9304909071309</v>
      </c>
      <c r="H53" t="n">
        <v>98.0724257481968</v>
      </c>
      <c r="I53" t="n">
        <v>97.7298096501606</v>
      </c>
      <c r="J53" t="n">
        <v>97.2831285497665</v>
      </c>
      <c r="K53" t="n">
        <v>97.4493373544124</v>
      </c>
      <c r="L53" t="n">
        <v>96.8641137619158</v>
      </c>
      <c r="M53" t="n">
        <v>96.3440254663239</v>
      </c>
      <c r="N53" t="n">
        <v>96.7861451846489</v>
      </c>
      <c r="O53" t="n">
        <v>97.092617702732</v>
      </c>
      <c r="P53" t="n">
        <v>97.5282631525797</v>
      </c>
      <c r="Q53" t="n">
        <v>98.7609901117357</v>
      </c>
      <c r="R53" t="n">
        <v>98.9577275178392</v>
      </c>
      <c r="S53" t="n">
        <v>100.237342687454</v>
      </c>
      <c r="T53" t="n">
        <v>95.9797843372869</v>
      </c>
      <c r="U53" t="n">
        <v>97.2169255868165</v>
      </c>
      <c r="V53" t="n">
        <v>97.6981138939545</v>
      </c>
      <c r="W53" t="n">
        <v>97.8475630409252</v>
      </c>
      <c r="X53" t="n">
        <v>97.8458866717636</v>
      </c>
      <c r="Y53" t="n">
        <v>99.1067002302502</v>
      </c>
      <c r="Z53" t="n">
        <v>98.957180717559</v>
      </c>
      <c r="AA53" t="n">
        <v>97.9445625609499</v>
      </c>
      <c r="AB53" t="n">
        <v>99.0914268356911</v>
      </c>
      <c r="AC53" t="n">
        <v>100.619265201458</v>
      </c>
      <c r="AD53" t="n">
        <v>100.812259516628</v>
      </c>
      <c r="AE53" t="n">
        <v>100</v>
      </c>
      <c r="AF53" t="n">
        <v>102.788452943131</v>
      </c>
    </row>
    <row r="54">
      <c r="A54" t="s">
        <v>88</v>
      </c>
      <c r="B54" t="s">
        <v>378</v>
      </c>
      <c r="C54" t="s">
        <v>248</v>
      </c>
      <c r="D54" t="s">
        <v>379</v>
      </c>
      <c r="E54" t="s">
        <v>249</v>
      </c>
      <c r="F54" t="n">
        <v>96.5049657107226</v>
      </c>
      <c r="G54" t="n">
        <v>96.9304909071309</v>
      </c>
      <c r="H54" t="n">
        <v>98.0724257481968</v>
      </c>
      <c r="I54" t="n">
        <v>97.7298096501606</v>
      </c>
      <c r="J54" t="n">
        <v>97.2831285497665</v>
      </c>
      <c r="K54" t="n">
        <v>97.4493373544124</v>
      </c>
      <c r="L54" t="n">
        <v>96.8641137619158</v>
      </c>
      <c r="M54" t="n">
        <v>96.3440254663239</v>
      </c>
      <c r="N54" t="n">
        <v>96.7861451846489</v>
      </c>
      <c r="O54" t="n">
        <v>97.092617702732</v>
      </c>
      <c r="P54" t="n">
        <v>97.5282631525797</v>
      </c>
      <c r="Q54" t="n">
        <v>98.7609901117357</v>
      </c>
      <c r="R54" t="n">
        <v>98.9577275178392</v>
      </c>
      <c r="S54" t="n">
        <v>100.237342687454</v>
      </c>
      <c r="T54" t="n">
        <v>95.9797843372869</v>
      </c>
      <c r="U54" t="n">
        <v>97.2169255868165</v>
      </c>
      <c r="V54" t="n">
        <v>97.6981138939545</v>
      </c>
      <c r="W54" t="n">
        <v>97.8475630409252</v>
      </c>
      <c r="X54" t="n">
        <v>97.8458866717636</v>
      </c>
      <c r="Y54" t="n">
        <v>99.1067002302502</v>
      </c>
      <c r="Z54" t="n">
        <v>98.957180717559</v>
      </c>
      <c r="AA54" t="n">
        <v>97.9445625609499</v>
      </c>
      <c r="AB54" t="n">
        <v>99.0914268356911</v>
      </c>
      <c r="AC54" t="n">
        <v>100.619265201458</v>
      </c>
      <c r="AD54" t="n">
        <v>100.812259516628</v>
      </c>
      <c r="AE54" t="n">
        <v>100</v>
      </c>
      <c r="AF54" t="n">
        <v>102.788452943131</v>
      </c>
    </row>
    <row r="55">
      <c r="A55" t="s">
        <v>88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88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88</v>
      </c>
      <c r="B57" t="s">
        <v>384</v>
      </c>
      <c r="C57" t="s">
        <v>248</v>
      </c>
      <c r="D57" t="s">
        <v>385</v>
      </c>
      <c r="E57" t="s">
        <v>249</v>
      </c>
      <c r="F57" t="n">
        <v>96.5049657107225</v>
      </c>
      <c r="G57" t="n">
        <v>96.9304909071309</v>
      </c>
      <c r="H57" t="n">
        <v>98.0724257481968</v>
      </c>
      <c r="I57" t="n">
        <v>97.7298096501606</v>
      </c>
      <c r="J57" t="n">
        <v>97.2831285497665</v>
      </c>
      <c r="K57" t="n">
        <v>97.4493373544124</v>
      </c>
      <c r="L57" t="n">
        <v>96.8641137619158</v>
      </c>
      <c r="M57" t="n">
        <v>96.3440254663239</v>
      </c>
      <c r="N57" t="n">
        <v>96.7861451846488</v>
      </c>
      <c r="O57" t="n">
        <v>97.092617702732</v>
      </c>
      <c r="P57" t="n">
        <v>97.5282631525796</v>
      </c>
      <c r="Q57" t="n">
        <v>98.7609901117357</v>
      </c>
      <c r="R57" t="n">
        <v>98.9577275178392</v>
      </c>
      <c r="S57" t="n">
        <v>100.237342687454</v>
      </c>
      <c r="T57" t="n">
        <v>95.9797843372869</v>
      </c>
      <c r="U57" t="n">
        <v>97.2169255868165</v>
      </c>
      <c r="V57" t="n">
        <v>97.6981138939545</v>
      </c>
      <c r="W57" t="n">
        <v>97.8475630409253</v>
      </c>
      <c r="X57" t="n">
        <v>97.8458866717636</v>
      </c>
      <c r="Y57" t="n">
        <v>99.1067002302503</v>
      </c>
      <c r="Z57" t="n">
        <v>98.957180717559</v>
      </c>
      <c r="AA57" t="n">
        <v>97.9445625609498</v>
      </c>
      <c r="AB57" t="n">
        <v>99.0914268356911</v>
      </c>
      <c r="AC57" t="n">
        <v>100.619265201458</v>
      </c>
      <c r="AD57" t="n">
        <v>100.812259516628</v>
      </c>
      <c r="AE57" t="n">
        <v>100</v>
      </c>
      <c r="AF57" t="n">
        <v>102.788452943131</v>
      </c>
    </row>
    <row r="58">
      <c r="A58" t="s">
        <v>88</v>
      </c>
      <c r="B58" t="s">
        <v>386</v>
      </c>
      <c r="C58" t="s">
        <v>248</v>
      </c>
      <c r="D58" t="s">
        <v>387</v>
      </c>
      <c r="E58" t="s">
        <v>249</v>
      </c>
      <c r="F58" t="n">
        <v>96.5049657107225</v>
      </c>
      <c r="G58" t="n">
        <v>96.9304909071309</v>
      </c>
      <c r="H58" t="n">
        <v>98.0724257481968</v>
      </c>
      <c r="I58" t="n">
        <v>97.7298096501606</v>
      </c>
      <c r="J58" t="n">
        <v>97.2831285497665</v>
      </c>
      <c r="K58" t="n">
        <v>97.4493373544124</v>
      </c>
      <c r="L58" t="n">
        <v>96.8641137619158</v>
      </c>
      <c r="M58" t="n">
        <v>96.3440254663239</v>
      </c>
      <c r="N58" t="n">
        <v>96.7861451846488</v>
      </c>
      <c r="O58" t="n">
        <v>97.092617702732</v>
      </c>
      <c r="P58" t="n">
        <v>97.5282631525796</v>
      </c>
      <c r="Q58" t="n">
        <v>98.7609901117357</v>
      </c>
      <c r="R58" t="n">
        <v>98.9577275178392</v>
      </c>
      <c r="S58" t="n">
        <v>100.237342687454</v>
      </c>
      <c r="T58" t="n">
        <v>95.9797843372869</v>
      </c>
      <c r="U58" t="n">
        <v>97.2169255868165</v>
      </c>
      <c r="V58" t="n">
        <v>97.6981138939545</v>
      </c>
      <c r="W58" t="n">
        <v>97.8475630409253</v>
      </c>
      <c r="X58" t="n">
        <v>97.8458866717636</v>
      </c>
      <c r="Y58" t="n">
        <v>99.1067002302503</v>
      </c>
      <c r="Z58" t="n">
        <v>98.957180717559</v>
      </c>
      <c r="AA58" t="n">
        <v>97.9445625609498</v>
      </c>
      <c r="AB58" t="n">
        <v>99.0914268356911</v>
      </c>
      <c r="AC58" t="n">
        <v>100.619265201458</v>
      </c>
      <c r="AD58" t="n">
        <v>100.812259516628</v>
      </c>
      <c r="AE58" t="n">
        <v>100</v>
      </c>
      <c r="AF58" t="n">
        <v>102.788452943131</v>
      </c>
    </row>
    <row r="59">
      <c r="A59" t="s">
        <v>88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90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90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90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90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90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90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90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90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90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90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90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90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90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90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90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90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90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90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90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90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90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90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90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90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90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90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90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90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90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90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90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90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90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90</v>
      </c>
      <c r="B35" t="s">
        <v>340</v>
      </c>
      <c r="C35" t="s">
        <v>248</v>
      </c>
      <c r="D35" t="s">
        <v>341</v>
      </c>
      <c r="E35" t="s">
        <v>249</v>
      </c>
      <c r="F35" t="n">
        <v>98.4485983639037</v>
      </c>
      <c r="G35" t="n">
        <v>98.5983572394069</v>
      </c>
      <c r="H35" t="n">
        <v>98.8183460761519</v>
      </c>
      <c r="I35" t="n">
        <v>99.3050064899217</v>
      </c>
      <c r="J35" t="n">
        <v>98.9265123591142</v>
      </c>
      <c r="K35" t="n">
        <v>98.528384082822</v>
      </c>
      <c r="L35" t="n">
        <v>98.4018035386017</v>
      </c>
      <c r="M35" t="n">
        <v>98.3488281933631</v>
      </c>
      <c r="N35" t="n">
        <v>98.2196826223521</v>
      </c>
      <c r="O35" t="n">
        <v>98.1771927293105</v>
      </c>
      <c r="P35" t="n">
        <v>98.2383442036832</v>
      </c>
      <c r="Q35" t="n">
        <v>98.1648285013345</v>
      </c>
      <c r="R35" t="n">
        <v>98.0740788713634</v>
      </c>
      <c r="S35" t="n">
        <v>97.8924630155298</v>
      </c>
      <c r="T35" t="n">
        <v>97.7451026810128</v>
      </c>
      <c r="U35" t="n">
        <v>97.6460022083656</v>
      </c>
      <c r="V35" t="n">
        <v>98.0863380292651</v>
      </c>
      <c r="W35" t="n">
        <v>97.9272609393505</v>
      </c>
      <c r="X35" t="n">
        <v>97.8532601208802</v>
      </c>
      <c r="Y35" t="n">
        <v>98.7817570735494</v>
      </c>
      <c r="Z35" t="n">
        <v>98.8048315321043</v>
      </c>
      <c r="AA35" t="n">
        <v>98.7705441411735</v>
      </c>
      <c r="AB35" t="n">
        <v>98.9967321517345</v>
      </c>
      <c r="AC35" t="n">
        <v>99.4053957889247</v>
      </c>
      <c r="AD35" t="n">
        <v>99.3306377547798</v>
      </c>
      <c r="AE35" t="n">
        <v>100</v>
      </c>
      <c r="AF35" t="n">
        <v>99.9658185366431</v>
      </c>
    </row>
    <row r="36">
      <c r="A36" t="s">
        <v>90</v>
      </c>
      <c r="B36" t="s">
        <v>342</v>
      </c>
      <c r="C36" t="s">
        <v>248</v>
      </c>
      <c r="D36" t="s">
        <v>343</v>
      </c>
      <c r="E36" t="s">
        <v>249</v>
      </c>
      <c r="F36" t="n">
        <v>98.4485983639037</v>
      </c>
      <c r="G36" t="n">
        <v>98.5983572394069</v>
      </c>
      <c r="H36" t="n">
        <v>98.8183460761519</v>
      </c>
      <c r="I36" t="n">
        <v>99.3050064899217</v>
      </c>
      <c r="J36" t="n">
        <v>98.9265123591142</v>
      </c>
      <c r="K36" t="n">
        <v>98.528384082822</v>
      </c>
      <c r="L36" t="n">
        <v>98.4018035386017</v>
      </c>
      <c r="M36" t="n">
        <v>98.3488281933631</v>
      </c>
      <c r="N36" t="n">
        <v>98.2196826223521</v>
      </c>
      <c r="O36" t="n">
        <v>98.1771927293105</v>
      </c>
      <c r="P36" t="n">
        <v>98.2383442036832</v>
      </c>
      <c r="Q36" t="n">
        <v>98.1648285013345</v>
      </c>
      <c r="R36" t="n">
        <v>98.0740788713634</v>
      </c>
      <c r="S36" t="n">
        <v>97.8924630155298</v>
      </c>
      <c r="T36" t="n">
        <v>97.7451026810128</v>
      </c>
      <c r="U36" t="n">
        <v>97.6460022083656</v>
      </c>
      <c r="V36" t="n">
        <v>98.0863380292651</v>
      </c>
      <c r="W36" t="n">
        <v>97.9272609393505</v>
      </c>
      <c r="X36" t="n">
        <v>97.8532601208802</v>
      </c>
      <c r="Y36" t="n">
        <v>98.7817570735494</v>
      </c>
      <c r="Z36" t="n">
        <v>98.8048315321043</v>
      </c>
      <c r="AA36" t="n">
        <v>98.7705441411735</v>
      </c>
      <c r="AB36" t="n">
        <v>98.9967321517345</v>
      </c>
      <c r="AC36" t="n">
        <v>99.4053957889247</v>
      </c>
      <c r="AD36" t="n">
        <v>99.3306377547798</v>
      </c>
      <c r="AE36" t="n">
        <v>100</v>
      </c>
      <c r="AF36" t="n">
        <v>99.9658185366431</v>
      </c>
    </row>
    <row r="37">
      <c r="A37" t="s">
        <v>90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90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90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90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90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90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90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90</v>
      </c>
      <c r="B44" t="s">
        <v>358</v>
      </c>
      <c r="C44" t="s">
        <v>248</v>
      </c>
      <c r="D44" t="s">
        <v>359</v>
      </c>
      <c r="E44" t="s">
        <v>249</v>
      </c>
      <c r="F44" t="n">
        <v>98.4485983639037</v>
      </c>
      <c r="G44" t="n">
        <v>98.5983572394069</v>
      </c>
      <c r="H44" t="n">
        <v>98.8183460761519</v>
      </c>
      <c r="I44" t="n">
        <v>99.3050064899217</v>
      </c>
      <c r="J44" t="n">
        <v>98.9265123591142</v>
      </c>
      <c r="K44" t="n">
        <v>98.528384082822</v>
      </c>
      <c r="L44" t="n">
        <v>98.4018035386017</v>
      </c>
      <c r="M44" t="n">
        <v>98.3488281933631</v>
      </c>
      <c r="N44" t="n">
        <v>98.2196826223521</v>
      </c>
      <c r="O44" t="n">
        <v>98.1771927293105</v>
      </c>
      <c r="P44" t="n">
        <v>98.2383442036832</v>
      </c>
      <c r="Q44" t="n">
        <v>98.1648285013345</v>
      </c>
      <c r="R44" t="n">
        <v>98.0740788713635</v>
      </c>
      <c r="S44" t="n">
        <v>97.8924630155298</v>
      </c>
      <c r="T44" t="n">
        <v>97.7451026810128</v>
      </c>
      <c r="U44" t="n">
        <v>97.6460022083656</v>
      </c>
      <c r="V44" t="n">
        <v>98.0863380292651</v>
      </c>
      <c r="W44" t="n">
        <v>97.9272609393505</v>
      </c>
      <c r="X44" t="n">
        <v>97.8532601208802</v>
      </c>
      <c r="Y44" t="n">
        <v>98.7817570735494</v>
      </c>
      <c r="Z44" t="n">
        <v>98.8048315321043</v>
      </c>
      <c r="AA44" t="n">
        <v>98.7705441411735</v>
      </c>
      <c r="AB44" t="n">
        <v>98.9967321517345</v>
      </c>
      <c r="AC44" t="n">
        <v>99.4053957889247</v>
      </c>
      <c r="AD44" t="n">
        <v>99.3306377547798</v>
      </c>
      <c r="AE44" t="n">
        <v>100</v>
      </c>
      <c r="AF44" t="n">
        <v>99.9658185366431</v>
      </c>
    </row>
    <row r="45">
      <c r="A45" t="s">
        <v>90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90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90</v>
      </c>
      <c r="B47" t="s">
        <v>364</v>
      </c>
      <c r="C47" t="s">
        <v>248</v>
      </c>
      <c r="D47" t="s">
        <v>365</v>
      </c>
      <c r="E47" t="s">
        <v>249</v>
      </c>
      <c r="F47" t="n">
        <v>86.1254253767623</v>
      </c>
      <c r="G47" t="n">
        <v>86.6007843137255</v>
      </c>
      <c r="H47" t="n">
        <v>88.251771296754</v>
      </c>
      <c r="I47" t="n">
        <v>87.2842010367365</v>
      </c>
      <c r="J47" t="n">
        <v>85.8864809081527</v>
      </c>
      <c r="K47" t="n">
        <v>84.4563279857398</v>
      </c>
      <c r="L47" t="n">
        <v>80.7843137254902</v>
      </c>
      <c r="M47" t="n">
        <v>77.6772247360483</v>
      </c>
      <c r="N47" t="n">
        <v>74.5701357466063</v>
      </c>
      <c r="O47" t="n">
        <v>71.4630467571644</v>
      </c>
      <c r="P47" t="n">
        <v>69.8675145733969</v>
      </c>
      <c r="Q47" t="n">
        <v>69.2436974789916</v>
      </c>
      <c r="R47" t="n">
        <v>69.0338680926916</v>
      </c>
      <c r="S47" t="n">
        <v>70.1420688035693</v>
      </c>
      <c r="T47" t="n">
        <v>70.5026737967914</v>
      </c>
      <c r="U47" t="n">
        <v>69.9817601459189</v>
      </c>
      <c r="V47" t="n">
        <v>70.5646113867234</v>
      </c>
      <c r="W47" t="n">
        <v>71.1997341309405</v>
      </c>
      <c r="X47" t="n">
        <v>72.4987430869784</v>
      </c>
      <c r="Y47" t="n">
        <v>77.0093457943925</v>
      </c>
      <c r="Z47" t="n">
        <v>80.7843137254902</v>
      </c>
      <c r="AA47" t="n">
        <v>85.0586160390082</v>
      </c>
      <c r="AB47" t="n">
        <v>89.1413116970926</v>
      </c>
      <c r="AC47" t="n">
        <v>92.9019607843137</v>
      </c>
      <c r="AD47" t="n">
        <v>96.6363300036996</v>
      </c>
      <c r="AE47" t="n">
        <v>100</v>
      </c>
      <c r="AF47" t="n">
        <v>101.696565150883</v>
      </c>
    </row>
    <row r="48">
      <c r="A48" t="s">
        <v>90</v>
      </c>
      <c r="B48" t="s">
        <v>366</v>
      </c>
      <c r="C48" t="s">
        <v>248</v>
      </c>
      <c r="D48" t="s">
        <v>367</v>
      </c>
      <c r="E48" t="s">
        <v>249</v>
      </c>
      <c r="F48" t="n">
        <v>86.1254253767623</v>
      </c>
      <c r="G48" t="n">
        <v>86.6007843137255</v>
      </c>
      <c r="H48" t="n">
        <v>88.251771296754</v>
      </c>
      <c r="I48" t="n">
        <v>87.2842010367365</v>
      </c>
      <c r="J48" t="n">
        <v>85.8864809081527</v>
      </c>
      <c r="K48" t="n">
        <v>84.4563279857398</v>
      </c>
      <c r="L48" t="n">
        <v>80.7843137254902</v>
      </c>
      <c r="M48" t="n">
        <v>77.6772247360483</v>
      </c>
      <c r="N48" t="n">
        <v>74.5701357466063</v>
      </c>
      <c r="O48" t="n">
        <v>71.4630467571644</v>
      </c>
      <c r="P48" t="n">
        <v>69.8675145733969</v>
      </c>
      <c r="Q48" t="n">
        <v>69.2436974789916</v>
      </c>
      <c r="R48" t="n">
        <v>69.0338680926916</v>
      </c>
      <c r="S48" t="n">
        <v>70.1420688035693</v>
      </c>
      <c r="T48" t="n">
        <v>70.5026737967914</v>
      </c>
      <c r="U48" t="n">
        <v>69.9817601459189</v>
      </c>
      <c r="V48" t="n">
        <v>70.5646113867234</v>
      </c>
      <c r="W48" t="n">
        <v>71.1997341309405</v>
      </c>
      <c r="X48" t="n">
        <v>72.4987430869784</v>
      </c>
      <c r="Y48" t="n">
        <v>77.0093457943925</v>
      </c>
      <c r="Z48" t="n">
        <v>80.7843137254902</v>
      </c>
      <c r="AA48" t="n">
        <v>85.0586160390082</v>
      </c>
      <c r="AB48" t="n">
        <v>89.1413116970926</v>
      </c>
      <c r="AC48" t="n">
        <v>92.9019607843137</v>
      </c>
      <c r="AD48" t="n">
        <v>96.6363300036996</v>
      </c>
      <c r="AE48" t="n">
        <v>100</v>
      </c>
      <c r="AF48" t="n">
        <v>101.696565150883</v>
      </c>
    </row>
    <row r="49">
      <c r="A49" t="s">
        <v>90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90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90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90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90</v>
      </c>
      <c r="B53" t="s">
        <v>376</v>
      </c>
      <c r="C53" t="s">
        <v>248</v>
      </c>
      <c r="D53" t="s">
        <v>377</v>
      </c>
      <c r="E53" t="s">
        <v>249</v>
      </c>
      <c r="F53" t="n">
        <v>98.4485983639037</v>
      </c>
      <c r="G53" t="n">
        <v>98.5983572394069</v>
      </c>
      <c r="H53" t="n">
        <v>98.8183460761519</v>
      </c>
      <c r="I53" t="n">
        <v>99.3050064899217</v>
      </c>
      <c r="J53" t="n">
        <v>98.9265123591143</v>
      </c>
      <c r="K53" t="n">
        <v>98.528384082822</v>
      </c>
      <c r="L53" t="n">
        <v>98.4018035386017</v>
      </c>
      <c r="M53" t="n">
        <v>98.3488281933631</v>
      </c>
      <c r="N53" t="n">
        <v>98.2196826223522</v>
      </c>
      <c r="O53" t="n">
        <v>98.1771927293105</v>
      </c>
      <c r="P53" t="n">
        <v>98.2383442036832</v>
      </c>
      <c r="Q53" t="n">
        <v>98.1648285013345</v>
      </c>
      <c r="R53" t="n">
        <v>98.0740788713634</v>
      </c>
      <c r="S53" t="n">
        <v>97.8924630155298</v>
      </c>
      <c r="T53" t="n">
        <v>97.7451026810128</v>
      </c>
      <c r="U53" t="n">
        <v>97.6460022083656</v>
      </c>
      <c r="V53" t="n">
        <v>98.0863380292651</v>
      </c>
      <c r="W53" t="n">
        <v>97.9272609393505</v>
      </c>
      <c r="X53" t="n">
        <v>97.8532601208802</v>
      </c>
      <c r="Y53" t="n">
        <v>98.7817570735494</v>
      </c>
      <c r="Z53" t="n">
        <v>98.8048315321043</v>
      </c>
      <c r="AA53" t="n">
        <v>98.7705441411735</v>
      </c>
      <c r="AB53" t="n">
        <v>98.9967321517345</v>
      </c>
      <c r="AC53" t="n">
        <v>99.4053957889247</v>
      </c>
      <c r="AD53" t="n">
        <v>99.3306377547798</v>
      </c>
      <c r="AE53" t="n">
        <v>100</v>
      </c>
      <c r="AF53" t="n">
        <v>99.9658185366431</v>
      </c>
    </row>
    <row r="54">
      <c r="A54" t="s">
        <v>90</v>
      </c>
      <c r="B54" t="s">
        <v>378</v>
      </c>
      <c r="C54" t="s">
        <v>248</v>
      </c>
      <c r="D54" t="s">
        <v>379</v>
      </c>
      <c r="E54" t="s">
        <v>249</v>
      </c>
      <c r="F54" t="n">
        <v>98.4485983639037</v>
      </c>
      <c r="G54" t="n">
        <v>98.5983572394069</v>
      </c>
      <c r="H54" t="n">
        <v>98.8183460761519</v>
      </c>
      <c r="I54" t="n">
        <v>99.3050064899217</v>
      </c>
      <c r="J54" t="n">
        <v>98.9265123591143</v>
      </c>
      <c r="K54" t="n">
        <v>98.528384082822</v>
      </c>
      <c r="L54" t="n">
        <v>98.4018035386017</v>
      </c>
      <c r="M54" t="n">
        <v>98.3488281933631</v>
      </c>
      <c r="N54" t="n">
        <v>98.2196826223522</v>
      </c>
      <c r="O54" t="n">
        <v>98.1771927293105</v>
      </c>
      <c r="P54" t="n">
        <v>98.2383442036832</v>
      </c>
      <c r="Q54" t="n">
        <v>98.1648285013345</v>
      </c>
      <c r="R54" t="n">
        <v>98.0740788713634</v>
      </c>
      <c r="S54" t="n">
        <v>97.8924630155298</v>
      </c>
      <c r="T54" t="n">
        <v>97.7451026810128</v>
      </c>
      <c r="U54" t="n">
        <v>97.6460022083656</v>
      </c>
      <c r="V54" t="n">
        <v>98.0863380292651</v>
      </c>
      <c r="W54" t="n">
        <v>97.9272609393505</v>
      </c>
      <c r="X54" t="n">
        <v>97.8532601208802</v>
      </c>
      <c r="Y54" t="n">
        <v>98.7817570735494</v>
      </c>
      <c r="Z54" t="n">
        <v>98.8048315321043</v>
      </c>
      <c r="AA54" t="n">
        <v>98.7705441411735</v>
      </c>
      <c r="AB54" t="n">
        <v>98.9967321517345</v>
      </c>
      <c r="AC54" t="n">
        <v>99.4053957889247</v>
      </c>
      <c r="AD54" t="n">
        <v>99.3306377547798</v>
      </c>
      <c r="AE54" t="n">
        <v>100</v>
      </c>
      <c r="AF54" t="n">
        <v>99.9658185366431</v>
      </c>
    </row>
    <row r="55">
      <c r="A55" t="s">
        <v>90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90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90</v>
      </c>
      <c r="B57" t="s">
        <v>384</v>
      </c>
      <c r="C57" t="s">
        <v>248</v>
      </c>
      <c r="D57" t="s">
        <v>385</v>
      </c>
      <c r="E57" t="s">
        <v>249</v>
      </c>
      <c r="F57" t="n">
        <v>98.0021959760223</v>
      </c>
      <c r="G57" t="n">
        <v>98.1582051103906</v>
      </c>
      <c r="H57" t="n">
        <v>98.3975793779711</v>
      </c>
      <c r="I57" t="n">
        <v>98.8233554550856</v>
      </c>
      <c r="J57" t="n">
        <v>98.43796849766</v>
      </c>
      <c r="K57" t="n">
        <v>98.0035095959398</v>
      </c>
      <c r="L57" t="n">
        <v>97.8411375240056</v>
      </c>
      <c r="M57" t="n">
        <v>97.7640968567289</v>
      </c>
      <c r="N57" t="n">
        <v>97.6348151846034</v>
      </c>
      <c r="O57" t="n">
        <v>97.5472608612976</v>
      </c>
      <c r="P57" t="n">
        <v>97.6197321884307</v>
      </c>
      <c r="Q57" t="n">
        <v>97.5475797589292</v>
      </c>
      <c r="R57" t="n">
        <v>97.4239453936392</v>
      </c>
      <c r="S57" t="n">
        <v>97.0984598334021</v>
      </c>
      <c r="T57" t="n">
        <v>96.8895439619606</v>
      </c>
      <c r="U57" t="n">
        <v>96.847397878908</v>
      </c>
      <c r="V57" t="n">
        <v>97.293525711219</v>
      </c>
      <c r="W57" t="n">
        <v>97.1390795721728</v>
      </c>
      <c r="X57" t="n">
        <v>97.0364238214849</v>
      </c>
      <c r="Y57" t="n">
        <v>98.1046183528683</v>
      </c>
      <c r="Z57" t="n">
        <v>98.2389162561576</v>
      </c>
      <c r="AA57" t="n">
        <v>98.3167600883733</v>
      </c>
      <c r="AB57" t="n">
        <v>98.7688562923826</v>
      </c>
      <c r="AC57" t="n">
        <v>99.3335323767693</v>
      </c>
      <c r="AD57" t="n">
        <v>99.3315862340096</v>
      </c>
      <c r="AE57" t="n">
        <v>100</v>
      </c>
      <c r="AF57" t="n">
        <v>100.203229655033</v>
      </c>
    </row>
    <row r="58">
      <c r="A58" t="s">
        <v>90</v>
      </c>
      <c r="B58" t="s">
        <v>386</v>
      </c>
      <c r="C58" t="s">
        <v>248</v>
      </c>
      <c r="D58" t="s">
        <v>387</v>
      </c>
      <c r="E58" t="s">
        <v>249</v>
      </c>
      <c r="F58" t="n">
        <v>98.0021959760223</v>
      </c>
      <c r="G58" t="n">
        <v>98.1582051103906</v>
      </c>
      <c r="H58" t="n">
        <v>98.3975793779711</v>
      </c>
      <c r="I58" t="n">
        <v>98.8233554550856</v>
      </c>
      <c r="J58" t="n">
        <v>98.43796849766</v>
      </c>
      <c r="K58" t="n">
        <v>98.0035095959398</v>
      </c>
      <c r="L58" t="n">
        <v>97.8411375240056</v>
      </c>
      <c r="M58" t="n">
        <v>97.7640968567289</v>
      </c>
      <c r="N58" t="n">
        <v>97.6348151846034</v>
      </c>
      <c r="O58" t="n">
        <v>97.5472608612976</v>
      </c>
      <c r="P58" t="n">
        <v>97.6197321884307</v>
      </c>
      <c r="Q58" t="n">
        <v>97.5475797589292</v>
      </c>
      <c r="R58" t="n">
        <v>97.4239453936392</v>
      </c>
      <c r="S58" t="n">
        <v>97.0984598334021</v>
      </c>
      <c r="T58" t="n">
        <v>96.8895439619606</v>
      </c>
      <c r="U58" t="n">
        <v>96.847397878908</v>
      </c>
      <c r="V58" t="n">
        <v>97.293525711219</v>
      </c>
      <c r="W58" t="n">
        <v>97.1390795721728</v>
      </c>
      <c r="X58" t="n">
        <v>97.0364238214849</v>
      </c>
      <c r="Y58" t="n">
        <v>98.1046183528683</v>
      </c>
      <c r="Z58" t="n">
        <v>98.2389162561576</v>
      </c>
      <c r="AA58" t="n">
        <v>98.3167600883733</v>
      </c>
      <c r="AB58" t="n">
        <v>98.7688562923826</v>
      </c>
      <c r="AC58" t="n">
        <v>99.3335323767693</v>
      </c>
      <c r="AD58" t="n">
        <v>99.3315862340096</v>
      </c>
      <c r="AE58" t="n">
        <v>100</v>
      </c>
      <c r="AF58" t="n">
        <v>100.203229655033</v>
      </c>
    </row>
    <row r="59">
      <c r="A59" t="s">
        <v>90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92</v>
      </c>
      <c r="B2" t="s">
        <v>197</v>
      </c>
      <c r="C2" t="s">
        <v>248</v>
      </c>
      <c r="D2" t="s">
        <v>199</v>
      </c>
      <c r="E2" t="s">
        <v>249</v>
      </c>
      <c r="F2" t="n">
        <v>104.018481640496</v>
      </c>
      <c r="G2" t="n">
        <v>103.719762670161</v>
      </c>
      <c r="H2" t="n">
        <v>103.777489326879</v>
      </c>
      <c r="I2" t="n">
        <v>102.094437274422</v>
      </c>
      <c r="J2" t="n">
        <v>100.094803565526</v>
      </c>
      <c r="K2" t="n">
        <v>99.1267595918263</v>
      </c>
      <c r="L2" t="n">
        <v>98.0741843809047</v>
      </c>
      <c r="M2" t="n">
        <v>95.6021388296584</v>
      </c>
      <c r="N2" t="n">
        <v>94.7865656027552</v>
      </c>
      <c r="O2" t="n">
        <v>94.4982816818753</v>
      </c>
      <c r="P2" t="n">
        <v>95.0258353849364</v>
      </c>
      <c r="Q2" t="n">
        <v>95.6906613688776</v>
      </c>
      <c r="R2" t="n">
        <v>95.6041500388236</v>
      </c>
      <c r="S2" t="n">
        <v>95.3137206649881</v>
      </c>
      <c r="T2" t="n">
        <v>94.3300360851338</v>
      </c>
      <c r="U2" t="n">
        <v>94.2017853303453</v>
      </c>
      <c r="V2" t="n">
        <v>93.7499679301496</v>
      </c>
      <c r="W2" t="n">
        <v>93.7158305239949</v>
      </c>
      <c r="X2" t="n">
        <v>95.2326664900987</v>
      </c>
      <c r="Y2" t="n">
        <v>97.0302331170448</v>
      </c>
      <c r="Z2" t="n">
        <v>98.6405481854176</v>
      </c>
      <c r="AA2" t="n">
        <v>99.675175891456</v>
      </c>
      <c r="AB2" t="n">
        <v>100.462995252085</v>
      </c>
      <c r="AC2" t="n">
        <v>101.139608769059</v>
      </c>
      <c r="AD2" t="n">
        <v>101.560501229162</v>
      </c>
      <c r="AE2" t="n">
        <v>100</v>
      </c>
      <c r="AF2"/>
    </row>
    <row r="3">
      <c r="A3" t="s">
        <v>92</v>
      </c>
      <c r="B3" t="s">
        <v>276</v>
      </c>
      <c r="C3" t="s">
        <v>248</v>
      </c>
      <c r="D3" t="s">
        <v>277</v>
      </c>
      <c r="E3" t="s">
        <v>249</v>
      </c>
      <c r="F3" t="n">
        <v>103.381167927583</v>
      </c>
      <c r="G3" t="n">
        <v>102.827439068027</v>
      </c>
      <c r="H3" t="n">
        <v>103.028349037348</v>
      </c>
      <c r="I3" t="n">
        <v>102.127119536284</v>
      </c>
      <c r="J3" t="n">
        <v>100.455342323078</v>
      </c>
      <c r="K3" t="n">
        <v>99.3110819490055</v>
      </c>
      <c r="L3" t="n">
        <v>97.8954485265346</v>
      </c>
      <c r="M3" t="n">
        <v>96.247142212565</v>
      </c>
      <c r="N3" t="n">
        <v>95.0132673744879</v>
      </c>
      <c r="O3" t="n">
        <v>94.5393044298551</v>
      </c>
      <c r="P3" t="n">
        <v>95.0279728565644</v>
      </c>
      <c r="Q3" t="n">
        <v>95.7399611340437</v>
      </c>
      <c r="R3" t="n">
        <v>96.0288783710223</v>
      </c>
      <c r="S3" t="n">
        <v>97.2031564080395</v>
      </c>
      <c r="T3" t="n">
        <v>95.5129148645879</v>
      </c>
      <c r="U3" t="n">
        <v>94.6177380672835</v>
      </c>
      <c r="V3" t="n">
        <v>94.4033487348664</v>
      </c>
      <c r="W3" t="n">
        <v>94.5096168861471</v>
      </c>
      <c r="X3" t="n">
        <v>95.310023988276</v>
      </c>
      <c r="Y3" t="n">
        <v>96.9983359028505</v>
      </c>
      <c r="Z3" t="n">
        <v>97.8126422769103</v>
      </c>
      <c r="AA3" t="n">
        <v>97.011054623832</v>
      </c>
      <c r="AB3" t="n">
        <v>97.8349800020317</v>
      </c>
      <c r="AC3" t="n">
        <v>98.8054498555366</v>
      </c>
      <c r="AD3" t="n">
        <v>99.834606773138</v>
      </c>
      <c r="AE3" t="n">
        <v>100</v>
      </c>
      <c r="AF3"/>
    </row>
    <row r="4">
      <c r="A4" t="s">
        <v>92</v>
      </c>
      <c r="B4" t="s">
        <v>278</v>
      </c>
      <c r="C4" t="s">
        <v>248</v>
      </c>
      <c r="D4" t="s">
        <v>279</v>
      </c>
      <c r="E4" t="s">
        <v>249</v>
      </c>
      <c r="F4" t="n">
        <v>110.476221908842</v>
      </c>
      <c r="G4" t="n">
        <v>109.333383814196</v>
      </c>
      <c r="H4" t="n">
        <v>109.370701250551</v>
      </c>
      <c r="I4" t="n">
        <v>108.253646165052</v>
      </c>
      <c r="J4" t="n">
        <v>106.756917117443</v>
      </c>
      <c r="K4" t="n">
        <v>105.787638474994</v>
      </c>
      <c r="L4" t="n">
        <v>104.02241794001</v>
      </c>
      <c r="M4" t="n">
        <v>102.190512822227</v>
      </c>
      <c r="N4" t="n">
        <v>100.724944938177</v>
      </c>
      <c r="O4" t="n">
        <v>99.849988658304</v>
      </c>
      <c r="P4" t="n">
        <v>99.777184528778</v>
      </c>
      <c r="Q4" t="n">
        <v>100.409206603698</v>
      </c>
      <c r="R4" t="n">
        <v>100.404823761932</v>
      </c>
      <c r="S4" t="n">
        <v>101.04768573969</v>
      </c>
      <c r="T4" t="n">
        <v>98.0991807947094</v>
      </c>
      <c r="U4" t="n">
        <v>97.6966699347143</v>
      </c>
      <c r="V4" t="n">
        <v>97.3130329434268</v>
      </c>
      <c r="W4" t="n">
        <v>97.1592725341792</v>
      </c>
      <c r="X4" t="n">
        <v>97.4441567555954</v>
      </c>
      <c r="Y4" t="n">
        <v>98.7893452141446</v>
      </c>
      <c r="Z4" t="n">
        <v>99.194818019459</v>
      </c>
      <c r="AA4" t="n">
        <v>98.3346792298693</v>
      </c>
      <c r="AB4" t="n">
        <v>98.9731229660661</v>
      </c>
      <c r="AC4" t="n">
        <v>99.8537908070956</v>
      </c>
      <c r="AD4" t="n">
        <v>100.286542327501</v>
      </c>
      <c r="AE4" t="n">
        <v>100</v>
      </c>
      <c r="AF4"/>
    </row>
    <row r="5">
      <c r="A5" t="s">
        <v>92</v>
      </c>
      <c r="B5" t="s">
        <v>280</v>
      </c>
      <c r="C5" t="s">
        <v>248</v>
      </c>
      <c r="D5" t="s">
        <v>281</v>
      </c>
      <c r="E5" t="s">
        <v>249</v>
      </c>
      <c r="F5" t="n">
        <v>112.78231118108</v>
      </c>
      <c r="G5" t="n">
        <v>111.55095216826</v>
      </c>
      <c r="H5" t="n">
        <v>111.512779728952</v>
      </c>
      <c r="I5" t="n">
        <v>109.975847350967</v>
      </c>
      <c r="J5" t="n">
        <v>108.109047525531</v>
      </c>
      <c r="K5" t="n">
        <v>107.108300529346</v>
      </c>
      <c r="L5" t="n">
        <v>105.121410435643</v>
      </c>
      <c r="M5" t="n">
        <v>102.840737431398</v>
      </c>
      <c r="N5" t="n">
        <v>100.936246351003</v>
      </c>
      <c r="O5" t="n">
        <v>99.6882257880998</v>
      </c>
      <c r="P5" t="n">
        <v>99.4511355813248</v>
      </c>
      <c r="Q5" t="n">
        <v>99.9695238927567</v>
      </c>
      <c r="R5" t="n">
        <v>100.006418076046</v>
      </c>
      <c r="S5" t="n">
        <v>100.621958553447</v>
      </c>
      <c r="T5" t="n">
        <v>98.0031137997891</v>
      </c>
      <c r="U5" t="n">
        <v>96.890609150707</v>
      </c>
      <c r="V5" t="n">
        <v>96.4708040957855</v>
      </c>
      <c r="W5" t="n">
        <v>96.1972858601665</v>
      </c>
      <c r="X5" t="n">
        <v>96.7964123280263</v>
      </c>
      <c r="Y5" t="n">
        <v>98.3543494456951</v>
      </c>
      <c r="Z5" t="n">
        <v>99.0422563260552</v>
      </c>
      <c r="AA5" t="n">
        <v>98.1446166516701</v>
      </c>
      <c r="AB5" t="n">
        <v>98.6888744837695</v>
      </c>
      <c r="AC5" t="n">
        <v>99.4191264144717</v>
      </c>
      <c r="AD5" t="n">
        <v>100.044501419875</v>
      </c>
      <c r="AE5" t="n">
        <v>100</v>
      </c>
      <c r="AF5"/>
    </row>
    <row r="6">
      <c r="A6" t="s">
        <v>92</v>
      </c>
      <c r="B6" t="s">
        <v>282</v>
      </c>
      <c r="C6" t="s">
        <v>248</v>
      </c>
      <c r="D6" t="s">
        <v>283</v>
      </c>
      <c r="E6" t="s">
        <v>249</v>
      </c>
      <c r="F6" t="n">
        <v>116.220075364509</v>
      </c>
      <c r="G6" t="n">
        <v>115.033772970521</v>
      </c>
      <c r="H6" t="n">
        <v>114.953691717327</v>
      </c>
      <c r="I6" t="n">
        <v>114.105153302845</v>
      </c>
      <c r="J6" t="n">
        <v>112.283476830538</v>
      </c>
      <c r="K6" t="n">
        <v>110.858076987356</v>
      </c>
      <c r="L6" t="n">
        <v>108.768223821019</v>
      </c>
      <c r="M6" t="n">
        <v>106.41698119693</v>
      </c>
      <c r="N6" t="n">
        <v>104.1578856564</v>
      </c>
      <c r="O6" t="n">
        <v>102.728763445843</v>
      </c>
      <c r="P6" t="n">
        <v>102.331837755057</v>
      </c>
      <c r="Q6" t="n">
        <v>102.701338575853</v>
      </c>
      <c r="R6" t="n">
        <v>102.497929387522</v>
      </c>
      <c r="S6" t="n">
        <v>102.458268702337</v>
      </c>
      <c r="T6" t="n">
        <v>99.8649296973703</v>
      </c>
      <c r="U6" t="n">
        <v>98.4674077803396</v>
      </c>
      <c r="V6" t="n">
        <v>97.5941793434174</v>
      </c>
      <c r="W6" t="n">
        <v>97.3757755022067</v>
      </c>
      <c r="X6" t="n">
        <v>97.7764706057578</v>
      </c>
      <c r="Y6" t="n">
        <v>99.0527614537111</v>
      </c>
      <c r="Z6" t="n">
        <v>99.6386052876227</v>
      </c>
      <c r="AA6" t="n">
        <v>98.7736164624662</v>
      </c>
      <c r="AB6" t="n">
        <v>99.1331221795727</v>
      </c>
      <c r="AC6" t="n">
        <v>99.7588650736981</v>
      </c>
      <c r="AD6" t="n">
        <v>100.13387450791</v>
      </c>
      <c r="AE6" t="n">
        <v>100</v>
      </c>
      <c r="AF6"/>
    </row>
    <row r="7">
      <c r="A7" t="s">
        <v>92</v>
      </c>
      <c r="B7" t="s">
        <v>284</v>
      </c>
      <c r="C7" t="s">
        <v>248</v>
      </c>
      <c r="D7" t="s">
        <v>285</v>
      </c>
      <c r="E7" t="s">
        <v>249</v>
      </c>
      <c r="F7" t="n">
        <v>114.390799349474</v>
      </c>
      <c r="G7" t="n">
        <v>112.908424795689</v>
      </c>
      <c r="H7" t="n">
        <v>112.63012686042</v>
      </c>
      <c r="I7" t="n">
        <v>111.30080141234</v>
      </c>
      <c r="J7" t="n">
        <v>109.368155816871</v>
      </c>
      <c r="K7" t="n">
        <v>108.032523140113</v>
      </c>
      <c r="L7" t="n">
        <v>105.885598059343</v>
      </c>
      <c r="M7" t="n">
        <v>103.453179225813</v>
      </c>
      <c r="N7" t="n">
        <v>101.174458242415</v>
      </c>
      <c r="O7" t="n">
        <v>99.8906535702657</v>
      </c>
      <c r="P7" t="n">
        <v>99.649647123473</v>
      </c>
      <c r="Q7" t="n">
        <v>100.004922258032</v>
      </c>
      <c r="R7" t="n">
        <v>99.9484398401728</v>
      </c>
      <c r="S7" t="n">
        <v>100.490355913889</v>
      </c>
      <c r="T7" t="n">
        <v>97.9873593186482</v>
      </c>
      <c r="U7" t="n">
        <v>96.7161453899011</v>
      </c>
      <c r="V7" t="n">
        <v>96.152940857483</v>
      </c>
      <c r="W7" t="n">
        <v>95.7693520108279</v>
      </c>
      <c r="X7" t="n">
        <v>96.3520315871422</v>
      </c>
      <c r="Y7" t="n">
        <v>97.9064085730842</v>
      </c>
      <c r="Z7" t="n">
        <v>98.6481971294808</v>
      </c>
      <c r="AA7" t="n">
        <v>97.8351768976975</v>
      </c>
      <c r="AB7" t="n">
        <v>98.4321983563752</v>
      </c>
      <c r="AC7" t="n">
        <v>99.2023676566369</v>
      </c>
      <c r="AD7" t="n">
        <v>99.9173849636438</v>
      </c>
      <c r="AE7" t="n">
        <v>100</v>
      </c>
      <c r="AF7"/>
    </row>
    <row r="8">
      <c r="A8" t="s">
        <v>92</v>
      </c>
      <c r="B8" t="s">
        <v>286</v>
      </c>
      <c r="C8" t="s">
        <v>248</v>
      </c>
      <c r="D8" t="s">
        <v>287</v>
      </c>
      <c r="E8" t="s">
        <v>249</v>
      </c>
      <c r="F8" t="n">
        <v>109.551568832034</v>
      </c>
      <c r="G8" t="n">
        <v>108.552764390933</v>
      </c>
      <c r="H8" t="n">
        <v>109.054915785661</v>
      </c>
      <c r="I8" t="n">
        <v>107.781931671697</v>
      </c>
      <c r="J8" t="n">
        <v>106.215325638225</v>
      </c>
      <c r="K8" t="n">
        <v>105.502899755624</v>
      </c>
      <c r="L8" t="n">
        <v>103.806296626384</v>
      </c>
      <c r="M8" t="n">
        <v>101.837722669738</v>
      </c>
      <c r="N8" t="n">
        <v>99.8263657574979</v>
      </c>
      <c r="O8" t="n">
        <v>98.8723755755938</v>
      </c>
      <c r="P8" t="n">
        <v>98.8572223971284</v>
      </c>
      <c r="Q8" t="n">
        <v>99.48687905817</v>
      </c>
      <c r="R8" t="n">
        <v>99.6615838032372</v>
      </c>
      <c r="S8" t="n">
        <v>100.468643480085</v>
      </c>
      <c r="T8" t="n">
        <v>98.3651242634599</v>
      </c>
      <c r="U8" t="n">
        <v>97.4948001472037</v>
      </c>
      <c r="V8" t="n">
        <v>96.983027327177</v>
      </c>
      <c r="W8" t="n">
        <v>96.9516116169705</v>
      </c>
      <c r="X8" t="n">
        <v>97.2821011656051</v>
      </c>
      <c r="Y8" t="n">
        <v>98.6962594774861</v>
      </c>
      <c r="Z8" t="n">
        <v>99.3240434488998</v>
      </c>
      <c r="AA8" t="n">
        <v>98.4811364756343</v>
      </c>
      <c r="AB8" t="n">
        <v>98.9334210722392</v>
      </c>
      <c r="AC8" t="n">
        <v>99.62117427618</v>
      </c>
      <c r="AD8" t="n">
        <v>100.153073677859</v>
      </c>
      <c r="AE8" t="n">
        <v>100</v>
      </c>
      <c r="AF8"/>
    </row>
    <row r="9">
      <c r="A9" t="s">
        <v>92</v>
      </c>
      <c r="B9" t="s">
        <v>288</v>
      </c>
      <c r="C9" t="s">
        <v>248</v>
      </c>
      <c r="D9" t="s">
        <v>289</v>
      </c>
      <c r="E9" t="s">
        <v>249</v>
      </c>
      <c r="F9" t="n">
        <v>106.783575286075</v>
      </c>
      <c r="G9" t="n">
        <v>105.88614650481</v>
      </c>
      <c r="H9" t="n">
        <v>106.181587249009</v>
      </c>
      <c r="I9" t="n">
        <v>105.008826502039</v>
      </c>
      <c r="J9" t="n">
        <v>103.727573578818</v>
      </c>
      <c r="K9" t="n">
        <v>103.061359127752</v>
      </c>
      <c r="L9" t="n">
        <v>101.491136617684</v>
      </c>
      <c r="M9" t="n">
        <v>99.8959259733333</v>
      </c>
      <c r="N9" t="n">
        <v>98.7654912902648</v>
      </c>
      <c r="O9" t="n">
        <v>98.2681738753561</v>
      </c>
      <c r="P9" t="n">
        <v>98.4245578319327</v>
      </c>
      <c r="Q9" t="n">
        <v>99.3081878112593</v>
      </c>
      <c r="R9" t="n">
        <v>99.4978189123276</v>
      </c>
      <c r="S9" t="n">
        <v>100.580372138522</v>
      </c>
      <c r="T9" t="n">
        <v>97.4682493751764</v>
      </c>
      <c r="U9" t="n">
        <v>97.3469226472627</v>
      </c>
      <c r="V9" t="n">
        <v>97.225302364332</v>
      </c>
      <c r="W9" t="n">
        <v>97.2173159577347</v>
      </c>
      <c r="X9" t="n">
        <v>97.4470779496579</v>
      </c>
      <c r="Y9" t="n">
        <v>98.8283919559855</v>
      </c>
      <c r="Z9" t="n">
        <v>99.0770001320047</v>
      </c>
      <c r="AA9" t="n">
        <v>98.1587708010836</v>
      </c>
      <c r="AB9" t="n">
        <v>98.9697141748137</v>
      </c>
      <c r="AC9" t="n">
        <v>100.009860623464</v>
      </c>
      <c r="AD9" t="n">
        <v>100.420447959554</v>
      </c>
      <c r="AE9" t="n">
        <v>100</v>
      </c>
      <c r="AF9"/>
    </row>
    <row r="10">
      <c r="A10" t="s">
        <v>92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92</v>
      </c>
      <c r="B11" t="s">
        <v>292</v>
      </c>
      <c r="C11" t="s">
        <v>248</v>
      </c>
      <c r="D11" t="s">
        <v>293</v>
      </c>
      <c r="E11" t="s">
        <v>249</v>
      </c>
      <c r="F11" t="n">
        <v>106.061892307021</v>
      </c>
      <c r="G11" t="n">
        <v>105.121105752652</v>
      </c>
      <c r="H11" t="n">
        <v>105.370982784869</v>
      </c>
      <c r="I11" t="n">
        <v>104.325596957282</v>
      </c>
      <c r="J11" t="n">
        <v>103.169880180907</v>
      </c>
      <c r="K11" t="n">
        <v>102.578680443379</v>
      </c>
      <c r="L11" t="n">
        <v>100.971635937681</v>
      </c>
      <c r="M11" t="n">
        <v>99.3987712782677</v>
      </c>
      <c r="N11" t="n">
        <v>98.2034230834329</v>
      </c>
      <c r="O11" t="n">
        <v>97.7002543959967</v>
      </c>
      <c r="P11" t="n">
        <v>97.8425209931178</v>
      </c>
      <c r="Q11" t="n">
        <v>98.7947394958677</v>
      </c>
      <c r="R11" t="n">
        <v>99.0217726784895</v>
      </c>
      <c r="S11" t="n">
        <v>100.114362641873</v>
      </c>
      <c r="T11" t="n">
        <v>96.6719948591229</v>
      </c>
      <c r="U11" t="n">
        <v>96.8883016982685</v>
      </c>
      <c r="V11" t="n">
        <v>96.9667049112097</v>
      </c>
      <c r="W11" t="n">
        <v>96.8443859496405</v>
      </c>
      <c r="X11" t="n">
        <v>97.1977571819598</v>
      </c>
      <c r="Y11" t="n">
        <v>98.6724403365242</v>
      </c>
      <c r="Z11" t="n">
        <v>98.9753649368868</v>
      </c>
      <c r="AA11" t="n">
        <v>98.0412888162203</v>
      </c>
      <c r="AB11" t="n">
        <v>98.8131253680207</v>
      </c>
      <c r="AC11" t="n">
        <v>99.8605627685948</v>
      </c>
      <c r="AD11" t="n">
        <v>100.331027903985</v>
      </c>
      <c r="AE11" t="n">
        <v>100</v>
      </c>
      <c r="AF11"/>
    </row>
    <row r="12">
      <c r="A12" t="s">
        <v>92</v>
      </c>
      <c r="B12" t="s">
        <v>294</v>
      </c>
      <c r="C12" t="s">
        <v>248</v>
      </c>
      <c r="D12" t="s">
        <v>295</v>
      </c>
      <c r="E12" t="s">
        <v>249</v>
      </c>
      <c r="F12" t="n">
        <v>110.982135790287</v>
      </c>
      <c r="G12" t="n">
        <v>110.146519271045</v>
      </c>
      <c r="H12" t="n">
        <v>110.257268926695</v>
      </c>
      <c r="I12" t="n">
        <v>109.185037986577</v>
      </c>
      <c r="J12" t="n">
        <v>107.512426399708</v>
      </c>
      <c r="K12" t="n">
        <v>106.352852210209</v>
      </c>
      <c r="L12" t="n">
        <v>104.558420642606</v>
      </c>
      <c r="M12" t="n">
        <v>102.663001426996</v>
      </c>
      <c r="N12" t="n">
        <v>101.046673611812</v>
      </c>
      <c r="O12" t="n">
        <v>100.044666183407</v>
      </c>
      <c r="P12" t="n">
        <v>100.013607926936</v>
      </c>
      <c r="Q12" t="n">
        <v>100.518365422876</v>
      </c>
      <c r="R12" t="n">
        <v>100.531594090722</v>
      </c>
      <c r="S12" t="n">
        <v>101.203291398004</v>
      </c>
      <c r="T12" t="n">
        <v>98.7647089668236</v>
      </c>
      <c r="U12" t="n">
        <v>98.0003543588478</v>
      </c>
      <c r="V12" t="n">
        <v>97.4215021480709</v>
      </c>
      <c r="W12" t="n">
        <v>97.4072880539376</v>
      </c>
      <c r="X12" t="n">
        <v>97.84837242439</v>
      </c>
      <c r="Y12" t="n">
        <v>99.1203620606688</v>
      </c>
      <c r="Z12" t="n">
        <v>99.6487968792226</v>
      </c>
      <c r="AA12" t="n">
        <v>98.6799621973493</v>
      </c>
      <c r="AB12" t="n">
        <v>99.1660052428138</v>
      </c>
      <c r="AC12" t="n">
        <v>99.8387487748985</v>
      </c>
      <c r="AD12" t="n">
        <v>100.261419686041</v>
      </c>
      <c r="AE12" t="n">
        <v>100</v>
      </c>
      <c r="AF12"/>
    </row>
    <row r="13">
      <c r="A13" t="s">
        <v>92</v>
      </c>
      <c r="B13" t="s">
        <v>296</v>
      </c>
      <c r="C13" t="s">
        <v>248</v>
      </c>
      <c r="D13" t="s">
        <v>297</v>
      </c>
      <c r="E13" t="s">
        <v>249</v>
      </c>
      <c r="F13" t="n">
        <v>110.845912978468</v>
      </c>
      <c r="G13" t="n">
        <v>109.728495292306</v>
      </c>
      <c r="H13" t="n">
        <v>109.733441647294</v>
      </c>
      <c r="I13" t="n">
        <v>108.512466411285</v>
      </c>
      <c r="J13" t="n">
        <v>106.732871041358</v>
      </c>
      <c r="K13" t="n">
        <v>105.602883575263</v>
      </c>
      <c r="L13" t="n">
        <v>103.677570359959</v>
      </c>
      <c r="M13" t="n">
        <v>101.604727762537</v>
      </c>
      <c r="N13" t="n">
        <v>99.9775862592216</v>
      </c>
      <c r="O13" t="n">
        <v>99.002202844155</v>
      </c>
      <c r="P13" t="n">
        <v>98.9903051094661</v>
      </c>
      <c r="Q13" t="n">
        <v>99.533533845023</v>
      </c>
      <c r="R13" t="n">
        <v>99.607903338902</v>
      </c>
      <c r="S13" t="n">
        <v>100.358757932709</v>
      </c>
      <c r="T13" t="n">
        <v>98.0196659777365</v>
      </c>
      <c r="U13" t="n">
        <v>97.1339966263985</v>
      </c>
      <c r="V13" t="n">
        <v>96.7112516174157</v>
      </c>
      <c r="W13" t="n">
        <v>96.5917269914917</v>
      </c>
      <c r="X13" t="n">
        <v>97.0943032096744</v>
      </c>
      <c r="Y13" t="n">
        <v>98.491496782587</v>
      </c>
      <c r="Z13" t="n">
        <v>99.0997505997689</v>
      </c>
      <c r="AA13" t="n">
        <v>98.267073357926</v>
      </c>
      <c r="AB13" t="n">
        <v>98.7838979073529</v>
      </c>
      <c r="AC13" t="n">
        <v>99.4924962045754</v>
      </c>
      <c r="AD13" t="n">
        <v>100.080054678421</v>
      </c>
      <c r="AE13" t="n">
        <v>100</v>
      </c>
      <c r="AF13"/>
    </row>
    <row r="14">
      <c r="A14" t="s">
        <v>92</v>
      </c>
      <c r="B14" t="s">
        <v>298</v>
      </c>
      <c r="C14" t="s">
        <v>248</v>
      </c>
      <c r="D14" t="s">
        <v>299</v>
      </c>
      <c r="E14" t="s">
        <v>249</v>
      </c>
      <c r="F14" t="n">
        <v>111.008553779412</v>
      </c>
      <c r="G14" t="n">
        <v>109.768629911546</v>
      </c>
      <c r="H14" t="n">
        <v>109.680423992582</v>
      </c>
      <c r="I14" t="n">
        <v>108.466545916902</v>
      </c>
      <c r="J14" t="n">
        <v>107.058791961759</v>
      </c>
      <c r="K14" t="n">
        <v>106.110847213902</v>
      </c>
      <c r="L14" t="n">
        <v>104.450876172097</v>
      </c>
      <c r="M14" t="n">
        <v>102.84496707969</v>
      </c>
      <c r="N14" t="n">
        <v>101.970471836582</v>
      </c>
      <c r="O14" t="n">
        <v>101.219895184832</v>
      </c>
      <c r="P14" t="n">
        <v>101.152140300143</v>
      </c>
      <c r="Q14" t="n">
        <v>101.737372432014</v>
      </c>
      <c r="R14" t="n">
        <v>101.57507388409</v>
      </c>
      <c r="S14" t="n">
        <v>102.03863936912</v>
      </c>
      <c r="T14" t="n">
        <v>98.6011018203263</v>
      </c>
      <c r="U14" t="n">
        <v>98.5167371653397</v>
      </c>
      <c r="V14" t="n">
        <v>98.1792479854863</v>
      </c>
      <c r="W14" t="n">
        <v>97.8478310124756</v>
      </c>
      <c r="X14" t="n">
        <v>97.9679698956002</v>
      </c>
      <c r="Y14" t="n">
        <v>99.2245495589623</v>
      </c>
      <c r="Z14" t="n">
        <v>99.5144158135773</v>
      </c>
      <c r="AA14" t="n">
        <v>98.5532497685983</v>
      </c>
      <c r="AB14" t="n">
        <v>99.2449564560512</v>
      </c>
      <c r="AC14" t="n">
        <v>100.135789848927</v>
      </c>
      <c r="AD14" t="n">
        <v>100.45268437767</v>
      </c>
      <c r="AE14" t="n">
        <v>100</v>
      </c>
      <c r="AF14"/>
    </row>
    <row r="15">
      <c r="A15" t="s">
        <v>92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92</v>
      </c>
      <c r="B16" t="s">
        <v>302</v>
      </c>
      <c r="C16" t="s">
        <v>248</v>
      </c>
      <c r="D16" t="s">
        <v>303</v>
      </c>
      <c r="E16" t="s">
        <v>249</v>
      </c>
      <c r="F16" t="n">
        <v>113.035985400183</v>
      </c>
      <c r="G16" t="n">
        <v>111.218928549685</v>
      </c>
      <c r="H16" t="n">
        <v>111.005171154208</v>
      </c>
      <c r="I16" t="n">
        <v>110.041780111456</v>
      </c>
      <c r="J16" t="n">
        <v>108.793849654297</v>
      </c>
      <c r="K16" t="n">
        <v>107.761367812629</v>
      </c>
      <c r="L16" t="n">
        <v>105.801592836957</v>
      </c>
      <c r="M16" t="n">
        <v>103.76387792764</v>
      </c>
      <c r="N16" t="n">
        <v>101.485862023744</v>
      </c>
      <c r="O16" t="n">
        <v>100.415610197483</v>
      </c>
      <c r="P16" t="n">
        <v>100.1136363739</v>
      </c>
      <c r="Q16" t="n">
        <v>100.78708320292</v>
      </c>
      <c r="R16" t="n">
        <v>100.775209036788</v>
      </c>
      <c r="S16" t="n">
        <v>101.234639546576</v>
      </c>
      <c r="T16" t="n">
        <v>98.0247809093808</v>
      </c>
      <c r="U16" t="n">
        <v>97.4362793337388</v>
      </c>
      <c r="V16" t="n">
        <v>96.8097654373793</v>
      </c>
      <c r="W16" t="n">
        <v>96.3917867079567</v>
      </c>
      <c r="X16" t="n">
        <v>96.4214388211798</v>
      </c>
      <c r="Y16" t="n">
        <v>97.8494261665444</v>
      </c>
      <c r="Z16" t="n">
        <v>98.2300301054643</v>
      </c>
      <c r="AA16" t="n">
        <v>97.8210029276568</v>
      </c>
      <c r="AB16" t="n">
        <v>98.4505068908065</v>
      </c>
      <c r="AC16" t="n">
        <v>99.4680010565828</v>
      </c>
      <c r="AD16" t="n">
        <v>99.9211638062168</v>
      </c>
      <c r="AE16" t="n">
        <v>100</v>
      </c>
      <c r="AF16"/>
    </row>
    <row r="17">
      <c r="A17" t="s">
        <v>92</v>
      </c>
      <c r="B17" t="s">
        <v>304</v>
      </c>
      <c r="C17" t="s">
        <v>248</v>
      </c>
      <c r="D17" t="s">
        <v>305</v>
      </c>
      <c r="E17" t="s">
        <v>249</v>
      </c>
      <c r="F17" t="n">
        <v>109.003422254124</v>
      </c>
      <c r="G17" t="n">
        <v>108.104133901044</v>
      </c>
      <c r="H17" t="n">
        <v>108.285791130938</v>
      </c>
      <c r="I17" t="n">
        <v>107.436345199998</v>
      </c>
      <c r="J17" t="n">
        <v>105.970429691539</v>
      </c>
      <c r="K17" t="n">
        <v>105.004709469412</v>
      </c>
      <c r="L17" t="n">
        <v>103.3986009656</v>
      </c>
      <c r="M17" t="n">
        <v>101.718128583904</v>
      </c>
      <c r="N17" t="n">
        <v>100.430349405315</v>
      </c>
      <c r="O17" t="n">
        <v>99.5633480366285</v>
      </c>
      <c r="P17" t="n">
        <v>99.5048958827835</v>
      </c>
      <c r="Q17" t="n">
        <v>100.169566901623</v>
      </c>
      <c r="R17" t="n">
        <v>100.16512533954</v>
      </c>
      <c r="S17" t="n">
        <v>100.745436342131</v>
      </c>
      <c r="T17" t="n">
        <v>98.0052627967192</v>
      </c>
      <c r="U17" t="n">
        <v>97.8000487345955</v>
      </c>
      <c r="V17" t="n">
        <v>97.3764581815846</v>
      </c>
      <c r="W17" t="n">
        <v>97.4098651521724</v>
      </c>
      <c r="X17" t="n">
        <v>97.6759136527066</v>
      </c>
      <c r="Y17" t="n">
        <v>98.929330193907</v>
      </c>
      <c r="Z17" t="n">
        <v>99.318204352486</v>
      </c>
      <c r="AA17" t="n">
        <v>98.4510620049704</v>
      </c>
      <c r="AB17" t="n">
        <v>99.0929268540082</v>
      </c>
      <c r="AC17" t="n">
        <v>99.9455789742767</v>
      </c>
      <c r="AD17" t="n">
        <v>100.332071380213</v>
      </c>
      <c r="AE17" t="n">
        <v>100</v>
      </c>
      <c r="AF17"/>
    </row>
    <row r="18">
      <c r="A18" t="s">
        <v>92</v>
      </c>
      <c r="B18" t="s">
        <v>306</v>
      </c>
      <c r="C18" t="s">
        <v>248</v>
      </c>
      <c r="D18" t="s">
        <v>307</v>
      </c>
      <c r="E18" t="s">
        <v>249</v>
      </c>
      <c r="F18" t="n">
        <v>108.224606117733</v>
      </c>
      <c r="G18" t="n">
        <v>107.499787242745</v>
      </c>
      <c r="H18" t="n">
        <v>107.751778608065</v>
      </c>
      <c r="I18" t="n">
        <v>106.844614590628</v>
      </c>
      <c r="J18" t="n">
        <v>105.370010063993</v>
      </c>
      <c r="K18" t="n">
        <v>104.496859866685</v>
      </c>
      <c r="L18" t="n">
        <v>102.91540329317</v>
      </c>
      <c r="M18" t="n">
        <v>101.272456598278</v>
      </c>
      <c r="N18" t="n">
        <v>100.036543547917</v>
      </c>
      <c r="O18" t="n">
        <v>99.303687462185</v>
      </c>
      <c r="P18" t="n">
        <v>99.3342080872071</v>
      </c>
      <c r="Q18" t="n">
        <v>100.022268215484</v>
      </c>
      <c r="R18" t="n">
        <v>100.038953721653</v>
      </c>
      <c r="S18" t="n">
        <v>100.74627633466</v>
      </c>
      <c r="T18" t="n">
        <v>97.8417390951405</v>
      </c>
      <c r="U18" t="n">
        <v>97.8155000124284</v>
      </c>
      <c r="V18" t="n">
        <v>97.5146979902441</v>
      </c>
      <c r="W18" t="n">
        <v>97.5720124814182</v>
      </c>
      <c r="X18" t="n">
        <v>97.8283021558754</v>
      </c>
      <c r="Y18" t="n">
        <v>99.0813736336239</v>
      </c>
      <c r="Z18" t="n">
        <v>99.401964559248</v>
      </c>
      <c r="AA18" t="n">
        <v>98.4787042358781</v>
      </c>
      <c r="AB18" t="n">
        <v>99.1432678157913</v>
      </c>
      <c r="AC18" t="n">
        <v>100.071682372275</v>
      </c>
      <c r="AD18" t="n">
        <v>100.447601036257</v>
      </c>
      <c r="AE18" t="n">
        <v>100</v>
      </c>
      <c r="AF18"/>
    </row>
    <row r="19">
      <c r="A19" t="s">
        <v>92</v>
      </c>
      <c r="B19" t="s">
        <v>308</v>
      </c>
      <c r="C19" t="s">
        <v>248</v>
      </c>
      <c r="D19" t="s">
        <v>309</v>
      </c>
      <c r="E19" t="s">
        <v>249</v>
      </c>
      <c r="F19" t="n">
        <v>122.57144328596</v>
      </c>
      <c r="G19" t="n">
        <v>120.124132038125</v>
      </c>
      <c r="H19" t="n">
        <v>119.563216073178</v>
      </c>
      <c r="I19" t="n">
        <v>117.977576565864</v>
      </c>
      <c r="J19" t="n">
        <v>116.363589240464</v>
      </c>
      <c r="K19" t="n">
        <v>114.945711315691</v>
      </c>
      <c r="L19" t="n">
        <v>112.253602824588</v>
      </c>
      <c r="M19" t="n">
        <v>109.567051265218</v>
      </c>
      <c r="N19" t="n">
        <v>106.51178371496</v>
      </c>
      <c r="O19" t="n">
        <v>104.66561202021</v>
      </c>
      <c r="P19" t="n">
        <v>103.895382122214</v>
      </c>
      <c r="Q19" t="n">
        <v>104.137501731358</v>
      </c>
      <c r="R19" t="n">
        <v>103.676984524611</v>
      </c>
      <c r="S19" t="n">
        <v>103.411920423405</v>
      </c>
      <c r="T19" t="n">
        <v>100.138752995222</v>
      </c>
      <c r="U19" t="n">
        <v>98.7621952310361</v>
      </c>
      <c r="V19" t="n">
        <v>97.7293090543797</v>
      </c>
      <c r="W19" t="n">
        <v>97.2159954392842</v>
      </c>
      <c r="X19" t="n">
        <v>97.5839516751861</v>
      </c>
      <c r="Y19" t="n">
        <v>98.9250655552574</v>
      </c>
      <c r="Z19" t="n">
        <v>99.5722792533217</v>
      </c>
      <c r="AA19" t="n">
        <v>98.6421431026967</v>
      </c>
      <c r="AB19" t="n">
        <v>99.0712504965007</v>
      </c>
      <c r="AC19" t="n">
        <v>99.7984632364736</v>
      </c>
      <c r="AD19" t="n">
        <v>100.161852235652</v>
      </c>
      <c r="AE19" t="n">
        <v>100</v>
      </c>
      <c r="AF19"/>
    </row>
    <row r="20">
      <c r="A20" t="s">
        <v>92</v>
      </c>
      <c r="B20" t="s">
        <v>310</v>
      </c>
      <c r="C20" t="s">
        <v>248</v>
      </c>
      <c r="D20" t="s">
        <v>311</v>
      </c>
      <c r="E20" t="s">
        <v>249</v>
      </c>
      <c r="F20" t="n">
        <v>98.6761585709751</v>
      </c>
      <c r="G20" t="n">
        <v>98.4077077547997</v>
      </c>
      <c r="H20" t="n">
        <v>98.9177820733926</v>
      </c>
      <c r="I20" t="n">
        <v>97.5152591201563</v>
      </c>
      <c r="J20" t="n">
        <v>95.606608369059</v>
      </c>
      <c r="K20" t="n">
        <v>95.25949475163</v>
      </c>
      <c r="L20" t="n">
        <v>94.0061005150201</v>
      </c>
      <c r="M20" t="n">
        <v>92.4763148154848</v>
      </c>
      <c r="N20" t="n">
        <v>91.8652798693105</v>
      </c>
      <c r="O20" t="n">
        <v>91.7908561058828</v>
      </c>
      <c r="P20" t="n">
        <v>92.5225169577945</v>
      </c>
      <c r="Q20" t="n">
        <v>93.5728767078138</v>
      </c>
      <c r="R20" t="n">
        <v>94.396781910528</v>
      </c>
      <c r="S20" t="n">
        <v>96.8286625186497</v>
      </c>
      <c r="T20" t="n">
        <v>95.0012511333663</v>
      </c>
      <c r="U20" t="n">
        <v>94.2203493007681</v>
      </c>
      <c r="V20" t="n">
        <v>93.9930582562195</v>
      </c>
      <c r="W20" t="n">
        <v>94.1332741126338</v>
      </c>
      <c r="X20" t="n">
        <v>94.8263455848478</v>
      </c>
      <c r="Y20" t="n">
        <v>96.7415087628506</v>
      </c>
      <c r="Z20" t="n">
        <v>97.576717308589</v>
      </c>
      <c r="AA20" t="n">
        <v>96.7686495283982</v>
      </c>
      <c r="AB20" t="n">
        <v>97.6115674421122</v>
      </c>
      <c r="AC20" t="n">
        <v>98.6068354402708</v>
      </c>
      <c r="AD20" t="n">
        <v>99.7394616863289</v>
      </c>
      <c r="AE20" t="n">
        <v>100</v>
      </c>
      <c r="AF20"/>
    </row>
    <row r="21">
      <c r="A21" t="s">
        <v>92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92</v>
      </c>
      <c r="B22" t="s">
        <v>314</v>
      </c>
      <c r="C22" t="s">
        <v>248</v>
      </c>
      <c r="D22" t="s">
        <v>315</v>
      </c>
      <c r="E22" t="s">
        <v>249</v>
      </c>
      <c r="F22" t="n">
        <v>88.5619145286019</v>
      </c>
      <c r="G22" t="n">
        <v>88.743705713629</v>
      </c>
      <c r="H22" t="n">
        <v>89.7868570020944</v>
      </c>
      <c r="I22" t="n">
        <v>88.2652016019961</v>
      </c>
      <c r="J22" t="n">
        <v>86.5912957196911</v>
      </c>
      <c r="K22" t="n">
        <v>86.8078464593545</v>
      </c>
      <c r="L22" t="n">
        <v>85.8034927957602</v>
      </c>
      <c r="M22" t="n">
        <v>84.6363468761654</v>
      </c>
      <c r="N22" t="n">
        <v>84.6929746057616</v>
      </c>
      <c r="O22" t="n">
        <v>85.333300566312</v>
      </c>
      <c r="P22" t="n">
        <v>86.5818361148168</v>
      </c>
      <c r="Q22" t="n">
        <v>88.0317841018524</v>
      </c>
      <c r="R22" t="n">
        <v>89.3884610203624</v>
      </c>
      <c r="S22" t="n">
        <v>93.202620118628</v>
      </c>
      <c r="T22" t="n">
        <v>90.9479248386743</v>
      </c>
      <c r="U22" t="n">
        <v>90.5552314399249</v>
      </c>
      <c r="V22" t="n">
        <v>91.129597477559</v>
      </c>
      <c r="W22" t="n">
        <v>91.1967463707225</v>
      </c>
      <c r="X22" t="n">
        <v>92.1763493615414</v>
      </c>
      <c r="Y22" t="n">
        <v>94.7079317195843</v>
      </c>
      <c r="Z22" t="n">
        <v>95.6457459374697</v>
      </c>
      <c r="AA22" t="n">
        <v>94.990073210741</v>
      </c>
      <c r="AB22" t="n">
        <v>96.3270731666251</v>
      </c>
      <c r="AC22" t="n">
        <v>97.8178127250455</v>
      </c>
      <c r="AD22" t="n">
        <v>99.4190948772858</v>
      </c>
      <c r="AE22" t="n">
        <v>100</v>
      </c>
      <c r="AF22"/>
    </row>
    <row r="23">
      <c r="A23" t="s">
        <v>92</v>
      </c>
      <c r="B23" t="s">
        <v>316</v>
      </c>
      <c r="C23" t="s">
        <v>248</v>
      </c>
      <c r="D23" t="s">
        <v>317</v>
      </c>
      <c r="E23" t="s">
        <v>249</v>
      </c>
      <c r="F23" t="n">
        <v>117.341114528402</v>
      </c>
      <c r="G23" t="n">
        <v>115.194493294348</v>
      </c>
      <c r="H23" t="n">
        <v>114.197332177624</v>
      </c>
      <c r="I23" t="n">
        <v>112.189359405925</v>
      </c>
      <c r="J23" t="n">
        <v>109.94572440931</v>
      </c>
      <c r="K23" t="n">
        <v>107.952336504749</v>
      </c>
      <c r="L23" t="n">
        <v>105.75141936421</v>
      </c>
      <c r="M23" t="n">
        <v>103.456617848657</v>
      </c>
      <c r="N23" t="n">
        <v>101.420000916226</v>
      </c>
      <c r="O23" t="n">
        <v>100.137024833556</v>
      </c>
      <c r="P23" t="n">
        <v>99.9946716030146</v>
      </c>
      <c r="Q23" t="n">
        <v>100.175639711024</v>
      </c>
      <c r="R23" t="n">
        <v>100.031488813207</v>
      </c>
      <c r="S23" t="n">
        <v>100.368084262671</v>
      </c>
      <c r="T23" t="n">
        <v>98.8194957390641</v>
      </c>
      <c r="U23" t="n">
        <v>97.7814364666486</v>
      </c>
      <c r="V23" t="n">
        <v>96.8623244667234</v>
      </c>
      <c r="W23" t="n">
        <v>96.7511220268276</v>
      </c>
      <c r="X23" t="n">
        <v>97.7804618470978</v>
      </c>
      <c r="Y23" t="n">
        <v>99.149946301887</v>
      </c>
      <c r="Z23" t="n">
        <v>100.020830606406</v>
      </c>
      <c r="AA23" t="n">
        <v>98.9658201925704</v>
      </c>
      <c r="AB23" t="n">
        <v>99.209252548526</v>
      </c>
      <c r="AC23" t="n">
        <v>99.4916332404524</v>
      </c>
      <c r="AD23" t="n">
        <v>99.8556203281135</v>
      </c>
      <c r="AE23" t="n">
        <v>100</v>
      </c>
      <c r="AF23"/>
    </row>
    <row r="24">
      <c r="A24" t="s">
        <v>92</v>
      </c>
      <c r="B24" t="s">
        <v>318</v>
      </c>
      <c r="C24" t="s">
        <v>248</v>
      </c>
      <c r="D24" t="s">
        <v>319</v>
      </c>
      <c r="E24" t="s">
        <v>249</v>
      </c>
      <c r="F24" t="n">
        <v>119.202645638822</v>
      </c>
      <c r="G24" t="n">
        <v>116.717822146646</v>
      </c>
      <c r="H24" t="n">
        <v>115.700126854446</v>
      </c>
      <c r="I24" t="n">
        <v>113.39180438177</v>
      </c>
      <c r="J24" t="n">
        <v>111.191913200002</v>
      </c>
      <c r="K24" t="n">
        <v>109.600663001184</v>
      </c>
      <c r="L24" t="n">
        <v>107.182146589703</v>
      </c>
      <c r="M24" t="n">
        <v>104.505920886761</v>
      </c>
      <c r="N24" t="n">
        <v>102.141825054695</v>
      </c>
      <c r="O24" t="n">
        <v>100.613066091664</v>
      </c>
      <c r="P24" t="n">
        <v>100.120455326978</v>
      </c>
      <c r="Q24" t="n">
        <v>100.060617683653</v>
      </c>
      <c r="R24" t="n">
        <v>99.7912360795338</v>
      </c>
      <c r="S24" t="n">
        <v>99.8887428197055</v>
      </c>
      <c r="T24" t="n">
        <v>97.6396616697893</v>
      </c>
      <c r="U24" t="n">
        <v>96.1998380750143</v>
      </c>
      <c r="V24" t="n">
        <v>95.7121530311169</v>
      </c>
      <c r="W24" t="n">
        <v>94.9915099684049</v>
      </c>
      <c r="X24" t="n">
        <v>95.7779092543208</v>
      </c>
      <c r="Y24" t="n">
        <v>97.4210000728435</v>
      </c>
      <c r="Z24" t="n">
        <v>98.2527916977666</v>
      </c>
      <c r="AA24" t="n">
        <v>97.5920903200485</v>
      </c>
      <c r="AB24" t="n">
        <v>98.184148823283</v>
      </c>
      <c r="AC24" t="n">
        <v>98.939987134863</v>
      </c>
      <c r="AD24" t="n">
        <v>99.6641596833004</v>
      </c>
      <c r="AE24" t="n">
        <v>100</v>
      </c>
      <c r="AF24"/>
    </row>
    <row r="25">
      <c r="A25" t="s">
        <v>92</v>
      </c>
      <c r="B25" t="s">
        <v>320</v>
      </c>
      <c r="C25" t="s">
        <v>248</v>
      </c>
      <c r="D25" t="s">
        <v>321</v>
      </c>
      <c r="E25" t="s">
        <v>249</v>
      </c>
      <c r="F25" t="n">
        <v>121.827441394871</v>
      </c>
      <c r="G25" t="n">
        <v>120.169376916473</v>
      </c>
      <c r="H25" t="n">
        <v>119.724500330998</v>
      </c>
      <c r="I25" t="n">
        <v>118.554216710938</v>
      </c>
      <c r="J25" t="n">
        <v>116.338482575806</v>
      </c>
      <c r="K25" t="n">
        <v>114.365389183581</v>
      </c>
      <c r="L25" t="n">
        <v>111.805792987979</v>
      </c>
      <c r="M25" t="n">
        <v>109.294312635622</v>
      </c>
      <c r="N25" t="n">
        <v>106.701973549623</v>
      </c>
      <c r="O25" t="n">
        <v>105.003317799066</v>
      </c>
      <c r="P25" t="n">
        <v>104.676525218561</v>
      </c>
      <c r="Q25" t="n">
        <v>104.624150411061</v>
      </c>
      <c r="R25" t="n">
        <v>104.291776468235</v>
      </c>
      <c r="S25" t="n">
        <v>103.824391615968</v>
      </c>
      <c r="T25" t="n">
        <v>102.14028205315</v>
      </c>
      <c r="U25" t="n">
        <v>100.309255093955</v>
      </c>
      <c r="V25" t="n">
        <v>98.3653502663231</v>
      </c>
      <c r="W25" t="n">
        <v>98.0072631957479</v>
      </c>
      <c r="X25" t="n">
        <v>98.7489779179826</v>
      </c>
      <c r="Y25" t="n">
        <v>99.9039888684605</v>
      </c>
      <c r="Z25" t="n">
        <v>100.798823642704</v>
      </c>
      <c r="AA25" t="n">
        <v>99.6186419937812</v>
      </c>
      <c r="AB25" t="n">
        <v>99.6448542343273</v>
      </c>
      <c r="AC25" t="n">
        <v>99.8171071421687</v>
      </c>
      <c r="AD25" t="n">
        <v>99.9288355308702</v>
      </c>
      <c r="AE25" t="n">
        <v>100</v>
      </c>
      <c r="AF25"/>
    </row>
    <row r="26">
      <c r="A26" t="s">
        <v>92</v>
      </c>
      <c r="B26" t="s">
        <v>322</v>
      </c>
      <c r="C26" t="s">
        <v>248</v>
      </c>
      <c r="D26" t="s">
        <v>323</v>
      </c>
      <c r="E26" t="s">
        <v>249</v>
      </c>
      <c r="F26" t="n">
        <v>114.469906477224</v>
      </c>
      <c r="G26" t="n">
        <v>112.564759875302</v>
      </c>
      <c r="H26" t="n">
        <v>111.896070340969</v>
      </c>
      <c r="I26" t="n">
        <v>109.805775553259</v>
      </c>
      <c r="J26" t="n">
        <v>107.781461680305</v>
      </c>
      <c r="K26" t="n">
        <v>106.598168688375</v>
      </c>
      <c r="L26" t="n">
        <v>104.460453781428</v>
      </c>
      <c r="M26" t="n">
        <v>102.029479365992</v>
      </c>
      <c r="N26" t="n">
        <v>99.9052780147727</v>
      </c>
      <c r="O26" t="n">
        <v>98.7882555967774</v>
      </c>
      <c r="P26" t="n">
        <v>98.5010144676013</v>
      </c>
      <c r="Q26" t="n">
        <v>98.6464002259877</v>
      </c>
      <c r="R26" t="n">
        <v>98.5791533830619</v>
      </c>
      <c r="S26" t="n">
        <v>99.0283950786284</v>
      </c>
      <c r="T26" t="n">
        <v>96.764082037204</v>
      </c>
      <c r="U26" t="n">
        <v>95.4600356563854</v>
      </c>
      <c r="V26" t="n">
        <v>95.1293842801246</v>
      </c>
      <c r="W26" t="n">
        <v>94.4331276918465</v>
      </c>
      <c r="X26" t="n">
        <v>95.1233841895839</v>
      </c>
      <c r="Y26" t="n">
        <v>96.8356783320492</v>
      </c>
      <c r="Z26" t="n">
        <v>97.6357553224564</v>
      </c>
      <c r="AA26" t="n">
        <v>97.1646967828898</v>
      </c>
      <c r="AB26" t="n">
        <v>97.8566223608521</v>
      </c>
      <c r="AC26" t="n">
        <v>98.753659174186</v>
      </c>
      <c r="AD26" t="n">
        <v>99.5957127243299</v>
      </c>
      <c r="AE26" t="n">
        <v>100</v>
      </c>
      <c r="AF26"/>
    </row>
    <row r="27">
      <c r="A27" t="s">
        <v>92</v>
      </c>
      <c r="B27" t="s">
        <v>324</v>
      </c>
      <c r="C27" t="s">
        <v>248</v>
      </c>
      <c r="D27" t="s">
        <v>325</v>
      </c>
      <c r="E27" t="s">
        <v>249</v>
      </c>
      <c r="F27" t="n">
        <v>123.401535646329</v>
      </c>
      <c r="G27" t="n">
        <v>120.179920181846</v>
      </c>
      <c r="H27" t="n">
        <v>118.61794840682</v>
      </c>
      <c r="I27" t="n">
        <v>116.007093588457</v>
      </c>
      <c r="J27" t="n">
        <v>113.639430876807</v>
      </c>
      <c r="K27" t="n">
        <v>111.753320472063</v>
      </c>
      <c r="L27" t="n">
        <v>109.122496801384</v>
      </c>
      <c r="M27" t="n">
        <v>106.216212915213</v>
      </c>
      <c r="N27" t="n">
        <v>103.675746720898</v>
      </c>
      <c r="O27" t="n">
        <v>101.868992717581</v>
      </c>
      <c r="P27" t="n">
        <v>101.199592940605</v>
      </c>
      <c r="Q27" t="n">
        <v>100.972628034384</v>
      </c>
      <c r="R27" t="n">
        <v>100.531989891178</v>
      </c>
      <c r="S27" t="n">
        <v>100.372072420547</v>
      </c>
      <c r="T27" t="n">
        <v>98.074009522198</v>
      </c>
      <c r="U27" t="n">
        <v>96.5373244446069</v>
      </c>
      <c r="V27" t="n">
        <v>95.9718241981264</v>
      </c>
      <c r="W27" t="n">
        <v>95.2214255144634</v>
      </c>
      <c r="X27" t="n">
        <v>96.080817025383</v>
      </c>
      <c r="Y27" t="n">
        <v>97.7012027388304</v>
      </c>
      <c r="Z27" t="n">
        <v>98.5526457838085</v>
      </c>
      <c r="AA27" t="n">
        <v>97.7787400569547</v>
      </c>
      <c r="AB27" t="n">
        <v>98.3192895039705</v>
      </c>
      <c r="AC27" t="n">
        <v>98.9998359345836</v>
      </c>
      <c r="AD27" t="n">
        <v>99.6965289879124</v>
      </c>
      <c r="AE27" t="n">
        <v>100</v>
      </c>
      <c r="AF27"/>
    </row>
    <row r="28">
      <c r="A28" t="s">
        <v>92</v>
      </c>
      <c r="B28" t="s">
        <v>326</v>
      </c>
      <c r="C28" t="s">
        <v>248</v>
      </c>
      <c r="D28" t="s">
        <v>327</v>
      </c>
      <c r="E28" t="s">
        <v>249</v>
      </c>
      <c r="F28" t="n">
        <v>101.08214872799</v>
      </c>
      <c r="G28" t="n">
        <v>100.968720207404</v>
      </c>
      <c r="H28" t="n">
        <v>101.435941214635</v>
      </c>
      <c r="I28" t="n">
        <v>99.909129516993</v>
      </c>
      <c r="J28" t="n">
        <v>97.9453625485046</v>
      </c>
      <c r="K28" t="n">
        <v>97.4456605781807</v>
      </c>
      <c r="L28" t="n">
        <v>96.2900026621298</v>
      </c>
      <c r="M28" t="n">
        <v>94.8450490148996</v>
      </c>
      <c r="N28" t="n">
        <v>94.1568849226613</v>
      </c>
      <c r="O28" t="n">
        <v>93.9991235130858</v>
      </c>
      <c r="P28" t="n">
        <v>94.4548765015867</v>
      </c>
      <c r="Q28" t="n">
        <v>95.0125051901761</v>
      </c>
      <c r="R28" t="n">
        <v>95.3318600776707</v>
      </c>
      <c r="S28" t="n">
        <v>96.9312637461328</v>
      </c>
      <c r="T28" t="n">
        <v>95.1415654991898</v>
      </c>
      <c r="U28" t="n">
        <v>94.2809995857582</v>
      </c>
      <c r="V28" t="n">
        <v>93.9371421208486</v>
      </c>
      <c r="W28" t="n">
        <v>93.4687732847402</v>
      </c>
      <c r="X28" t="n">
        <v>94.4951752092641</v>
      </c>
      <c r="Y28" t="n">
        <v>96.5066167702547</v>
      </c>
      <c r="Z28" t="n">
        <v>97.4776107183444</v>
      </c>
      <c r="AA28" t="n">
        <v>96.6358609737725</v>
      </c>
      <c r="AB28" t="n">
        <v>97.4950266875138</v>
      </c>
      <c r="AC28" t="n">
        <v>98.4382217910167</v>
      </c>
      <c r="AD28" t="n">
        <v>99.4754367380732</v>
      </c>
      <c r="AE28" t="n">
        <v>100</v>
      </c>
      <c r="AF28"/>
    </row>
    <row r="29">
      <c r="A29" t="s">
        <v>92</v>
      </c>
      <c r="B29" t="s">
        <v>328</v>
      </c>
      <c r="C29" t="s">
        <v>248</v>
      </c>
      <c r="D29" t="s">
        <v>329</v>
      </c>
      <c r="E29" t="s">
        <v>249</v>
      </c>
      <c r="F29" t="n">
        <v>103.399428605269</v>
      </c>
      <c r="G29" t="n">
        <v>103.287557741262</v>
      </c>
      <c r="H29" t="n">
        <v>103.802791937821</v>
      </c>
      <c r="I29" t="n">
        <v>102.408000679833</v>
      </c>
      <c r="J29" t="n">
        <v>100.41634781657</v>
      </c>
      <c r="K29" t="n">
        <v>99.5882950636675</v>
      </c>
      <c r="L29" t="n">
        <v>98.3944644461631</v>
      </c>
      <c r="M29" t="n">
        <v>96.939850118644</v>
      </c>
      <c r="N29" t="n">
        <v>96.1164206373193</v>
      </c>
      <c r="O29" t="n">
        <v>95.7698264809398</v>
      </c>
      <c r="P29" t="n">
        <v>96.1323456961169</v>
      </c>
      <c r="Q29" t="n">
        <v>96.6717719517914</v>
      </c>
      <c r="R29" t="n">
        <v>97.1276500180012</v>
      </c>
      <c r="S29" t="n">
        <v>98.2096417857758</v>
      </c>
      <c r="T29" t="n">
        <v>96.3672703221477</v>
      </c>
      <c r="U29" t="n">
        <v>95.2824074530287</v>
      </c>
      <c r="V29" t="n">
        <v>94.6768804788867</v>
      </c>
      <c r="W29" t="n">
        <v>94.0062484001883</v>
      </c>
      <c r="X29" t="n">
        <v>94.9085068493141</v>
      </c>
      <c r="Y29" t="n">
        <v>96.8029317384905</v>
      </c>
      <c r="Z29" t="n">
        <v>97.7614561211736</v>
      </c>
      <c r="AA29" t="n">
        <v>96.8995609534193</v>
      </c>
      <c r="AB29" t="n">
        <v>97.7299128262597</v>
      </c>
      <c r="AC29" t="n">
        <v>98.5710651168339</v>
      </c>
      <c r="AD29" t="n">
        <v>99.528828587051</v>
      </c>
      <c r="AE29" t="n">
        <v>100</v>
      </c>
      <c r="AF29"/>
    </row>
    <row r="30">
      <c r="A30" t="s">
        <v>92</v>
      </c>
      <c r="B30" t="s">
        <v>330</v>
      </c>
      <c r="C30" t="s">
        <v>248</v>
      </c>
      <c r="D30" t="s">
        <v>331</v>
      </c>
      <c r="E30" t="s">
        <v>249</v>
      </c>
      <c r="F30" t="n">
        <v>98.7244401198435</v>
      </c>
      <c r="G30" t="n">
        <v>98.8484047108345</v>
      </c>
      <c r="H30" t="n">
        <v>99.8055820981787</v>
      </c>
      <c r="I30" t="n">
        <v>98.4589287028021</v>
      </c>
      <c r="J30" t="n">
        <v>96.6486781927362</v>
      </c>
      <c r="K30" t="n">
        <v>96.3346843980079</v>
      </c>
      <c r="L30" t="n">
        <v>95.226023430374</v>
      </c>
      <c r="M30" t="n">
        <v>93.9891472677563</v>
      </c>
      <c r="N30" t="n">
        <v>93.282247647567</v>
      </c>
      <c r="O30" t="n">
        <v>93.1180643867949</v>
      </c>
      <c r="P30" t="n">
        <v>93.5537401319439</v>
      </c>
      <c r="Q30" t="n">
        <v>94.2651132242693</v>
      </c>
      <c r="R30" t="n">
        <v>94.7699652420881</v>
      </c>
      <c r="S30" t="n">
        <v>96.5408736526253</v>
      </c>
      <c r="T30" t="n">
        <v>95.3388268919965</v>
      </c>
      <c r="U30" t="n">
        <v>94.8473766106019</v>
      </c>
      <c r="V30" t="n">
        <v>94.345941306894</v>
      </c>
      <c r="W30" t="n">
        <v>94.4473553525077</v>
      </c>
      <c r="X30" t="n">
        <v>95.8230282010353</v>
      </c>
      <c r="Y30" t="n">
        <v>97.5997573490348</v>
      </c>
      <c r="Z30" t="n">
        <v>98.6250565520189</v>
      </c>
      <c r="AA30" t="n">
        <v>97.5607346077526</v>
      </c>
      <c r="AB30" t="n">
        <v>98.1685445516787</v>
      </c>
      <c r="AC30" t="n">
        <v>98.8001146785009</v>
      </c>
      <c r="AD30" t="n">
        <v>99.5582740742506</v>
      </c>
      <c r="AE30" t="n">
        <v>100</v>
      </c>
      <c r="AF30"/>
    </row>
    <row r="31">
      <c r="A31" t="s">
        <v>92</v>
      </c>
      <c r="B31" t="s">
        <v>332</v>
      </c>
      <c r="C31" t="s">
        <v>248</v>
      </c>
      <c r="D31" t="s">
        <v>333</v>
      </c>
      <c r="E31" t="s">
        <v>249</v>
      </c>
      <c r="F31" t="n">
        <v>101.757525200936</v>
      </c>
      <c r="G31" t="n">
        <v>101.738106436875</v>
      </c>
      <c r="H31" t="n">
        <v>102.40126373127</v>
      </c>
      <c r="I31" t="n">
        <v>101.390059988533</v>
      </c>
      <c r="J31" t="n">
        <v>99.5940540504425</v>
      </c>
      <c r="K31" t="n">
        <v>98.4161026434417</v>
      </c>
      <c r="L31" t="n">
        <v>97.3565377666424</v>
      </c>
      <c r="M31" t="n">
        <v>96.2635563905542</v>
      </c>
      <c r="N31" t="n">
        <v>95.0707723059612</v>
      </c>
      <c r="O31" t="n">
        <v>94.5766421727703</v>
      </c>
      <c r="P31" t="n">
        <v>94.8299664913346</v>
      </c>
      <c r="Q31" t="n">
        <v>95.19405858285</v>
      </c>
      <c r="R31" t="n">
        <v>95.4919055289222</v>
      </c>
      <c r="S31" t="n">
        <v>96.7002086620469</v>
      </c>
      <c r="T31" t="n">
        <v>95.8530772150382</v>
      </c>
      <c r="U31" t="n">
        <v>95.4714715098986</v>
      </c>
      <c r="V31" t="n">
        <v>94.7510289953363</v>
      </c>
      <c r="W31" t="n">
        <v>94.707868473166</v>
      </c>
      <c r="X31" t="n">
        <v>96.393271623976</v>
      </c>
      <c r="Y31" t="n">
        <v>98.137813937851</v>
      </c>
      <c r="Z31" t="n">
        <v>99.2452363454498</v>
      </c>
      <c r="AA31" t="n">
        <v>98.0308086541787</v>
      </c>
      <c r="AB31" t="n">
        <v>98.4999114802174</v>
      </c>
      <c r="AC31" t="n">
        <v>98.9229504025785</v>
      </c>
      <c r="AD31" t="n">
        <v>99.4774715690068</v>
      </c>
      <c r="AE31" t="n">
        <v>100</v>
      </c>
      <c r="AF31"/>
    </row>
    <row r="32">
      <c r="A32" t="s">
        <v>92</v>
      </c>
      <c r="B32" t="s">
        <v>334</v>
      </c>
      <c r="C32" t="s">
        <v>248</v>
      </c>
      <c r="D32" t="s">
        <v>335</v>
      </c>
      <c r="E32" t="s">
        <v>249</v>
      </c>
      <c r="F32" t="n">
        <v>93.1330816841704</v>
      </c>
      <c r="G32" t="n">
        <v>93.1211710983815</v>
      </c>
      <c r="H32" t="n">
        <v>94.0374876815501</v>
      </c>
      <c r="I32" t="n">
        <v>92.6280865553322</v>
      </c>
      <c r="J32" t="n">
        <v>90.950606688901</v>
      </c>
      <c r="K32" t="n">
        <v>90.8977944380648</v>
      </c>
      <c r="L32" t="n">
        <v>89.7559122019317</v>
      </c>
      <c r="M32" t="n">
        <v>88.4504636471893</v>
      </c>
      <c r="N32" t="n">
        <v>88.0467767758828</v>
      </c>
      <c r="O32" t="n">
        <v>88.3449011548934</v>
      </c>
      <c r="P32" t="n">
        <v>89.2269233034262</v>
      </c>
      <c r="Q32" t="n">
        <v>90.4509562143328</v>
      </c>
      <c r="R32" t="n">
        <v>91.507628679857</v>
      </c>
      <c r="S32" t="n">
        <v>94.4407406140137</v>
      </c>
      <c r="T32" t="n">
        <v>92.130005491118</v>
      </c>
      <c r="U32" t="n">
        <v>91.4742967234709</v>
      </c>
      <c r="V32" t="n">
        <v>91.7532076491797</v>
      </c>
      <c r="W32" t="n">
        <v>91.5715435249566</v>
      </c>
      <c r="X32" t="n">
        <v>92.4381765878601</v>
      </c>
      <c r="Y32" t="n">
        <v>94.806124945085</v>
      </c>
      <c r="Z32" t="n">
        <v>95.7335444622246</v>
      </c>
      <c r="AA32" t="n">
        <v>95.2018051567196</v>
      </c>
      <c r="AB32" t="n">
        <v>96.4407808342342</v>
      </c>
      <c r="AC32" t="n">
        <v>97.8700116376909</v>
      </c>
      <c r="AD32" t="n">
        <v>99.3462862833776</v>
      </c>
      <c r="AE32" t="n">
        <v>100</v>
      </c>
      <c r="AF32"/>
    </row>
    <row r="33">
      <c r="A33" t="s">
        <v>92</v>
      </c>
      <c r="B33" t="s">
        <v>336</v>
      </c>
      <c r="C33" t="s">
        <v>248</v>
      </c>
      <c r="D33" t="s">
        <v>337</v>
      </c>
      <c r="E33" t="s">
        <v>249</v>
      </c>
      <c r="F33" t="n">
        <v>134.774078405011</v>
      </c>
      <c r="G33" t="n">
        <v>133.530992389324</v>
      </c>
      <c r="H33" t="n">
        <v>131.337432298954</v>
      </c>
      <c r="I33" t="n">
        <v>127.378528514764</v>
      </c>
      <c r="J33" t="n">
        <v>123.737931694399</v>
      </c>
      <c r="K33" t="n">
        <v>123.394664595145</v>
      </c>
      <c r="L33" t="n">
        <v>122.215095394346</v>
      </c>
      <c r="M33" t="n">
        <v>119.13561027937</v>
      </c>
      <c r="N33" t="n">
        <v>118.515698320096</v>
      </c>
      <c r="O33" t="n">
        <v>117.144770079125</v>
      </c>
      <c r="P33" t="n">
        <v>116.13457093792</v>
      </c>
      <c r="Q33" t="n">
        <v>114.510930265111</v>
      </c>
      <c r="R33" t="n">
        <v>113.227603391389</v>
      </c>
      <c r="S33" t="n">
        <v>110.417416660524</v>
      </c>
      <c r="T33" t="n">
        <v>107.170528152544</v>
      </c>
      <c r="U33" t="n">
        <v>103.650705732188</v>
      </c>
      <c r="V33" t="n">
        <v>100.852760856987</v>
      </c>
      <c r="W33" t="n">
        <v>97.2718753532552</v>
      </c>
      <c r="X33" t="n">
        <v>97.3713373318319</v>
      </c>
      <c r="Y33" t="n">
        <v>98.7217220153371</v>
      </c>
      <c r="Z33" t="n">
        <v>99.6740110212248</v>
      </c>
      <c r="AA33" t="n">
        <v>98.5904872980179</v>
      </c>
      <c r="AB33" t="n">
        <v>98.8535832593171</v>
      </c>
      <c r="AC33" t="n">
        <v>99.1981915201937</v>
      </c>
      <c r="AD33" t="n">
        <v>99.5248878217374</v>
      </c>
      <c r="AE33" t="n">
        <v>100</v>
      </c>
      <c r="AF33"/>
    </row>
    <row r="34">
      <c r="A34" t="s">
        <v>92</v>
      </c>
      <c r="B34" t="s">
        <v>338</v>
      </c>
      <c r="C34" t="s">
        <v>248</v>
      </c>
      <c r="D34" t="s">
        <v>339</v>
      </c>
      <c r="E34" t="s">
        <v>249</v>
      </c>
      <c r="F34" t="n">
        <v>102.824012030895</v>
      </c>
      <c r="G34" t="n">
        <v>102.712193775168</v>
      </c>
      <c r="H34" t="n">
        <v>103.171103703673</v>
      </c>
      <c r="I34" t="n">
        <v>101.780904396899</v>
      </c>
      <c r="J34" t="n">
        <v>99.925442791139</v>
      </c>
      <c r="K34" t="n">
        <v>99.1792533436561</v>
      </c>
      <c r="L34" t="n">
        <v>97.851399618432</v>
      </c>
      <c r="M34" t="n">
        <v>96.2966681424434</v>
      </c>
      <c r="N34" t="n">
        <v>95.0416365458337</v>
      </c>
      <c r="O34" t="n">
        <v>94.5956269439754</v>
      </c>
      <c r="P34" t="n">
        <v>94.9049490946216</v>
      </c>
      <c r="Q34" t="n">
        <v>95.5045241685512</v>
      </c>
      <c r="R34" t="n">
        <v>95.9709203532938</v>
      </c>
      <c r="S34" t="n">
        <v>97.2919164030516</v>
      </c>
      <c r="T34" t="n">
        <v>95.5223303275353</v>
      </c>
      <c r="U34" t="n">
        <v>94.4009653995808</v>
      </c>
      <c r="V34" t="n">
        <v>94.5050199128712</v>
      </c>
      <c r="W34" t="n">
        <v>94.2980692516876</v>
      </c>
      <c r="X34" t="n">
        <v>95.0732989924265</v>
      </c>
      <c r="Y34" t="n">
        <v>96.7615036295094</v>
      </c>
      <c r="Z34" t="n">
        <v>97.5356975146158</v>
      </c>
      <c r="AA34" t="n">
        <v>97.0015827172091</v>
      </c>
      <c r="AB34" t="n">
        <v>97.7360346188764</v>
      </c>
      <c r="AC34" t="n">
        <v>98.6632990049745</v>
      </c>
      <c r="AD34" t="n">
        <v>99.6560991492662</v>
      </c>
      <c r="AE34" t="n">
        <v>100</v>
      </c>
      <c r="AF34"/>
    </row>
    <row r="35">
      <c r="A35" t="s">
        <v>92</v>
      </c>
      <c r="B35" t="s">
        <v>340</v>
      </c>
      <c r="C35" t="s">
        <v>248</v>
      </c>
      <c r="D35" t="s">
        <v>341</v>
      </c>
      <c r="E35" t="s">
        <v>249</v>
      </c>
      <c r="F35" t="n">
        <v>138.455069240525</v>
      </c>
      <c r="G35" t="n">
        <v>136.080415388549</v>
      </c>
      <c r="H35" t="n">
        <v>133.961130712261</v>
      </c>
      <c r="I35" t="n">
        <v>130.960252412769</v>
      </c>
      <c r="J35" t="n">
        <v>127.775461443932</v>
      </c>
      <c r="K35" t="n">
        <v>127.002164231695</v>
      </c>
      <c r="L35" t="n">
        <v>125.320901877489</v>
      </c>
      <c r="M35" t="n">
        <v>121.494831219408</v>
      </c>
      <c r="N35" t="n">
        <v>118.689229990957</v>
      </c>
      <c r="O35" t="n">
        <v>116.406621928786</v>
      </c>
      <c r="P35" t="n">
        <v>114.82596688903</v>
      </c>
      <c r="Q35" t="n">
        <v>112.82616224235</v>
      </c>
      <c r="R35" t="n">
        <v>110.854153659531</v>
      </c>
      <c r="S35" t="n">
        <v>108.986480681454</v>
      </c>
      <c r="T35" t="n">
        <v>105.358646955074</v>
      </c>
      <c r="U35" t="n">
        <v>102.688151636252</v>
      </c>
      <c r="V35" t="n">
        <v>100.331865642102</v>
      </c>
      <c r="W35" t="n">
        <v>96.7601821295792</v>
      </c>
      <c r="X35" t="n">
        <v>96.1632056405082</v>
      </c>
      <c r="Y35" t="n">
        <v>97.6087813052838</v>
      </c>
      <c r="Z35" t="n">
        <v>98.2571623604684</v>
      </c>
      <c r="AA35" t="n">
        <v>97.9881272061505</v>
      </c>
      <c r="AB35" t="n">
        <v>98.3829969939799</v>
      </c>
      <c r="AC35" t="n">
        <v>99.0979056181809</v>
      </c>
      <c r="AD35" t="n">
        <v>99.3712907371719</v>
      </c>
      <c r="AE35" t="n">
        <v>100</v>
      </c>
      <c r="AF35"/>
    </row>
    <row r="36">
      <c r="A36" t="s">
        <v>92</v>
      </c>
      <c r="B36" t="s">
        <v>342</v>
      </c>
      <c r="C36" t="s">
        <v>248</v>
      </c>
      <c r="D36" t="s">
        <v>343</v>
      </c>
      <c r="E36" t="s">
        <v>249</v>
      </c>
      <c r="F36" t="n">
        <v>128.759956863361</v>
      </c>
      <c r="G36" t="n">
        <v>123.780557305259</v>
      </c>
      <c r="H36" t="n">
        <v>121.578086246881</v>
      </c>
      <c r="I36" t="n">
        <v>119.304422411849</v>
      </c>
      <c r="J36" t="n">
        <v>117.335030596451</v>
      </c>
      <c r="K36" t="n">
        <v>115.509653748948</v>
      </c>
      <c r="L36" t="n">
        <v>112.891919940423</v>
      </c>
      <c r="M36" t="n">
        <v>110.230164638457</v>
      </c>
      <c r="N36" t="n">
        <v>107.5017880414</v>
      </c>
      <c r="O36" t="n">
        <v>105.854875497349</v>
      </c>
      <c r="P36" t="n">
        <v>104.984289459779</v>
      </c>
      <c r="Q36" t="n">
        <v>104.395733010969</v>
      </c>
      <c r="R36" t="n">
        <v>103.673799900502</v>
      </c>
      <c r="S36" t="n">
        <v>102.946402607155</v>
      </c>
      <c r="T36" t="n">
        <v>100.753492276763</v>
      </c>
      <c r="U36" t="n">
        <v>99.3310230649293</v>
      </c>
      <c r="V36" t="n">
        <v>98.6108932689029</v>
      </c>
      <c r="W36" t="n">
        <v>97.254342112444</v>
      </c>
      <c r="X36" t="n">
        <v>97.3294854017389</v>
      </c>
      <c r="Y36" t="n">
        <v>98.6077948554705</v>
      </c>
      <c r="Z36" t="n">
        <v>99.0257792524724</v>
      </c>
      <c r="AA36" t="n">
        <v>98.5515947898179</v>
      </c>
      <c r="AB36" t="n">
        <v>98.8339512039151</v>
      </c>
      <c r="AC36" t="n">
        <v>99.3713694554708</v>
      </c>
      <c r="AD36" t="n">
        <v>99.5354775097849</v>
      </c>
      <c r="AE36" t="n">
        <v>100</v>
      </c>
      <c r="AF36"/>
    </row>
    <row r="37">
      <c r="A37" t="s">
        <v>92</v>
      </c>
      <c r="B37" t="s">
        <v>344</v>
      </c>
      <c r="C37" t="s">
        <v>248</v>
      </c>
      <c r="D37" t="s">
        <v>345</v>
      </c>
      <c r="E37" t="s">
        <v>249</v>
      </c>
      <c r="F37" t="n">
        <v>153.76296804652</v>
      </c>
      <c r="G37" t="n">
        <v>152.372961687973</v>
      </c>
      <c r="H37" t="n">
        <v>148.90648603398</v>
      </c>
      <c r="I37" t="n">
        <v>144.081364737465</v>
      </c>
      <c r="J37" t="n">
        <v>139.158020980439</v>
      </c>
      <c r="K37" t="n">
        <v>138.7040934715</v>
      </c>
      <c r="L37" t="n">
        <v>137.817803361125</v>
      </c>
      <c r="M37" t="n">
        <v>133.11023577298</v>
      </c>
      <c r="N37" t="n">
        <v>132.484895796687</v>
      </c>
      <c r="O37" t="n">
        <v>130.67989490395</v>
      </c>
      <c r="P37" t="n">
        <v>128.672730014557</v>
      </c>
      <c r="Q37" t="n">
        <v>124.063535563425</v>
      </c>
      <c r="R37" t="n">
        <v>120.006162267753</v>
      </c>
      <c r="S37" t="n">
        <v>116.468567506799</v>
      </c>
      <c r="T37" t="n">
        <v>112.374956700424</v>
      </c>
      <c r="U37" t="n">
        <v>108.27459000279</v>
      </c>
      <c r="V37" t="n">
        <v>104.482858817784</v>
      </c>
      <c r="W37" t="n">
        <v>98.4699375906062</v>
      </c>
      <c r="X37" t="n">
        <v>97.4333427551812</v>
      </c>
      <c r="Y37" t="n">
        <v>98.7452200694402</v>
      </c>
      <c r="Z37" t="n">
        <v>99.5015897225848</v>
      </c>
      <c r="AA37" t="n">
        <v>98.5638839204543</v>
      </c>
      <c r="AB37" t="n">
        <v>98.8323503293518</v>
      </c>
      <c r="AC37" t="n">
        <v>99.3531591696046</v>
      </c>
      <c r="AD37" t="n">
        <v>99.5281309171746</v>
      </c>
      <c r="AE37" t="n">
        <v>100</v>
      </c>
      <c r="AF37"/>
    </row>
    <row r="38">
      <c r="A38" t="s">
        <v>92</v>
      </c>
      <c r="B38" t="s">
        <v>346</v>
      </c>
      <c r="C38" t="s">
        <v>248</v>
      </c>
      <c r="D38" t="s">
        <v>347</v>
      </c>
      <c r="E38" t="s">
        <v>249</v>
      </c>
      <c r="F38" t="n">
        <v>119.661591643295</v>
      </c>
      <c r="G38" t="n">
        <v>118.211681162541</v>
      </c>
      <c r="H38" t="n">
        <v>119.506305927078</v>
      </c>
      <c r="I38" t="n">
        <v>120.104419833364</v>
      </c>
      <c r="J38" t="n">
        <v>119.926389852128</v>
      </c>
      <c r="K38" t="n">
        <v>119.059829722774</v>
      </c>
      <c r="L38" t="n">
        <v>116.424950526212</v>
      </c>
      <c r="M38" t="n">
        <v>113.102988476385</v>
      </c>
      <c r="N38" t="n">
        <v>107.835211167635</v>
      </c>
      <c r="O38" t="n">
        <v>104.940999039429</v>
      </c>
      <c r="P38" t="n">
        <v>103.414612476336</v>
      </c>
      <c r="Q38" t="n">
        <v>103.42483676595</v>
      </c>
      <c r="R38" t="n">
        <v>103.239585644604</v>
      </c>
      <c r="S38" t="n">
        <v>102.700362449263</v>
      </c>
      <c r="T38" t="n">
        <v>98.8458303197658</v>
      </c>
      <c r="U38" t="n">
        <v>97.0682789643372</v>
      </c>
      <c r="V38" t="n">
        <v>95.6485000042357</v>
      </c>
      <c r="W38" t="n">
        <v>94.4969299542985</v>
      </c>
      <c r="X38" t="n">
        <v>94.1542686482996</v>
      </c>
      <c r="Y38" t="n">
        <v>95.8520254590437</v>
      </c>
      <c r="Z38" t="n">
        <v>96.484047382878</v>
      </c>
      <c r="AA38" t="n">
        <v>97.1146442864906</v>
      </c>
      <c r="AB38" t="n">
        <v>97.7130868357002</v>
      </c>
      <c r="AC38" t="n">
        <v>98.669696671487</v>
      </c>
      <c r="AD38" t="n">
        <v>99.1024137610754</v>
      </c>
      <c r="AE38" t="n">
        <v>100</v>
      </c>
      <c r="AF38"/>
    </row>
    <row r="39">
      <c r="A39" t="s">
        <v>92</v>
      </c>
      <c r="B39" t="s">
        <v>348</v>
      </c>
      <c r="C39" t="s">
        <v>248</v>
      </c>
      <c r="D39" t="s">
        <v>349</v>
      </c>
      <c r="E39" t="s">
        <v>249</v>
      </c>
      <c r="F39" t="n">
        <v>149.241653047198</v>
      </c>
      <c r="G39" t="n">
        <v>141.827328608185</v>
      </c>
      <c r="H39" t="n">
        <v>139.072673934922</v>
      </c>
      <c r="I39" t="n">
        <v>136.618478185453</v>
      </c>
      <c r="J39" t="n">
        <v>135.411475421509</v>
      </c>
      <c r="K39" t="n">
        <v>132.617034552206</v>
      </c>
      <c r="L39" t="n">
        <v>127.666744112286</v>
      </c>
      <c r="M39" t="n">
        <v>122.554844308141</v>
      </c>
      <c r="N39" t="n">
        <v>115.223185242294</v>
      </c>
      <c r="O39" t="n">
        <v>111.037100710818</v>
      </c>
      <c r="P39" t="n">
        <v>108.716125955566</v>
      </c>
      <c r="Q39" t="n">
        <v>108.322541236326</v>
      </c>
      <c r="R39" t="n">
        <v>107.09578242366</v>
      </c>
      <c r="S39" t="n">
        <v>105.036618158445</v>
      </c>
      <c r="T39" t="n">
        <v>100.253318612919</v>
      </c>
      <c r="U39" t="n">
        <v>97.721770293878</v>
      </c>
      <c r="V39" t="n">
        <v>95.8842177681912</v>
      </c>
      <c r="W39" t="n">
        <v>94.2185737124983</v>
      </c>
      <c r="X39" t="n">
        <v>94.0640527145912</v>
      </c>
      <c r="Y39" t="n">
        <v>95.7646198323999</v>
      </c>
      <c r="Z39" t="n">
        <v>96.5114971641839</v>
      </c>
      <c r="AA39" t="n">
        <v>96.9927238114149</v>
      </c>
      <c r="AB39" t="n">
        <v>97.4440596756036</v>
      </c>
      <c r="AC39" t="n">
        <v>98.4444161945447</v>
      </c>
      <c r="AD39" t="n">
        <v>99.0092248674156</v>
      </c>
      <c r="AE39" t="n">
        <v>100</v>
      </c>
      <c r="AF39"/>
    </row>
    <row r="40">
      <c r="A40" t="s">
        <v>92</v>
      </c>
      <c r="B40" t="s">
        <v>350</v>
      </c>
      <c r="C40" t="s">
        <v>248</v>
      </c>
      <c r="D40" t="s">
        <v>351</v>
      </c>
      <c r="E40" t="s">
        <v>249</v>
      </c>
      <c r="F40" t="n">
        <v>91.5156068139454</v>
      </c>
      <c r="G40" t="n">
        <v>91.8225045524242</v>
      </c>
      <c r="H40" t="n">
        <v>93.2069252843469</v>
      </c>
      <c r="I40" t="n">
        <v>91.5270001011168</v>
      </c>
      <c r="J40" t="n">
        <v>90.2684919068463</v>
      </c>
      <c r="K40" t="n">
        <v>90.1739598893017</v>
      </c>
      <c r="L40" t="n">
        <v>89.1157239583829</v>
      </c>
      <c r="M40" t="n">
        <v>87.9367081162978</v>
      </c>
      <c r="N40" t="n">
        <v>87.6776615623541</v>
      </c>
      <c r="O40" t="n">
        <v>87.8357998386928</v>
      </c>
      <c r="P40" t="n">
        <v>88.1859596144091</v>
      </c>
      <c r="Q40" t="n">
        <v>89.3634687927217</v>
      </c>
      <c r="R40" t="n">
        <v>90.9834241576372</v>
      </c>
      <c r="S40" t="n">
        <v>93.3354780093153</v>
      </c>
      <c r="T40" t="n">
        <v>91.3138948508208</v>
      </c>
      <c r="U40" t="n">
        <v>90.4509561983361</v>
      </c>
      <c r="V40" t="n">
        <v>90.6622852321074</v>
      </c>
      <c r="W40" t="n">
        <v>90.0829370147953</v>
      </c>
      <c r="X40" t="n">
        <v>91.604868558411</v>
      </c>
      <c r="Y40" t="n">
        <v>94.450913260599</v>
      </c>
      <c r="Z40" t="n">
        <v>95.314206334107</v>
      </c>
      <c r="AA40" t="n">
        <v>94.8239988407182</v>
      </c>
      <c r="AB40" t="n">
        <v>96.3649884954194</v>
      </c>
      <c r="AC40" t="n">
        <v>97.8942388302919</v>
      </c>
      <c r="AD40" t="n">
        <v>99.1737537392019</v>
      </c>
      <c r="AE40" t="n">
        <v>100</v>
      </c>
      <c r="AF40"/>
    </row>
    <row r="41">
      <c r="A41" t="s">
        <v>92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92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92</v>
      </c>
      <c r="B43" t="s">
        <v>356</v>
      </c>
      <c r="C43" t="s">
        <v>248</v>
      </c>
      <c r="D43" t="s">
        <v>357</v>
      </c>
      <c r="E43" t="s">
        <v>249</v>
      </c>
      <c r="F43" t="n">
        <v>121.725031495309</v>
      </c>
      <c r="G43" t="n">
        <v>119.469448300778</v>
      </c>
      <c r="H43" t="n">
        <v>118.379473496333</v>
      </c>
      <c r="I43" t="n">
        <v>116.831981137191</v>
      </c>
      <c r="J43" t="n">
        <v>115.525159637994</v>
      </c>
      <c r="K43" t="n">
        <v>114.40941570477</v>
      </c>
      <c r="L43" t="n">
        <v>112.316385890068</v>
      </c>
      <c r="M43" t="n">
        <v>109.49339817448</v>
      </c>
      <c r="N43" t="n">
        <v>106.526902534428</v>
      </c>
      <c r="O43" t="n">
        <v>104.378843878135</v>
      </c>
      <c r="P43" t="n">
        <v>103.544269537516</v>
      </c>
      <c r="Q43" t="n">
        <v>103.57515190038</v>
      </c>
      <c r="R43" t="n">
        <v>103.033473927461</v>
      </c>
      <c r="S43" t="n">
        <v>102.78790403167</v>
      </c>
      <c r="T43" t="n">
        <v>99.3194146265565</v>
      </c>
      <c r="U43" t="n">
        <v>98.2607554753499</v>
      </c>
      <c r="V43" t="n">
        <v>97.4344990426313</v>
      </c>
      <c r="W43" t="n">
        <v>97.0331508001919</v>
      </c>
      <c r="X43" t="n">
        <v>97.4870123327541</v>
      </c>
      <c r="Y43" t="n">
        <v>98.8686722873</v>
      </c>
      <c r="Z43" t="n">
        <v>99.4295641352832</v>
      </c>
      <c r="AA43" t="n">
        <v>98.542289585894</v>
      </c>
      <c r="AB43" t="n">
        <v>99.0136331883713</v>
      </c>
      <c r="AC43" t="n">
        <v>99.7379620620915</v>
      </c>
      <c r="AD43" t="n">
        <v>100.098501977431</v>
      </c>
      <c r="AE43" t="n">
        <v>100</v>
      </c>
      <c r="AF43"/>
    </row>
    <row r="44">
      <c r="A44" t="s">
        <v>92</v>
      </c>
      <c r="B44" t="s">
        <v>358</v>
      </c>
      <c r="C44" t="s">
        <v>248</v>
      </c>
      <c r="D44" t="s">
        <v>359</v>
      </c>
      <c r="E44" t="s">
        <v>249</v>
      </c>
      <c r="F44" t="n">
        <v>112.778776816726</v>
      </c>
      <c r="G44" t="n">
        <v>111.570184250852</v>
      </c>
      <c r="H44" t="n">
        <v>111.365490977109</v>
      </c>
      <c r="I44" t="n">
        <v>109.752243582925</v>
      </c>
      <c r="J44" t="n">
        <v>107.853237238029</v>
      </c>
      <c r="K44" t="n">
        <v>106.911624097494</v>
      </c>
      <c r="L44" t="n">
        <v>105.143353638482</v>
      </c>
      <c r="M44" t="n">
        <v>102.962587537368</v>
      </c>
      <c r="N44" t="n">
        <v>101.252658144089</v>
      </c>
      <c r="O44" t="n">
        <v>100.19986903264</v>
      </c>
      <c r="P44" t="n">
        <v>100.024455236678</v>
      </c>
      <c r="Q44" t="n">
        <v>100.312883306664</v>
      </c>
      <c r="R44" t="n">
        <v>100.190045671737</v>
      </c>
      <c r="S44" t="n">
        <v>100.721913578502</v>
      </c>
      <c r="T44" t="n">
        <v>98.057950553877</v>
      </c>
      <c r="U44" t="n">
        <v>97.0912079351083</v>
      </c>
      <c r="V44" t="n">
        <v>96.4675859874674</v>
      </c>
      <c r="W44" t="n">
        <v>95.8814561018926</v>
      </c>
      <c r="X44" t="n">
        <v>96.343330511897</v>
      </c>
      <c r="Y44" t="n">
        <v>97.8995121951151</v>
      </c>
      <c r="Z44" t="n">
        <v>98.5554599864614</v>
      </c>
      <c r="AA44" t="n">
        <v>97.8579141782709</v>
      </c>
      <c r="AB44" t="n">
        <v>98.491701731743</v>
      </c>
      <c r="AC44" t="n">
        <v>99.3349985401127</v>
      </c>
      <c r="AD44" t="n">
        <v>99.9346571562158</v>
      </c>
      <c r="AE44" t="n">
        <v>100</v>
      </c>
      <c r="AF44"/>
    </row>
    <row r="45">
      <c r="A45" t="s">
        <v>92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92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92</v>
      </c>
      <c r="B47" t="s">
        <v>364</v>
      </c>
      <c r="C47" t="s">
        <v>248</v>
      </c>
      <c r="D47" t="s">
        <v>365</v>
      </c>
      <c r="E47" t="s">
        <v>249</v>
      </c>
      <c r="F47" t="n">
        <v>89.9266802909549</v>
      </c>
      <c r="G47" t="n">
        <v>89.9297906167706</v>
      </c>
      <c r="H47" t="n">
        <v>90.6696477844186</v>
      </c>
      <c r="I47" t="n">
        <v>89.1549112084524</v>
      </c>
      <c r="J47" t="n">
        <v>87.4490985481066</v>
      </c>
      <c r="K47" t="n">
        <v>87.4675329752133</v>
      </c>
      <c r="L47" t="n">
        <v>86.490054214955</v>
      </c>
      <c r="M47" t="n">
        <v>85.226068221933</v>
      </c>
      <c r="N47" t="n">
        <v>85.202030848491</v>
      </c>
      <c r="O47" t="n">
        <v>85.6738620546061</v>
      </c>
      <c r="P47" t="n">
        <v>86.7715869157649</v>
      </c>
      <c r="Q47" t="n">
        <v>88.1296062641288</v>
      </c>
      <c r="R47" t="n">
        <v>89.3697173405124</v>
      </c>
      <c r="S47" t="n">
        <v>92.8036780538931</v>
      </c>
      <c r="T47" t="n">
        <v>90.6182140376762</v>
      </c>
      <c r="U47" t="n">
        <v>90.3893462274235</v>
      </c>
      <c r="V47" t="n">
        <v>90.7452386127564</v>
      </c>
      <c r="W47" t="n">
        <v>90.5856326812673</v>
      </c>
      <c r="X47" t="n">
        <v>91.613670347827</v>
      </c>
      <c r="Y47" t="n">
        <v>94.2583611215156</v>
      </c>
      <c r="Z47" t="n">
        <v>95.4048166818395</v>
      </c>
      <c r="AA47" t="n">
        <v>94.9392954039028</v>
      </c>
      <c r="AB47" t="n">
        <v>96.3586069970845</v>
      </c>
      <c r="AC47" t="n">
        <v>97.9239588117066</v>
      </c>
      <c r="AD47" t="n">
        <v>99.3467734455926</v>
      </c>
      <c r="AE47" t="n">
        <v>100</v>
      </c>
      <c r="AF47"/>
    </row>
    <row r="48">
      <c r="A48" t="s">
        <v>92</v>
      </c>
      <c r="B48" t="s">
        <v>366</v>
      </c>
      <c r="C48" t="s">
        <v>248</v>
      </c>
      <c r="D48" t="s">
        <v>367</v>
      </c>
      <c r="E48" t="s">
        <v>249</v>
      </c>
      <c r="F48" t="n">
        <v>94.9531464929252</v>
      </c>
      <c r="G48" t="n">
        <v>94.790748833722</v>
      </c>
      <c r="H48" t="n">
        <v>95.4337280248596</v>
      </c>
      <c r="I48" t="n">
        <v>93.9709383727729</v>
      </c>
      <c r="J48" t="n">
        <v>92.2903469480832</v>
      </c>
      <c r="K48" t="n">
        <v>92.1118400698801</v>
      </c>
      <c r="L48" t="n">
        <v>90.9732179255425</v>
      </c>
      <c r="M48" t="n">
        <v>89.6229500980513</v>
      </c>
      <c r="N48" t="n">
        <v>89.2594163000298</v>
      </c>
      <c r="O48" t="n">
        <v>89.3867977948428</v>
      </c>
      <c r="P48" t="n">
        <v>90.1743431263896</v>
      </c>
      <c r="Q48" t="n">
        <v>91.3173682916455</v>
      </c>
      <c r="R48" t="n">
        <v>92.2373898587384</v>
      </c>
      <c r="S48" t="n">
        <v>94.8199551690417</v>
      </c>
      <c r="T48" t="n">
        <v>92.4888296626177</v>
      </c>
      <c r="U48" t="n">
        <v>92.0924515458617</v>
      </c>
      <c r="V48" t="n">
        <v>92.5414199580083</v>
      </c>
      <c r="W48" t="n">
        <v>92.3598419899704</v>
      </c>
      <c r="X48" t="n">
        <v>93.2426737317781</v>
      </c>
      <c r="Y48" t="n">
        <v>95.4715558214719</v>
      </c>
      <c r="Z48" t="n">
        <v>96.3694195311259</v>
      </c>
      <c r="AA48" t="n">
        <v>95.8227328423719</v>
      </c>
      <c r="AB48" t="n">
        <v>97.0164848451181</v>
      </c>
      <c r="AC48" t="n">
        <v>98.3992588143367</v>
      </c>
      <c r="AD48" t="n">
        <v>99.5952055908123</v>
      </c>
      <c r="AE48" t="n">
        <v>100</v>
      </c>
      <c r="AF48"/>
    </row>
    <row r="49">
      <c r="A49" t="s">
        <v>92</v>
      </c>
      <c r="B49" t="s">
        <v>368</v>
      </c>
      <c r="C49" t="s">
        <v>248</v>
      </c>
      <c r="D49" t="s">
        <v>369</v>
      </c>
      <c r="E49" t="s">
        <v>249</v>
      </c>
      <c r="F49" t="n">
        <v>98.89947066417</v>
      </c>
      <c r="G49" t="n">
        <v>98.7390446813281</v>
      </c>
      <c r="H49" t="n">
        <v>99.3579494799953</v>
      </c>
      <c r="I49" t="n">
        <v>98.1686306708738</v>
      </c>
      <c r="J49" t="n">
        <v>96.9143435503632</v>
      </c>
      <c r="K49" t="n">
        <v>96.7141650942166</v>
      </c>
      <c r="L49" t="n">
        <v>95.6451421735302</v>
      </c>
      <c r="M49" t="n">
        <v>94.5903953054665</v>
      </c>
      <c r="N49" t="n">
        <v>94.3600737381141</v>
      </c>
      <c r="O49" t="n">
        <v>94.4108452749422</v>
      </c>
      <c r="P49" t="n">
        <v>94.9224364204666</v>
      </c>
      <c r="Q49" t="n">
        <v>95.8989196393514</v>
      </c>
      <c r="R49" t="n">
        <v>96.3587976609337</v>
      </c>
      <c r="S49" t="n">
        <v>97.8573326905523</v>
      </c>
      <c r="T49" t="n">
        <v>94.718537784625</v>
      </c>
      <c r="U49" t="n">
        <v>94.5715797211646</v>
      </c>
      <c r="V49" t="n">
        <v>95.2810572301761</v>
      </c>
      <c r="W49" t="n">
        <v>95.0010161444</v>
      </c>
      <c r="X49" t="n">
        <v>95.5440630685104</v>
      </c>
      <c r="Y49" t="n">
        <v>97.2157634917755</v>
      </c>
      <c r="Z49" t="n">
        <v>97.5751403860404</v>
      </c>
      <c r="AA49" t="n">
        <v>96.8596050173822</v>
      </c>
      <c r="AB49" t="n">
        <v>97.9524573481012</v>
      </c>
      <c r="AC49" t="n">
        <v>99.3390901477209</v>
      </c>
      <c r="AD49" t="n">
        <v>100.125614047968</v>
      </c>
      <c r="AE49" t="n">
        <v>100</v>
      </c>
      <c r="AF49"/>
    </row>
    <row r="50">
      <c r="A50" t="s">
        <v>92</v>
      </c>
      <c r="B50" t="s">
        <v>370</v>
      </c>
      <c r="C50" t="s">
        <v>248</v>
      </c>
      <c r="D50" t="s">
        <v>371</v>
      </c>
      <c r="E50" t="s">
        <v>249</v>
      </c>
      <c r="F50" t="n">
        <v>106.542285455352</v>
      </c>
      <c r="G50" t="n">
        <v>105.501265356852</v>
      </c>
      <c r="H50" t="n">
        <v>105.608491049139</v>
      </c>
      <c r="I50" t="n">
        <v>104.246602384573</v>
      </c>
      <c r="J50" t="n">
        <v>102.453774004137</v>
      </c>
      <c r="K50" t="n">
        <v>101.44792172583</v>
      </c>
      <c r="L50" t="n">
        <v>99.6242221898555</v>
      </c>
      <c r="M50" t="n">
        <v>97.754081227228</v>
      </c>
      <c r="N50" t="n">
        <v>95.9763374635193</v>
      </c>
      <c r="O50" t="n">
        <v>95.0771395129289</v>
      </c>
      <c r="P50" t="n">
        <v>95.1926215108653</v>
      </c>
      <c r="Q50" t="n">
        <v>95.8426909525116</v>
      </c>
      <c r="R50" t="n">
        <v>96.246268836642</v>
      </c>
      <c r="S50" t="n">
        <v>97.3969097422638</v>
      </c>
      <c r="T50" t="n">
        <v>95.559384960557</v>
      </c>
      <c r="U50" t="n">
        <v>94.4807513480899</v>
      </c>
      <c r="V50" t="n">
        <v>94.9274623704851</v>
      </c>
      <c r="W50" t="n">
        <v>94.7774463764937</v>
      </c>
      <c r="X50" t="n">
        <v>95.6319553033071</v>
      </c>
      <c r="Y50" t="n">
        <v>97.3412282502499</v>
      </c>
      <c r="Z50" t="n">
        <v>98.0948680985629</v>
      </c>
      <c r="AA50" t="n">
        <v>97.4743223862366</v>
      </c>
      <c r="AB50" t="n">
        <v>98.1776275869085</v>
      </c>
      <c r="AC50" t="n">
        <v>99.0245672859865</v>
      </c>
      <c r="AD50" t="n">
        <v>99.9032169761272</v>
      </c>
      <c r="AE50" t="n">
        <v>100</v>
      </c>
      <c r="AF50"/>
    </row>
    <row r="51">
      <c r="A51" t="s">
        <v>92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92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92</v>
      </c>
      <c r="B53" t="s">
        <v>376</v>
      </c>
      <c r="C53" t="s">
        <v>248</v>
      </c>
      <c r="D53" t="s">
        <v>377</v>
      </c>
      <c r="E53" t="s">
        <v>249</v>
      </c>
      <c r="F53" t="n">
        <v>109.45265494041</v>
      </c>
      <c r="G53" t="n">
        <v>108.618667030424</v>
      </c>
      <c r="H53" t="n">
        <v>108.635460807758</v>
      </c>
      <c r="I53" t="n">
        <v>107.189654420233</v>
      </c>
      <c r="J53" t="n">
        <v>105.234121476199</v>
      </c>
      <c r="K53" t="n">
        <v>104.130043546381</v>
      </c>
      <c r="L53" t="n">
        <v>102.343275100334</v>
      </c>
      <c r="M53" t="n">
        <v>100.582370349639</v>
      </c>
      <c r="N53" t="n">
        <v>99.0583184965866</v>
      </c>
      <c r="O53" t="n">
        <v>98.1511861964241</v>
      </c>
      <c r="P53" t="n">
        <v>98.2122361719673</v>
      </c>
      <c r="Q53" t="n">
        <v>98.6669979212822</v>
      </c>
      <c r="R53" t="n">
        <v>98.851227590452</v>
      </c>
      <c r="S53" t="n">
        <v>99.6221103988519</v>
      </c>
      <c r="T53" t="n">
        <v>98.3663233033253</v>
      </c>
      <c r="U53" t="n">
        <v>97.2271793086214</v>
      </c>
      <c r="V53" t="n">
        <v>96.3797493380558</v>
      </c>
      <c r="W53" t="n">
        <v>96.5986265453383</v>
      </c>
      <c r="X53" t="n">
        <v>97.1924389357524</v>
      </c>
      <c r="Y53" t="n">
        <v>98.4005666649156</v>
      </c>
      <c r="Z53" t="n">
        <v>99.1164763531431</v>
      </c>
      <c r="AA53" t="n">
        <v>98.2969481155272</v>
      </c>
      <c r="AB53" t="n">
        <v>98.6435115642772</v>
      </c>
      <c r="AC53" t="n">
        <v>99.1624777094047</v>
      </c>
      <c r="AD53" t="n">
        <v>99.8060991081722</v>
      </c>
      <c r="AE53" t="n">
        <v>100</v>
      </c>
      <c r="AF53"/>
    </row>
    <row r="54">
      <c r="A54" t="s">
        <v>92</v>
      </c>
      <c r="B54" t="s">
        <v>378</v>
      </c>
      <c r="C54" t="s">
        <v>248</v>
      </c>
      <c r="D54" t="s">
        <v>379</v>
      </c>
      <c r="E54" t="s">
        <v>249</v>
      </c>
      <c r="F54" t="n">
        <v>109.495020715285</v>
      </c>
      <c r="G54" t="n">
        <v>108.536769421958</v>
      </c>
      <c r="H54" t="n">
        <v>108.370172271216</v>
      </c>
      <c r="I54" t="n">
        <v>106.631710214114</v>
      </c>
      <c r="J54" t="n">
        <v>104.580097301854</v>
      </c>
      <c r="K54" t="n">
        <v>103.45621714647</v>
      </c>
      <c r="L54" t="n">
        <v>101.654975265629</v>
      </c>
      <c r="M54" t="n">
        <v>99.6895695650657</v>
      </c>
      <c r="N54" t="n">
        <v>98.2741433458623</v>
      </c>
      <c r="O54" t="n">
        <v>97.4723637825374</v>
      </c>
      <c r="P54" t="n">
        <v>97.6242772294202</v>
      </c>
      <c r="Q54" t="n">
        <v>98.0813553387854</v>
      </c>
      <c r="R54" t="n">
        <v>98.2319085889965</v>
      </c>
      <c r="S54" t="n">
        <v>98.9810659789308</v>
      </c>
      <c r="T54" t="n">
        <v>97.472424613807</v>
      </c>
      <c r="U54" t="n">
        <v>96.3512634792396</v>
      </c>
      <c r="V54" t="n">
        <v>95.7238708580377</v>
      </c>
      <c r="W54" t="n">
        <v>95.7499025563312</v>
      </c>
      <c r="X54" t="n">
        <v>96.509456034043</v>
      </c>
      <c r="Y54" t="n">
        <v>97.9297238980998</v>
      </c>
      <c r="Z54" t="n">
        <v>98.8085525027396</v>
      </c>
      <c r="AA54" t="n">
        <v>98.2624366629793</v>
      </c>
      <c r="AB54" t="n">
        <v>98.7571229597735</v>
      </c>
      <c r="AC54" t="n">
        <v>99.3740275903647</v>
      </c>
      <c r="AD54" t="n">
        <v>100.045181926823</v>
      </c>
      <c r="AE54" t="n">
        <v>100</v>
      </c>
      <c r="AF54"/>
    </row>
    <row r="55">
      <c r="A55" t="s">
        <v>92</v>
      </c>
      <c r="B55" t="s">
        <v>380</v>
      </c>
      <c r="C55" t="s">
        <v>248</v>
      </c>
      <c r="D55" t="s">
        <v>381</v>
      </c>
      <c r="E55" t="s">
        <v>249</v>
      </c>
      <c r="F55" t="n">
        <v>109.571954652047</v>
      </c>
      <c r="G55" t="n">
        <v>108.358265999132</v>
      </c>
      <c r="H55" t="n">
        <v>107.792045138413</v>
      </c>
      <c r="I55" t="n">
        <v>105.42973367745</v>
      </c>
      <c r="J55" t="n">
        <v>103.229351032769</v>
      </c>
      <c r="K55" t="n">
        <v>102.072107219791</v>
      </c>
      <c r="L55" t="n">
        <v>100.232358851444</v>
      </c>
      <c r="M55" t="n">
        <v>97.6900004770847</v>
      </c>
      <c r="N55" t="n">
        <v>96.5325093924272</v>
      </c>
      <c r="O55" t="n">
        <v>95.9427716589869</v>
      </c>
      <c r="P55" t="n">
        <v>96.2855704119613</v>
      </c>
      <c r="Q55" t="n">
        <v>96.7488227454994</v>
      </c>
      <c r="R55" t="n">
        <v>96.8331348914128</v>
      </c>
      <c r="S55" t="n">
        <v>97.5399544816936</v>
      </c>
      <c r="T55" t="n">
        <v>95.5234620133766</v>
      </c>
      <c r="U55" t="n">
        <v>94.4395861876203</v>
      </c>
      <c r="V55" t="n">
        <v>94.2766360470179</v>
      </c>
      <c r="W55" t="n">
        <v>93.8569280175135</v>
      </c>
      <c r="X55" t="n">
        <v>94.9314650217254</v>
      </c>
      <c r="Y55" t="n">
        <v>96.7730998193844</v>
      </c>
      <c r="Z55" t="n">
        <v>98.0049309157808</v>
      </c>
      <c r="AA55" t="n">
        <v>98.0149644757051</v>
      </c>
      <c r="AB55" t="n">
        <v>98.7687836851391</v>
      </c>
      <c r="AC55" t="n">
        <v>99.579814211907</v>
      </c>
      <c r="AD55" t="n">
        <v>100.306218144406</v>
      </c>
      <c r="AE55" t="n">
        <v>100</v>
      </c>
      <c r="AF55"/>
    </row>
    <row r="56">
      <c r="A56" t="s">
        <v>92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92</v>
      </c>
      <c r="B57" t="s">
        <v>384</v>
      </c>
      <c r="C57" t="s">
        <v>248</v>
      </c>
      <c r="D57" t="s">
        <v>385</v>
      </c>
      <c r="E57" t="s">
        <v>249</v>
      </c>
      <c r="F57" t="n">
        <v>105.012730786626</v>
      </c>
      <c r="G57" t="n">
        <v>104.414623188973</v>
      </c>
      <c r="H57" t="n">
        <v>104.772223010766</v>
      </c>
      <c r="I57" t="n">
        <v>103.162681505811</v>
      </c>
      <c r="J57" t="n">
        <v>101.440608112191</v>
      </c>
      <c r="K57" t="n">
        <v>100.841921019602</v>
      </c>
      <c r="L57" t="n">
        <v>99.3494505040573</v>
      </c>
      <c r="M57" t="n">
        <v>97.5540348516975</v>
      </c>
      <c r="N57" t="n">
        <v>96.4225660361809</v>
      </c>
      <c r="O57" t="n">
        <v>95.8573790724558</v>
      </c>
      <c r="P57" t="n">
        <v>95.9704772096607</v>
      </c>
      <c r="Q57" t="n">
        <v>96.5982847515335</v>
      </c>
      <c r="R57" t="n">
        <v>96.9989241257646</v>
      </c>
      <c r="S57" t="n">
        <v>98.2094594334135</v>
      </c>
      <c r="T57" t="n">
        <v>95.729525021416</v>
      </c>
      <c r="U57" t="n">
        <v>94.8902598443731</v>
      </c>
      <c r="V57" t="n">
        <v>94.6242325994389</v>
      </c>
      <c r="W57" t="n">
        <v>94.1115692163727</v>
      </c>
      <c r="X57" t="n">
        <v>94.8641246514759</v>
      </c>
      <c r="Y57" t="n">
        <v>96.8040644386531</v>
      </c>
      <c r="Z57" t="n">
        <v>97.5420939809</v>
      </c>
      <c r="AA57" t="n">
        <v>96.9116357393432</v>
      </c>
      <c r="AB57" t="n">
        <v>97.8184323464529</v>
      </c>
      <c r="AC57" t="n">
        <v>98.8831570374983</v>
      </c>
      <c r="AD57" t="n">
        <v>99.721372667631</v>
      </c>
      <c r="AE57" t="n">
        <v>100</v>
      </c>
      <c r="AF57"/>
    </row>
    <row r="58">
      <c r="A58" t="s">
        <v>92</v>
      </c>
      <c r="B58" t="s">
        <v>386</v>
      </c>
      <c r="C58" t="s">
        <v>248</v>
      </c>
      <c r="D58" t="s">
        <v>387</v>
      </c>
      <c r="E58" t="s">
        <v>249</v>
      </c>
      <c r="F58" t="n">
        <v>105.012730786626</v>
      </c>
      <c r="G58" t="n">
        <v>104.414623188973</v>
      </c>
      <c r="H58" t="n">
        <v>104.772223010766</v>
      </c>
      <c r="I58" t="n">
        <v>103.162681505811</v>
      </c>
      <c r="J58" t="n">
        <v>101.440608112191</v>
      </c>
      <c r="K58" t="n">
        <v>100.841921019602</v>
      </c>
      <c r="L58" t="n">
        <v>99.3494505040573</v>
      </c>
      <c r="M58" t="n">
        <v>97.5540348516975</v>
      </c>
      <c r="N58" t="n">
        <v>96.4225660361809</v>
      </c>
      <c r="O58" t="n">
        <v>95.8573790724558</v>
      </c>
      <c r="P58" t="n">
        <v>95.9704772096607</v>
      </c>
      <c r="Q58" t="n">
        <v>96.5982847515335</v>
      </c>
      <c r="R58" t="n">
        <v>96.9989241257646</v>
      </c>
      <c r="S58" t="n">
        <v>98.2094594334135</v>
      </c>
      <c r="T58" t="n">
        <v>95.729525021416</v>
      </c>
      <c r="U58" t="n">
        <v>94.8902598443731</v>
      </c>
      <c r="V58" t="n">
        <v>94.6242325994389</v>
      </c>
      <c r="W58" t="n">
        <v>94.1115692163727</v>
      </c>
      <c r="X58" t="n">
        <v>94.8641246514759</v>
      </c>
      <c r="Y58" t="n">
        <v>96.8040644386531</v>
      </c>
      <c r="Z58" t="n">
        <v>97.5420939809</v>
      </c>
      <c r="AA58" t="n">
        <v>96.9116357393432</v>
      </c>
      <c r="AB58" t="n">
        <v>97.8184323464529</v>
      </c>
      <c r="AC58" t="n">
        <v>98.8831570374983</v>
      </c>
      <c r="AD58" t="n">
        <v>99.721372667631</v>
      </c>
      <c r="AE58" t="n">
        <v>100</v>
      </c>
      <c r="AF58"/>
    </row>
    <row r="59">
      <c r="A59" t="s">
        <v>92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95</v>
      </c>
      <c r="B2" t="s">
        <v>197</v>
      </c>
      <c r="C2" t="s">
        <v>248</v>
      </c>
      <c r="D2" t="s">
        <v>199</v>
      </c>
      <c r="E2" t="s">
        <v>249</v>
      </c>
      <c r="F2" t="n">
        <v>153746.468145312</v>
      </c>
      <c r="G2" t="n">
        <v>195979.812776615</v>
      </c>
      <c r="H2" t="n">
        <v>232035.920909369</v>
      </c>
      <c r="I2" t="n">
        <v>262801.323926336</v>
      </c>
      <c r="J2" t="n">
        <v>275083.297662197</v>
      </c>
      <c r="K2" t="n">
        <v>234456.581688509</v>
      </c>
      <c r="L2" t="n">
        <v>192505.557455437</v>
      </c>
      <c r="M2" t="n">
        <v>152113.744083758</v>
      </c>
      <c r="N2" t="n">
        <v>112119.27045828</v>
      </c>
      <c r="O2" t="n">
        <v>85252.4135770152</v>
      </c>
      <c r="P2" t="n">
        <v>64809.6701492807</v>
      </c>
      <c r="Q2" t="n">
        <v>51871.2078253679</v>
      </c>
      <c r="R2" t="n">
        <v>43743.9659064184</v>
      </c>
      <c r="S2" t="n">
        <v>34847.5399051768</v>
      </c>
      <c r="T2" t="n">
        <v>27983.5880965293</v>
      </c>
      <c r="U2" t="n">
        <v>26858.6280366682</v>
      </c>
      <c r="V2" t="n">
        <v>27699.6328169264</v>
      </c>
      <c r="W2" t="n">
        <v>25763.7814607739</v>
      </c>
      <c r="X2" t="n">
        <v>28455.5914723582</v>
      </c>
      <c r="Y2" t="n">
        <v>29524.6667844984</v>
      </c>
      <c r="Z2" t="n">
        <v>31872.1336919874</v>
      </c>
      <c r="AA2" t="n">
        <v>26576.5236544254</v>
      </c>
      <c r="AB2" t="n">
        <v>29244.0439108525</v>
      </c>
      <c r="AC2" t="n">
        <v>27112.5693628443</v>
      </c>
      <c r="AD2" t="n">
        <v>24916.2979237108</v>
      </c>
      <c r="AE2" t="n">
        <v>26015.4477679748</v>
      </c>
      <c r="AF2"/>
    </row>
    <row r="3">
      <c r="A3" t="s">
        <v>95</v>
      </c>
      <c r="B3" t="s">
        <v>276</v>
      </c>
      <c r="C3" t="s">
        <v>248</v>
      </c>
      <c r="D3" t="s">
        <v>277</v>
      </c>
      <c r="E3" t="s">
        <v>249</v>
      </c>
      <c r="F3" t="n">
        <v>7757.566376331</v>
      </c>
      <c r="G3" t="n">
        <v>8601.77484633081</v>
      </c>
      <c r="H3" t="n">
        <v>9654.65314621892</v>
      </c>
      <c r="I3" t="n">
        <v>10274.6930867007</v>
      </c>
      <c r="J3" t="n">
        <v>9812.73500020487</v>
      </c>
      <c r="K3" t="n">
        <v>9569.12394048867</v>
      </c>
      <c r="L3" t="n">
        <v>8234.53371894531</v>
      </c>
      <c r="M3" t="n">
        <v>8195.56355940477</v>
      </c>
      <c r="N3" t="n">
        <v>6196.03963270245</v>
      </c>
      <c r="O3" t="n">
        <v>4781.01924372236</v>
      </c>
      <c r="P3" t="n">
        <v>4026.581333717</v>
      </c>
      <c r="Q3" t="n">
        <v>3744.82739124025</v>
      </c>
      <c r="R3" t="n">
        <v>4594.41249082134</v>
      </c>
      <c r="S3" t="n">
        <v>4670.55653386417</v>
      </c>
      <c r="T3" t="n">
        <v>4349.4441481826</v>
      </c>
      <c r="U3" t="n">
        <v>4058.02221771077</v>
      </c>
      <c r="V3" t="n">
        <v>3468.24017022776</v>
      </c>
      <c r="W3" t="n">
        <v>2734.7702086703</v>
      </c>
      <c r="X3" t="n">
        <v>2865.28414389485</v>
      </c>
      <c r="Y3" t="n">
        <v>3381.65487811248</v>
      </c>
      <c r="Z3" t="n">
        <v>3487.78089918372</v>
      </c>
      <c r="AA3" t="n">
        <v>2890.08038664998</v>
      </c>
      <c r="AB3" t="n">
        <v>3067.94331544725</v>
      </c>
      <c r="AC3" t="n">
        <v>2674.02613069659</v>
      </c>
      <c r="AD3" t="n">
        <v>2329.47835963984</v>
      </c>
      <c r="AE3" t="n">
        <v>2187.89095176157</v>
      </c>
      <c r="AF3"/>
    </row>
    <row r="4">
      <c r="A4" t="s">
        <v>95</v>
      </c>
      <c r="B4" t="s">
        <v>278</v>
      </c>
      <c r="C4" t="s">
        <v>248</v>
      </c>
      <c r="D4" t="s">
        <v>279</v>
      </c>
      <c r="E4" t="s">
        <v>249</v>
      </c>
      <c r="F4" t="n">
        <v>4156286.91312332</v>
      </c>
      <c r="G4" t="n">
        <v>4954504.72926016</v>
      </c>
      <c r="H4" t="n">
        <v>5430537.48597254</v>
      </c>
      <c r="I4" t="n">
        <v>5616282.06332345</v>
      </c>
      <c r="J4" t="n">
        <v>5695235.62444629</v>
      </c>
      <c r="K4" t="n">
        <v>5566111.82496794</v>
      </c>
      <c r="L4" t="n">
        <v>5202451.12471529</v>
      </c>
      <c r="M4" t="n">
        <v>4301635.70894443</v>
      </c>
      <c r="N4" t="n">
        <v>3433066.26123214</v>
      </c>
      <c r="O4" t="n">
        <v>2885301.09391122</v>
      </c>
      <c r="P4" t="n">
        <v>2750346.60743685</v>
      </c>
      <c r="Q4" t="n">
        <v>2485208.06065574</v>
      </c>
      <c r="R4" t="n">
        <v>2667271.65831242</v>
      </c>
      <c r="S4" t="n">
        <v>2611705.65020885</v>
      </c>
      <c r="T4" t="n">
        <v>2141484.29653699</v>
      </c>
      <c r="U4" t="n">
        <v>1984025.47004178</v>
      </c>
      <c r="V4" t="n">
        <v>1905633.72523024</v>
      </c>
      <c r="W4" t="n">
        <v>1757330.7151281</v>
      </c>
      <c r="X4" t="n">
        <v>1736315.86712497</v>
      </c>
      <c r="Y4" t="n">
        <v>1809718.84471605</v>
      </c>
      <c r="Z4" t="n">
        <v>1867436.10221644</v>
      </c>
      <c r="AA4" t="n">
        <v>1728458.43471983</v>
      </c>
      <c r="AB4" t="n">
        <v>1709038.54741949</v>
      </c>
      <c r="AC4" t="n">
        <v>1747743.70494568</v>
      </c>
      <c r="AD4" t="n">
        <v>1755451.35754259</v>
      </c>
      <c r="AE4" t="n">
        <v>1844942.20803948</v>
      </c>
      <c r="AF4"/>
    </row>
    <row r="5">
      <c r="A5" t="s">
        <v>95</v>
      </c>
      <c r="B5" t="s">
        <v>280</v>
      </c>
      <c r="C5" t="s">
        <v>248</v>
      </c>
      <c r="D5" t="s">
        <v>281</v>
      </c>
      <c r="E5" t="s">
        <v>249</v>
      </c>
      <c r="F5" t="n">
        <v>387643.823862226</v>
      </c>
      <c r="G5" t="n">
        <v>412288.613760249</v>
      </c>
      <c r="H5" t="n">
        <v>435464.939136147</v>
      </c>
      <c r="I5" t="n">
        <v>436371.48729738</v>
      </c>
      <c r="J5" t="n">
        <v>447244.656136155</v>
      </c>
      <c r="K5" t="n">
        <v>429106.022789523</v>
      </c>
      <c r="L5" t="n">
        <v>397455.485869924</v>
      </c>
      <c r="M5" t="n">
        <v>373215.804032529</v>
      </c>
      <c r="N5" t="n">
        <v>313060.368323194</v>
      </c>
      <c r="O5" t="n">
        <v>285583.632983459</v>
      </c>
      <c r="P5" t="n">
        <v>296150.902109834</v>
      </c>
      <c r="Q5" t="n">
        <v>283642.713483948</v>
      </c>
      <c r="R5" t="n">
        <v>300407.312876922</v>
      </c>
      <c r="S5" t="n">
        <v>276383.860815853</v>
      </c>
      <c r="T5" t="n">
        <v>240638.333811665</v>
      </c>
      <c r="U5" t="n">
        <v>233829.089226494</v>
      </c>
      <c r="V5" t="n">
        <v>236372.92971383</v>
      </c>
      <c r="W5" t="n">
        <v>215435.722236942</v>
      </c>
      <c r="X5" t="n">
        <v>208412.775161506</v>
      </c>
      <c r="Y5" t="n">
        <v>216460.069696718</v>
      </c>
      <c r="Z5" t="n">
        <v>217456.776465271</v>
      </c>
      <c r="AA5" t="n">
        <v>205039.154950207</v>
      </c>
      <c r="AB5" t="n">
        <v>216462.249919011</v>
      </c>
      <c r="AC5" t="n">
        <v>223808.731803153</v>
      </c>
      <c r="AD5" t="n">
        <v>221590.254378471</v>
      </c>
      <c r="AE5" t="n">
        <v>223191.163124758</v>
      </c>
      <c r="AF5"/>
    </row>
    <row r="6">
      <c r="A6" t="s">
        <v>95</v>
      </c>
      <c r="B6" t="s">
        <v>282</v>
      </c>
      <c r="C6" t="s">
        <v>248</v>
      </c>
      <c r="D6" t="s">
        <v>283</v>
      </c>
      <c r="E6" t="s">
        <v>249</v>
      </c>
      <c r="F6" t="n">
        <v>80578.5832981527</v>
      </c>
      <c r="G6" t="n">
        <v>78621.0839261427</v>
      </c>
      <c r="H6" t="n">
        <v>79346.8547426986</v>
      </c>
      <c r="I6" t="n">
        <v>75849.8733412865</v>
      </c>
      <c r="J6" t="n">
        <v>71612.7878426558</v>
      </c>
      <c r="K6" t="n">
        <v>68712.4221239215</v>
      </c>
      <c r="L6" t="n">
        <v>63789.2076981103</v>
      </c>
      <c r="M6" t="n">
        <v>55877.1488913376</v>
      </c>
      <c r="N6" t="n">
        <v>41436.0949506184</v>
      </c>
      <c r="O6" t="n">
        <v>33271.8317672355</v>
      </c>
      <c r="P6" t="n">
        <v>32608.9671063667</v>
      </c>
      <c r="Q6" t="n">
        <v>28667.8786546274</v>
      </c>
      <c r="R6" t="n">
        <v>33055.3294933576</v>
      </c>
      <c r="S6" t="n">
        <v>37316.1899021199</v>
      </c>
      <c r="T6" t="n">
        <v>30654.352575203</v>
      </c>
      <c r="U6" t="n">
        <v>32357.8555388473</v>
      </c>
      <c r="V6" t="n">
        <v>33054.975674343</v>
      </c>
      <c r="W6" t="n">
        <v>26286.6715368073</v>
      </c>
      <c r="X6" t="n">
        <v>24576.5154152928</v>
      </c>
      <c r="Y6" t="n">
        <v>23539.2887353787</v>
      </c>
      <c r="Z6" t="n">
        <v>22694.8666765955</v>
      </c>
      <c r="AA6" t="n">
        <v>19125.6848908989</v>
      </c>
      <c r="AB6" t="n">
        <v>17342.0446087535</v>
      </c>
      <c r="AC6" t="n">
        <v>15958.8987178121</v>
      </c>
      <c r="AD6" t="n">
        <v>17366.0521431146</v>
      </c>
      <c r="AE6" t="n">
        <v>17448.0259735333</v>
      </c>
      <c r="AF6"/>
    </row>
    <row r="7">
      <c r="A7" t="s">
        <v>95</v>
      </c>
      <c r="B7" t="s">
        <v>284</v>
      </c>
      <c r="C7" t="s">
        <v>248</v>
      </c>
      <c r="D7" t="s">
        <v>285</v>
      </c>
      <c r="E7" t="s">
        <v>249</v>
      </c>
      <c r="F7" t="n">
        <v>261830.943152579</v>
      </c>
      <c r="G7" t="n">
        <v>288211.010483527</v>
      </c>
      <c r="H7" t="n">
        <v>307641.483177863</v>
      </c>
      <c r="I7" t="n">
        <v>303910.84784381</v>
      </c>
      <c r="J7" t="n">
        <v>296365.681563203</v>
      </c>
      <c r="K7" t="n">
        <v>280237.032608158</v>
      </c>
      <c r="L7" t="n">
        <v>260346.234711961</v>
      </c>
      <c r="M7" t="n">
        <v>224048.458602497</v>
      </c>
      <c r="N7" t="n">
        <v>183502.087896209</v>
      </c>
      <c r="O7" t="n">
        <v>148669.70407075</v>
      </c>
      <c r="P7" t="n">
        <v>143899.753002788</v>
      </c>
      <c r="Q7" t="n">
        <v>132888.28157038</v>
      </c>
      <c r="R7" t="n">
        <v>144170.407823561</v>
      </c>
      <c r="S7" t="n">
        <v>131369.011326585</v>
      </c>
      <c r="T7" t="n">
        <v>110261.651312906</v>
      </c>
      <c r="U7" t="n">
        <v>107999.13791145</v>
      </c>
      <c r="V7" t="n">
        <v>97021.1354089167</v>
      </c>
      <c r="W7" t="n">
        <v>81857.353934265</v>
      </c>
      <c r="X7" t="n">
        <v>80027.0781560884</v>
      </c>
      <c r="Y7" t="n">
        <v>79395.9012767817</v>
      </c>
      <c r="Z7" t="n">
        <v>79686.2411323425</v>
      </c>
      <c r="AA7" t="n">
        <v>68915.0086954729</v>
      </c>
      <c r="AB7" t="n">
        <v>62196.0164504997</v>
      </c>
      <c r="AC7" t="n">
        <v>59661.0630878347</v>
      </c>
      <c r="AD7" t="n">
        <v>57112.9361044067</v>
      </c>
      <c r="AE7" t="n">
        <v>62804.4541258452</v>
      </c>
      <c r="AF7"/>
    </row>
    <row r="8">
      <c r="A8" t="s">
        <v>95</v>
      </c>
      <c r="B8" t="s">
        <v>286</v>
      </c>
      <c r="C8" t="s">
        <v>248</v>
      </c>
      <c r="D8" t="s">
        <v>287</v>
      </c>
      <c r="E8" t="s">
        <v>249</v>
      </c>
      <c r="F8" t="n">
        <v>65524.1969204448</v>
      </c>
      <c r="G8" t="n">
        <v>80620.1111251421</v>
      </c>
      <c r="H8" t="n">
        <v>72007.2727484391</v>
      </c>
      <c r="I8" t="n">
        <v>65416.7274166259</v>
      </c>
      <c r="J8" t="n">
        <v>64904.3205764494</v>
      </c>
      <c r="K8" t="n">
        <v>54345.131781794</v>
      </c>
      <c r="L8" t="n">
        <v>42720.5750187093</v>
      </c>
      <c r="M8" t="n">
        <v>37819.5452892554</v>
      </c>
      <c r="N8" t="n">
        <v>31673.5681988565</v>
      </c>
      <c r="O8" t="n">
        <v>27942.2052610616</v>
      </c>
      <c r="P8" t="n">
        <v>24888.8962501739</v>
      </c>
      <c r="Q8" t="n">
        <v>24365.1356255657</v>
      </c>
      <c r="R8" t="n">
        <v>25246.9703614396</v>
      </c>
      <c r="S8" t="n">
        <v>27645.8448130215</v>
      </c>
      <c r="T8" t="n">
        <v>24117.0038668291</v>
      </c>
      <c r="U8" t="n">
        <v>21098.0418905459</v>
      </c>
      <c r="V8" t="n">
        <v>16720.2424551317</v>
      </c>
      <c r="W8" t="n">
        <v>14596.2660732405</v>
      </c>
      <c r="X8" t="n">
        <v>15183.6342694197</v>
      </c>
      <c r="Y8" t="n">
        <v>16704.7386924769</v>
      </c>
      <c r="Z8" t="n">
        <v>19274.103879143</v>
      </c>
      <c r="AA8" t="n">
        <v>17577.3335015367</v>
      </c>
      <c r="AB8" t="n">
        <v>17914.9311192403</v>
      </c>
      <c r="AC8" t="n">
        <v>17418.9783176415</v>
      </c>
      <c r="AD8" t="n">
        <v>16131.5330324877</v>
      </c>
      <c r="AE8" t="n">
        <v>18511.6119573623</v>
      </c>
      <c r="AF8"/>
    </row>
    <row r="9">
      <c r="A9" t="s">
        <v>95</v>
      </c>
      <c r="B9" t="s">
        <v>288</v>
      </c>
      <c r="C9" t="s">
        <v>248</v>
      </c>
      <c r="D9" t="s">
        <v>289</v>
      </c>
      <c r="E9" t="s">
        <v>249</v>
      </c>
      <c r="F9" t="n">
        <v>294234.405858625</v>
      </c>
      <c r="G9" t="n">
        <v>388582.113217375</v>
      </c>
      <c r="H9" t="n">
        <v>443031.924681316</v>
      </c>
      <c r="I9" t="n">
        <v>470556.169937559</v>
      </c>
      <c r="J9" t="n">
        <v>469303.094719513</v>
      </c>
      <c r="K9" t="n">
        <v>431604.817220317</v>
      </c>
      <c r="L9" t="n">
        <v>393565.384607314</v>
      </c>
      <c r="M9" t="n">
        <v>334949.122017468</v>
      </c>
      <c r="N9" t="n">
        <v>271753.134402983</v>
      </c>
      <c r="O9" t="n">
        <v>220015.766467722</v>
      </c>
      <c r="P9" t="n">
        <v>207223.439279135</v>
      </c>
      <c r="Q9" t="n">
        <v>180501.612243098</v>
      </c>
      <c r="R9" t="n">
        <v>192868.589307418</v>
      </c>
      <c r="S9" t="n">
        <v>200426.606954166</v>
      </c>
      <c r="T9" t="n">
        <v>162770.724387265</v>
      </c>
      <c r="U9" t="n">
        <v>152898.21607674</v>
      </c>
      <c r="V9" t="n">
        <v>148723.24136845</v>
      </c>
      <c r="W9" t="n">
        <v>129380.496781163</v>
      </c>
      <c r="X9" t="n">
        <v>121657.17217581</v>
      </c>
      <c r="Y9" t="n">
        <v>121861.845704446</v>
      </c>
      <c r="Z9" t="n">
        <v>119776.870287584</v>
      </c>
      <c r="AA9" t="n">
        <v>104125.745797528</v>
      </c>
      <c r="AB9" t="n">
        <v>99506.1670972775</v>
      </c>
      <c r="AC9" t="n">
        <v>106086.928825078</v>
      </c>
      <c r="AD9" t="n">
        <v>121992.963127267</v>
      </c>
      <c r="AE9" t="n">
        <v>134508.299864183</v>
      </c>
      <c r="AF9"/>
    </row>
    <row r="10">
      <c r="A10" t="s">
        <v>95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95</v>
      </c>
      <c r="B11" t="s">
        <v>292</v>
      </c>
      <c r="C11" t="s">
        <v>248</v>
      </c>
      <c r="D11" t="s">
        <v>293</v>
      </c>
      <c r="E11" t="s">
        <v>249</v>
      </c>
      <c r="F11" t="n">
        <v>118112.569905484</v>
      </c>
      <c r="G11" t="n">
        <v>159611.532694685</v>
      </c>
      <c r="H11" t="n">
        <v>197982.670923586</v>
      </c>
      <c r="I11" t="n">
        <v>210160.810384397</v>
      </c>
      <c r="J11" t="n">
        <v>227113.63467401</v>
      </c>
      <c r="K11" t="n">
        <v>226319.503927436</v>
      </c>
      <c r="L11" t="n">
        <v>220901.077895576</v>
      </c>
      <c r="M11" t="n">
        <v>200170.202650285</v>
      </c>
      <c r="N11" t="n">
        <v>174406.238354499</v>
      </c>
      <c r="O11" t="n">
        <v>149471.134972665</v>
      </c>
      <c r="P11" t="n">
        <v>138554.630681053</v>
      </c>
      <c r="Q11" t="n">
        <v>127217.717804579</v>
      </c>
      <c r="R11" t="n">
        <v>127771.426590939</v>
      </c>
      <c r="S11" t="n">
        <v>121640.23555377</v>
      </c>
      <c r="T11" t="n">
        <v>105782.286202292</v>
      </c>
      <c r="U11" t="n">
        <v>99453.4364157482</v>
      </c>
      <c r="V11" t="n">
        <v>100714.787743638</v>
      </c>
      <c r="W11" t="n">
        <v>117295.909207473</v>
      </c>
      <c r="X11" t="n">
        <v>137240.543998089</v>
      </c>
      <c r="Y11" t="n">
        <v>153869.076254323</v>
      </c>
      <c r="Z11" t="n">
        <v>155025.873556771</v>
      </c>
      <c r="AA11" t="n">
        <v>154171.926652007</v>
      </c>
      <c r="AB11" t="n">
        <v>153741.261076378</v>
      </c>
      <c r="AC11" t="n">
        <v>153688.9430115</v>
      </c>
      <c r="AD11" t="n">
        <v>152754.956481288</v>
      </c>
      <c r="AE11" t="n">
        <v>166705.913835185</v>
      </c>
      <c r="AF11"/>
    </row>
    <row r="12">
      <c r="A12" t="s">
        <v>95</v>
      </c>
      <c r="B12" t="s">
        <v>294</v>
      </c>
      <c r="C12" t="s">
        <v>248</v>
      </c>
      <c r="D12" t="s">
        <v>295</v>
      </c>
      <c r="E12" t="s">
        <v>249</v>
      </c>
      <c r="F12" t="n">
        <v>154901.19721904</v>
      </c>
      <c r="G12" t="n">
        <v>204710.36115826</v>
      </c>
      <c r="H12" t="n">
        <v>243795.003977825</v>
      </c>
      <c r="I12" t="n">
        <v>264617.546471037</v>
      </c>
      <c r="J12" t="n">
        <v>267929.840901325</v>
      </c>
      <c r="K12" t="n">
        <v>274583.440952653</v>
      </c>
      <c r="L12" t="n">
        <v>270884.205744044</v>
      </c>
      <c r="M12" t="n">
        <v>226930.108280878</v>
      </c>
      <c r="N12" t="n">
        <v>195918.739000784</v>
      </c>
      <c r="O12" t="n">
        <v>173844.5883435</v>
      </c>
      <c r="P12" t="n">
        <v>166097.606127867</v>
      </c>
      <c r="Q12" t="n">
        <v>157059.271468576</v>
      </c>
      <c r="R12" t="n">
        <v>170824.696900203</v>
      </c>
      <c r="S12" t="n">
        <v>162765.155170053</v>
      </c>
      <c r="T12" t="n">
        <v>137161.689458224</v>
      </c>
      <c r="U12" t="n">
        <v>128431.075057637</v>
      </c>
      <c r="V12" t="n">
        <v>117796.227643426</v>
      </c>
      <c r="W12" t="n">
        <v>102056.099606877</v>
      </c>
      <c r="X12" t="n">
        <v>100587.531936166</v>
      </c>
      <c r="Y12" t="n">
        <v>103554.321839853</v>
      </c>
      <c r="Z12" t="n">
        <v>104430.490046292</v>
      </c>
      <c r="AA12" t="n">
        <v>92536.1777726736</v>
      </c>
      <c r="AB12" t="n">
        <v>90147.9276202677</v>
      </c>
      <c r="AC12" t="n">
        <v>94698.5434621062</v>
      </c>
      <c r="AD12" t="n">
        <v>96561.0673547173</v>
      </c>
      <c r="AE12" t="n">
        <v>105593.807989758</v>
      </c>
      <c r="AF12"/>
    </row>
    <row r="13">
      <c r="A13" t="s">
        <v>95</v>
      </c>
      <c r="B13" t="s">
        <v>296</v>
      </c>
      <c r="C13" t="s">
        <v>248</v>
      </c>
      <c r="D13" t="s">
        <v>297</v>
      </c>
      <c r="E13" t="s">
        <v>249</v>
      </c>
      <c r="F13" t="n">
        <v>453475.795624275</v>
      </c>
      <c r="G13" t="n">
        <v>509352.165227307</v>
      </c>
      <c r="H13" t="n">
        <v>527867.890181092</v>
      </c>
      <c r="I13" t="n">
        <v>504992.923801789</v>
      </c>
      <c r="J13" t="n">
        <v>505089.063343939</v>
      </c>
      <c r="K13" t="n">
        <v>503922.053852821</v>
      </c>
      <c r="L13" t="n">
        <v>484292.77893904</v>
      </c>
      <c r="M13" t="n">
        <v>402621.472617398</v>
      </c>
      <c r="N13" t="n">
        <v>300387.006594883</v>
      </c>
      <c r="O13" t="n">
        <v>244760.036092414</v>
      </c>
      <c r="P13" t="n">
        <v>223549.742821251</v>
      </c>
      <c r="Q13" t="n">
        <v>202818.260881278</v>
      </c>
      <c r="R13" t="n">
        <v>234424.83078592</v>
      </c>
      <c r="S13" t="n">
        <v>242504.585084964</v>
      </c>
      <c r="T13" t="n">
        <v>204115.722249924</v>
      </c>
      <c r="U13" t="n">
        <v>189378.707708187</v>
      </c>
      <c r="V13" t="n">
        <v>177826.763935405</v>
      </c>
      <c r="W13" t="n">
        <v>158136.335272223</v>
      </c>
      <c r="X13" t="n">
        <v>146050.428419126</v>
      </c>
      <c r="Y13" t="n">
        <v>153034.205596575</v>
      </c>
      <c r="Z13" t="n">
        <v>156056.512148437</v>
      </c>
      <c r="AA13" t="n">
        <v>139842.91675259</v>
      </c>
      <c r="AB13" t="n">
        <v>146876.32774667</v>
      </c>
      <c r="AC13" t="n">
        <v>147671.889529472</v>
      </c>
      <c r="AD13" t="n">
        <v>151631.410791686</v>
      </c>
      <c r="AE13" t="n">
        <v>163764.911428181</v>
      </c>
      <c r="AF13"/>
    </row>
    <row r="14">
      <c r="A14" t="s">
        <v>95</v>
      </c>
      <c r="B14" t="s">
        <v>298</v>
      </c>
      <c r="C14" t="s">
        <v>248</v>
      </c>
      <c r="D14" t="s">
        <v>299</v>
      </c>
      <c r="E14" t="s">
        <v>249</v>
      </c>
      <c r="F14" t="n">
        <v>942901.555929543</v>
      </c>
      <c r="G14" t="n">
        <v>1136550.83923074</v>
      </c>
      <c r="H14" t="n">
        <v>1223747.88783376</v>
      </c>
      <c r="I14" t="n">
        <v>1292702.57142282</v>
      </c>
      <c r="J14" t="n">
        <v>1314204.42211182</v>
      </c>
      <c r="K14" t="n">
        <v>1322682.16777009</v>
      </c>
      <c r="L14" t="n">
        <v>1228061.22269779</v>
      </c>
      <c r="M14" t="n">
        <v>927888.727199293</v>
      </c>
      <c r="N14" t="n">
        <v>664632.835242694</v>
      </c>
      <c r="O14" t="n">
        <v>530247.158332154</v>
      </c>
      <c r="P14" t="n">
        <v>464339.513326918</v>
      </c>
      <c r="Q14" t="n">
        <v>400483.348474362</v>
      </c>
      <c r="R14" t="n">
        <v>405520.211567791</v>
      </c>
      <c r="S14" t="n">
        <v>400312.189201868</v>
      </c>
      <c r="T14" t="n">
        <v>317088.134717065</v>
      </c>
      <c r="U14" t="n">
        <v>293208.811181454</v>
      </c>
      <c r="V14" t="n">
        <v>277074.628767779</v>
      </c>
      <c r="W14" t="n">
        <v>255220.261159664</v>
      </c>
      <c r="X14" t="n">
        <v>238286.327401972</v>
      </c>
      <c r="Y14" t="n">
        <v>246055.356637688</v>
      </c>
      <c r="Z14" t="n">
        <v>261019.89733773</v>
      </c>
      <c r="AA14" t="n">
        <v>233228.732062749</v>
      </c>
      <c r="AB14" t="n">
        <v>222025.359475234</v>
      </c>
      <c r="AC14" t="n">
        <v>235907.261356173</v>
      </c>
      <c r="AD14" t="n">
        <v>238368.226093056</v>
      </c>
      <c r="AE14" t="n">
        <v>254687.660144022</v>
      </c>
      <c r="AF14"/>
    </row>
    <row r="15">
      <c r="A15" t="s">
        <v>95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95</v>
      </c>
      <c r="B16" t="s">
        <v>302</v>
      </c>
      <c r="C16" t="s">
        <v>248</v>
      </c>
      <c r="D16" t="s">
        <v>303</v>
      </c>
      <c r="E16" t="s">
        <v>249</v>
      </c>
      <c r="F16" t="n">
        <v>654316.66399202</v>
      </c>
      <c r="G16" t="n">
        <v>791467.484492353</v>
      </c>
      <c r="H16" t="n">
        <v>876266.650872792</v>
      </c>
      <c r="I16" t="n">
        <v>881359.052418278</v>
      </c>
      <c r="J16" t="n">
        <v>893984.025216689</v>
      </c>
      <c r="K16" t="n">
        <v>885631.468844278</v>
      </c>
      <c r="L16" t="n">
        <v>803852.834143751</v>
      </c>
      <c r="M16" t="n">
        <v>639751.882263537</v>
      </c>
      <c r="N16" t="n">
        <v>507630.33452998</v>
      </c>
      <c r="O16" t="n">
        <v>426736.653727528</v>
      </c>
      <c r="P16" t="n">
        <v>400902.166209935</v>
      </c>
      <c r="Q16" t="n">
        <v>352723.635411347</v>
      </c>
      <c r="R16" t="n">
        <v>368073.794395116</v>
      </c>
      <c r="S16" t="n">
        <v>355208.666394135</v>
      </c>
      <c r="T16" t="n">
        <v>277434.715308684</v>
      </c>
      <c r="U16" t="n">
        <v>258291.884476075</v>
      </c>
      <c r="V16" t="n">
        <v>263011.813873412</v>
      </c>
      <c r="W16" t="n">
        <v>261708.014702988</v>
      </c>
      <c r="X16" t="n">
        <v>267383.195002572</v>
      </c>
      <c r="Y16" t="n">
        <v>285279.602652571</v>
      </c>
      <c r="Z16" t="n">
        <v>282713.154434127</v>
      </c>
      <c r="AA16" t="n">
        <v>269758.44961895</v>
      </c>
      <c r="AB16" t="n">
        <v>275815.723271706</v>
      </c>
      <c r="AC16" t="n">
        <v>282157.96807613</v>
      </c>
      <c r="AD16" t="n">
        <v>271129.849947161</v>
      </c>
      <c r="AE16" t="n">
        <v>269392.244485764</v>
      </c>
      <c r="AF16"/>
    </row>
    <row r="17">
      <c r="A17" t="s">
        <v>95</v>
      </c>
      <c r="B17" t="s">
        <v>304</v>
      </c>
      <c r="C17" t="s">
        <v>248</v>
      </c>
      <c r="D17" t="s">
        <v>305</v>
      </c>
      <c r="E17" t="s">
        <v>249</v>
      </c>
      <c r="F17" t="n">
        <v>229998.752727938</v>
      </c>
      <c r="G17" t="n">
        <v>285644.486878479</v>
      </c>
      <c r="H17" t="n">
        <v>314902.97269013</v>
      </c>
      <c r="I17" t="n">
        <v>335486.97597862</v>
      </c>
      <c r="J17" t="n">
        <v>338811.459847144</v>
      </c>
      <c r="K17" t="n">
        <v>334723.572817969</v>
      </c>
      <c r="L17" t="n">
        <v>311090.984285113</v>
      </c>
      <c r="M17" t="n">
        <v>263520.44018311</v>
      </c>
      <c r="N17" t="n">
        <v>213346.32540355</v>
      </c>
      <c r="O17" t="n">
        <v>193373.212849905</v>
      </c>
      <c r="P17" t="n">
        <v>196738.885734689</v>
      </c>
      <c r="Q17" t="n">
        <v>173664.923051255</v>
      </c>
      <c r="R17" t="n">
        <v>200332.72293204</v>
      </c>
      <c r="S17" t="n">
        <v>210070.901047</v>
      </c>
      <c r="T17" t="n">
        <v>171557.582732597</v>
      </c>
      <c r="U17" t="n">
        <v>145097.639974245</v>
      </c>
      <c r="V17" t="n">
        <v>133853.881104769</v>
      </c>
      <c r="W17" t="n">
        <v>120466.592386583</v>
      </c>
      <c r="X17" t="n">
        <v>113217.926284483</v>
      </c>
      <c r="Y17" t="n">
        <v>111468.801854341</v>
      </c>
      <c r="Z17" t="n">
        <v>119393.152462832</v>
      </c>
      <c r="AA17" t="n">
        <v>106995.07817839</v>
      </c>
      <c r="AB17" t="n">
        <v>96365.7238651238</v>
      </c>
      <c r="AC17" t="n">
        <v>97970.3288492245</v>
      </c>
      <c r="AD17" t="n">
        <v>97788.2135101142</v>
      </c>
      <c r="AE17" t="n">
        <v>95855.4424968124</v>
      </c>
      <c r="AF17"/>
    </row>
    <row r="18">
      <c r="A18" t="s">
        <v>95</v>
      </c>
      <c r="B18" t="s">
        <v>306</v>
      </c>
      <c r="C18" t="s">
        <v>248</v>
      </c>
      <c r="D18" t="s">
        <v>307</v>
      </c>
      <c r="E18" t="s">
        <v>249</v>
      </c>
      <c r="F18" t="n">
        <v>301233.596701055</v>
      </c>
      <c r="G18" t="n">
        <v>388330.260023163</v>
      </c>
      <c r="H18" t="n">
        <v>469200.271352101</v>
      </c>
      <c r="I18" t="n">
        <v>527180.992074792</v>
      </c>
      <c r="J18" t="n">
        <v>554630.052154075</v>
      </c>
      <c r="K18" t="n">
        <v>534182.217027975</v>
      </c>
      <c r="L18" t="n">
        <v>511237.445981993</v>
      </c>
      <c r="M18" t="n">
        <v>437790.54016655</v>
      </c>
      <c r="N18" t="n">
        <v>376402.981826023</v>
      </c>
      <c r="O18" t="n">
        <v>314025.006684469</v>
      </c>
      <c r="P18" t="n">
        <v>312377.830889175</v>
      </c>
      <c r="Q18" t="n">
        <v>282280.718772441</v>
      </c>
      <c r="R18" t="n">
        <v>311118.786492406</v>
      </c>
      <c r="S18" t="n">
        <v>306028.563318448</v>
      </c>
      <c r="T18" t="n">
        <v>241728.482841437</v>
      </c>
      <c r="U18" t="n">
        <v>202746.722834001</v>
      </c>
      <c r="V18" t="n">
        <v>186816.075532271</v>
      </c>
      <c r="W18" t="n">
        <v>174242.068283889</v>
      </c>
      <c r="X18" t="n">
        <v>184258.694974823</v>
      </c>
      <c r="Y18" t="n">
        <v>200299.42470316</v>
      </c>
      <c r="Z18" t="n">
        <v>224970.545316603</v>
      </c>
      <c r="AA18" t="n">
        <v>223678.496179348</v>
      </c>
      <c r="AB18" t="n">
        <v>227445.216323725</v>
      </c>
      <c r="AC18" t="n">
        <v>235097.356260574</v>
      </c>
      <c r="AD18" t="n">
        <v>236640.304540083</v>
      </c>
      <c r="AE18" t="n">
        <v>250937.235542088</v>
      </c>
      <c r="AF18"/>
    </row>
    <row r="19">
      <c r="A19" t="s">
        <v>95</v>
      </c>
      <c r="B19" t="s">
        <v>308</v>
      </c>
      <c r="C19" t="s">
        <v>248</v>
      </c>
      <c r="D19" t="s">
        <v>309</v>
      </c>
      <c r="E19" t="s">
        <v>249</v>
      </c>
      <c r="F19" t="n">
        <v>211534.827931943</v>
      </c>
      <c r="G19" t="n">
        <v>230514.667042738</v>
      </c>
      <c r="H19" t="n">
        <v>239281.663654795</v>
      </c>
      <c r="I19" t="n">
        <v>247676.084935058</v>
      </c>
      <c r="J19" t="n">
        <v>244042.585359304</v>
      </c>
      <c r="K19" t="n">
        <v>220061.973251013</v>
      </c>
      <c r="L19" t="n">
        <v>214253.68712196</v>
      </c>
      <c r="M19" t="n">
        <v>177052.256750294</v>
      </c>
      <c r="N19" t="n">
        <v>158916.546507864</v>
      </c>
      <c r="O19" t="n">
        <v>137360.162358352</v>
      </c>
      <c r="P19" t="n">
        <v>143014.273897663</v>
      </c>
      <c r="Q19" t="n">
        <v>138894.563214279</v>
      </c>
      <c r="R19" t="n">
        <v>153456.57878531</v>
      </c>
      <c r="S19" t="n">
        <v>140033.840626868</v>
      </c>
      <c r="T19" t="n">
        <v>118173.617072904</v>
      </c>
      <c r="U19" t="n">
        <v>119234.85175036</v>
      </c>
      <c r="V19" t="n">
        <v>116647.022008869</v>
      </c>
      <c r="W19" t="n">
        <v>100648.923945986</v>
      </c>
      <c r="X19" t="n">
        <v>99434.0439296238</v>
      </c>
      <c r="Y19" t="n">
        <v>98196.2110717372</v>
      </c>
      <c r="Z19" t="n">
        <v>104937.618472715</v>
      </c>
      <c r="AA19" t="n">
        <v>93463.7296674768</v>
      </c>
      <c r="AB19" t="n">
        <v>83199.598845603</v>
      </c>
      <c r="AC19" t="n">
        <v>77616.8136489838</v>
      </c>
      <c r="AD19" t="n">
        <v>76383.5900387323</v>
      </c>
      <c r="AE19" t="n">
        <v>81541.4370719843</v>
      </c>
      <c r="AF19"/>
    </row>
    <row r="20">
      <c r="A20" t="s">
        <v>95</v>
      </c>
      <c r="B20" t="s">
        <v>310</v>
      </c>
      <c r="C20" t="s">
        <v>248</v>
      </c>
      <c r="D20" t="s">
        <v>311</v>
      </c>
      <c r="E20" t="s">
        <v>249</v>
      </c>
      <c r="F20" t="n">
        <v>266020.777801658</v>
      </c>
      <c r="G20" t="n">
        <v>358915.032385037</v>
      </c>
      <c r="H20" t="n">
        <v>391897.198827013</v>
      </c>
      <c r="I20" t="n">
        <v>406268.76063112</v>
      </c>
      <c r="J20" t="n">
        <v>403128.71593226</v>
      </c>
      <c r="K20" t="n">
        <v>337874.433934748</v>
      </c>
      <c r="L20" t="n">
        <v>268133.121619574</v>
      </c>
      <c r="M20" t="n">
        <v>195824.027656694</v>
      </c>
      <c r="N20" t="n">
        <v>134419.82902876</v>
      </c>
      <c r="O20" t="n">
        <v>89606.9696103659</v>
      </c>
      <c r="P20" t="n">
        <v>66801.3335628335</v>
      </c>
      <c r="Q20" t="n">
        <v>48078.8854490971</v>
      </c>
      <c r="R20" t="n">
        <v>38637.5395898593</v>
      </c>
      <c r="S20" t="n">
        <v>32308.44151832</v>
      </c>
      <c r="T20" t="n">
        <v>26083.6849667642</v>
      </c>
      <c r="U20" t="n">
        <v>23577.1718255651</v>
      </c>
      <c r="V20" t="n">
        <v>21921.8094928239</v>
      </c>
      <c r="W20" t="n">
        <v>18784.2906734048</v>
      </c>
      <c r="X20" t="n">
        <v>19133.1863013673</v>
      </c>
      <c r="Y20" t="n">
        <v>20087.1382877634</v>
      </c>
      <c r="Z20" t="n">
        <v>22386.8255235176</v>
      </c>
      <c r="AA20" t="n">
        <v>21663.2249071489</v>
      </c>
      <c r="AB20" t="n">
        <v>23325.6744421206</v>
      </c>
      <c r="AC20" t="n">
        <v>26261.8103591363</v>
      </c>
      <c r="AD20" t="n">
        <v>25894.8284732746</v>
      </c>
      <c r="AE20" t="n">
        <v>29965.9443388241</v>
      </c>
      <c r="AF20"/>
    </row>
    <row r="21">
      <c r="A21" t="s">
        <v>95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95</v>
      </c>
      <c r="B22" t="s">
        <v>314</v>
      </c>
      <c r="C22" t="s">
        <v>248</v>
      </c>
      <c r="D22" t="s">
        <v>315</v>
      </c>
      <c r="E22" t="s">
        <v>249</v>
      </c>
      <c r="F22" t="n">
        <v>48420.0519697082</v>
      </c>
      <c r="G22" t="n">
        <v>31143.3216511127</v>
      </c>
      <c r="H22" t="n">
        <v>21334.3431244192</v>
      </c>
      <c r="I22" t="n">
        <v>15075.7901927508</v>
      </c>
      <c r="J22" t="n">
        <v>11248.3349967203</v>
      </c>
      <c r="K22" t="n">
        <v>7945.98030354689</v>
      </c>
      <c r="L22" t="n">
        <v>5865.55462049167</v>
      </c>
      <c r="M22" t="n">
        <v>4449.70070922577</v>
      </c>
      <c r="N22" t="n">
        <v>3164.91764892359</v>
      </c>
      <c r="O22" t="n">
        <v>2205.3951830432</v>
      </c>
      <c r="P22" t="n">
        <v>1857.89489634721</v>
      </c>
      <c r="Q22" t="n">
        <v>1436.2867033343</v>
      </c>
      <c r="R22" t="n">
        <v>1291.08384786896</v>
      </c>
      <c r="S22" t="n">
        <v>1275.0843278491</v>
      </c>
      <c r="T22" t="n">
        <v>1337.32905639178</v>
      </c>
      <c r="U22" t="n">
        <v>1607.48907157157</v>
      </c>
      <c r="V22" t="n">
        <v>2084.11373255377</v>
      </c>
      <c r="W22" t="n">
        <v>2075.63993598864</v>
      </c>
      <c r="X22" t="n">
        <v>2629.21655241239</v>
      </c>
      <c r="Y22" t="n">
        <v>3150.81415930782</v>
      </c>
      <c r="Z22" t="n">
        <v>3765.29451341507</v>
      </c>
      <c r="AA22" t="n">
        <v>3880.10934865913</v>
      </c>
      <c r="AB22" t="n">
        <v>4305.50361519103</v>
      </c>
      <c r="AC22" t="n">
        <v>4987.26400208813</v>
      </c>
      <c r="AD22" t="n">
        <v>5486.31385101238</v>
      </c>
      <c r="AE22" t="n">
        <v>7445.58160227861</v>
      </c>
      <c r="AF22"/>
    </row>
    <row r="23">
      <c r="A23" t="s">
        <v>95</v>
      </c>
      <c r="B23" t="s">
        <v>316</v>
      </c>
      <c r="C23" t="s">
        <v>248</v>
      </c>
      <c r="D23" t="s">
        <v>317</v>
      </c>
      <c r="E23" t="s">
        <v>249</v>
      </c>
      <c r="F23" t="n">
        <v>785682.894358364</v>
      </c>
      <c r="G23" t="n">
        <v>1005762.76262959</v>
      </c>
      <c r="H23" t="n">
        <v>1089420.21493557</v>
      </c>
      <c r="I23" t="n">
        <v>1058879.93163537</v>
      </c>
      <c r="J23" t="n">
        <v>1067724.83619527</v>
      </c>
      <c r="K23" t="n">
        <v>1009467.27185407</v>
      </c>
      <c r="L23" t="n">
        <v>877336.301857758</v>
      </c>
      <c r="M23" t="n">
        <v>681166.440455882</v>
      </c>
      <c r="N23" t="n">
        <v>469325.308008818</v>
      </c>
      <c r="O23" t="n">
        <v>341931.191751938</v>
      </c>
      <c r="P23" t="n">
        <v>258934.944963521</v>
      </c>
      <c r="Q23" t="n">
        <v>204139.533366647</v>
      </c>
      <c r="R23" t="n">
        <v>207060.576990251</v>
      </c>
      <c r="S23" t="n">
        <v>168038.344813106</v>
      </c>
      <c r="T23" t="n">
        <v>137195.461533217</v>
      </c>
      <c r="U23" t="n">
        <v>131068.122409402</v>
      </c>
      <c r="V23" t="n">
        <v>120291.540743718</v>
      </c>
      <c r="W23" t="n">
        <v>96874.5564691012</v>
      </c>
      <c r="X23" t="n">
        <v>97436.8030957684</v>
      </c>
      <c r="Y23" t="n">
        <v>106126.018546341</v>
      </c>
      <c r="Z23" t="n">
        <v>110226.580934898</v>
      </c>
      <c r="AA23" t="n">
        <v>94034.5141982109</v>
      </c>
      <c r="AB23" t="n">
        <v>99616.3998516406</v>
      </c>
      <c r="AC23" t="n">
        <v>99439.4647113978</v>
      </c>
      <c r="AD23" t="n">
        <v>101678.665681172</v>
      </c>
      <c r="AE23" t="n">
        <v>126341.449402668</v>
      </c>
      <c r="AF23"/>
    </row>
    <row r="24">
      <c r="A24" t="s">
        <v>95</v>
      </c>
      <c r="B24" t="s">
        <v>318</v>
      </c>
      <c r="C24" t="s">
        <v>248</v>
      </c>
      <c r="D24" t="s">
        <v>319</v>
      </c>
      <c r="E24" t="s">
        <v>249</v>
      </c>
      <c r="F24" t="n">
        <v>3082571.7821715</v>
      </c>
      <c r="G24" t="n">
        <v>3412355.3278945</v>
      </c>
      <c r="H24" t="n">
        <v>3592608.07176172</v>
      </c>
      <c r="I24" t="n">
        <v>3390027.02974956</v>
      </c>
      <c r="J24" t="n">
        <v>3344210.96277581</v>
      </c>
      <c r="K24" t="n">
        <v>3167869.11145227</v>
      </c>
      <c r="L24" t="n">
        <v>2769080.97605582</v>
      </c>
      <c r="M24" t="n">
        <v>2289886.32882058</v>
      </c>
      <c r="N24" t="n">
        <v>1730880.50648201</v>
      </c>
      <c r="O24" t="n">
        <v>1480023.79822826</v>
      </c>
      <c r="P24" t="n">
        <v>1364161.53934981</v>
      </c>
      <c r="Q24" t="n">
        <v>1244898.95112532</v>
      </c>
      <c r="R24" t="n">
        <v>1264498.98178239</v>
      </c>
      <c r="S24" t="n">
        <v>1140022.4938073</v>
      </c>
      <c r="T24" t="n">
        <v>982084.862814439</v>
      </c>
      <c r="U24" t="n">
        <v>896921.494254775</v>
      </c>
      <c r="V24" t="n">
        <v>832583.247755394</v>
      </c>
      <c r="W24" t="n">
        <v>715993.089512364</v>
      </c>
      <c r="X24" t="n">
        <v>706055.405685313</v>
      </c>
      <c r="Y24" t="n">
        <v>770272.616770315</v>
      </c>
      <c r="Z24" t="n">
        <v>823082.822426637</v>
      </c>
      <c r="AA24" t="n">
        <v>718734.840616822</v>
      </c>
      <c r="AB24" t="n">
        <v>700614.463974601</v>
      </c>
      <c r="AC24" t="n">
        <v>667022.770960224</v>
      </c>
      <c r="AD24" t="n">
        <v>670759.911580294</v>
      </c>
      <c r="AE24" t="n">
        <v>732966.783062017</v>
      </c>
      <c r="AF24"/>
    </row>
    <row r="25">
      <c r="A25" t="s">
        <v>95</v>
      </c>
      <c r="B25" t="s">
        <v>320</v>
      </c>
      <c r="C25" t="s">
        <v>248</v>
      </c>
      <c r="D25" t="s">
        <v>321</v>
      </c>
      <c r="E25" t="s">
        <v>249</v>
      </c>
      <c r="F25" t="n">
        <v>37010.917143374</v>
      </c>
      <c r="G25" t="n">
        <v>74612.6759984486</v>
      </c>
      <c r="H25" t="n">
        <v>102046.153145788</v>
      </c>
      <c r="I25" t="n">
        <v>87181.0399016139</v>
      </c>
      <c r="J25" t="n">
        <v>103684.267516915</v>
      </c>
      <c r="K25" t="n">
        <v>122479.71737663</v>
      </c>
      <c r="L25" t="n">
        <v>125708.899019387</v>
      </c>
      <c r="M25" t="n">
        <v>98917.6141123838</v>
      </c>
      <c r="N25" t="n">
        <v>81531.2058381641</v>
      </c>
      <c r="O25" t="n">
        <v>73485.7158752038</v>
      </c>
      <c r="P25" t="n">
        <v>66911.7814712688</v>
      </c>
      <c r="Q25" t="n">
        <v>61983.1914575539</v>
      </c>
      <c r="R25" t="n">
        <v>57044.3869147722</v>
      </c>
      <c r="S25" t="n">
        <v>66281.5288264938</v>
      </c>
      <c r="T25" t="n">
        <v>60831.1567617295</v>
      </c>
      <c r="U25" t="n">
        <v>48248.5790842006</v>
      </c>
      <c r="V25" t="n">
        <v>39967.1309421353</v>
      </c>
      <c r="W25" t="n">
        <v>29829.6928554442</v>
      </c>
      <c r="X25" t="n">
        <v>27481.3040057928</v>
      </c>
      <c r="Y25" t="n">
        <v>32911.5211473402</v>
      </c>
      <c r="Z25" t="n">
        <v>34159.0468762499</v>
      </c>
      <c r="AA25" t="n">
        <v>28297.0025677553</v>
      </c>
      <c r="AB25" t="n">
        <v>27460.8655696242</v>
      </c>
      <c r="AC25" t="n">
        <v>25916.6792610346</v>
      </c>
      <c r="AD25" t="n">
        <v>38172.7005017054</v>
      </c>
      <c r="AE25" t="n">
        <v>37119.7028738428</v>
      </c>
      <c r="AF25"/>
    </row>
    <row r="26">
      <c r="A26" t="s">
        <v>95</v>
      </c>
      <c r="B26" t="s">
        <v>322</v>
      </c>
      <c r="C26" t="s">
        <v>248</v>
      </c>
      <c r="D26" t="s">
        <v>323</v>
      </c>
      <c r="E26" t="s">
        <v>249</v>
      </c>
      <c r="F26" t="n">
        <v>1149531.23395222</v>
      </c>
      <c r="G26" t="n">
        <v>1295752.33711301</v>
      </c>
      <c r="H26" t="n">
        <v>1462023.42012927</v>
      </c>
      <c r="I26" t="n">
        <v>1378298.5247296</v>
      </c>
      <c r="J26" t="n">
        <v>1347438.04521055</v>
      </c>
      <c r="K26" t="n">
        <v>1216519.22978424</v>
      </c>
      <c r="L26" t="n">
        <v>1018888.5694234</v>
      </c>
      <c r="M26" t="n">
        <v>829988.00553546</v>
      </c>
      <c r="N26" t="n">
        <v>600740.072063126</v>
      </c>
      <c r="O26" t="n">
        <v>475370.322163853</v>
      </c>
      <c r="P26" t="n">
        <v>414951.439041583</v>
      </c>
      <c r="Q26" t="n">
        <v>372387.189985883</v>
      </c>
      <c r="R26" t="n">
        <v>387252.64632032</v>
      </c>
      <c r="S26" t="n">
        <v>355352.595744539</v>
      </c>
      <c r="T26" t="n">
        <v>311585.837073475</v>
      </c>
      <c r="U26" t="n">
        <v>283761.395405401</v>
      </c>
      <c r="V26" t="n">
        <v>260222.826977814</v>
      </c>
      <c r="W26" t="n">
        <v>220884.77986299</v>
      </c>
      <c r="X26" t="n">
        <v>212355.127167261</v>
      </c>
      <c r="Y26" t="n">
        <v>224846.291547584</v>
      </c>
      <c r="Z26" t="n">
        <v>237109.723334863</v>
      </c>
      <c r="AA26" t="n">
        <v>202654.450398071</v>
      </c>
      <c r="AB26" t="n">
        <v>197240.67895925</v>
      </c>
      <c r="AC26" t="n">
        <v>182263.749909022</v>
      </c>
      <c r="AD26" t="n">
        <v>171318.992072312</v>
      </c>
      <c r="AE26" t="n">
        <v>187328.851749981</v>
      </c>
      <c r="AF26"/>
    </row>
    <row r="27">
      <c r="A27" t="s">
        <v>95</v>
      </c>
      <c r="B27" t="s">
        <v>324</v>
      </c>
      <c r="C27" t="s">
        <v>248</v>
      </c>
      <c r="D27" t="s">
        <v>325</v>
      </c>
      <c r="E27" t="s">
        <v>249</v>
      </c>
      <c r="F27" t="n">
        <v>1896029.6310759</v>
      </c>
      <c r="G27" t="n">
        <v>2041990.31478304</v>
      </c>
      <c r="H27" t="n">
        <v>2028538.49848667</v>
      </c>
      <c r="I27" t="n">
        <v>1924547.46511834</v>
      </c>
      <c r="J27" t="n">
        <v>1893088.65004834</v>
      </c>
      <c r="K27" t="n">
        <v>1828870.16429141</v>
      </c>
      <c r="L27" t="n">
        <v>1624483.50761303</v>
      </c>
      <c r="M27" t="n">
        <v>1360980.70917274</v>
      </c>
      <c r="N27" t="n">
        <v>1048609.22858072</v>
      </c>
      <c r="O27" t="n">
        <v>931167.760189202</v>
      </c>
      <c r="P27" t="n">
        <v>882298.318836956</v>
      </c>
      <c r="Q27" t="n">
        <v>810528.569681881</v>
      </c>
      <c r="R27" t="n">
        <v>820201.948547293</v>
      </c>
      <c r="S27" t="n">
        <v>718388.369236271</v>
      </c>
      <c r="T27" t="n">
        <v>609667.868979235</v>
      </c>
      <c r="U27" t="n">
        <v>564911.519765174</v>
      </c>
      <c r="V27" t="n">
        <v>532393.289835445</v>
      </c>
      <c r="W27" t="n">
        <v>465278.616793929</v>
      </c>
      <c r="X27" t="n">
        <v>466218.97451226</v>
      </c>
      <c r="Y27" t="n">
        <v>512514.804075391</v>
      </c>
      <c r="Z27" t="n">
        <v>551814.052215525</v>
      </c>
      <c r="AA27" t="n">
        <v>487783.387650995</v>
      </c>
      <c r="AB27" t="n">
        <v>475912.919445726</v>
      </c>
      <c r="AC27" t="n">
        <v>458842.341790167</v>
      </c>
      <c r="AD27" t="n">
        <v>461268.219006277</v>
      </c>
      <c r="AE27" t="n">
        <v>508518.228438193</v>
      </c>
      <c r="AF27"/>
    </row>
    <row r="28">
      <c r="A28" t="s">
        <v>95</v>
      </c>
      <c r="B28" t="s">
        <v>326</v>
      </c>
      <c r="C28" t="s">
        <v>248</v>
      </c>
      <c r="D28" t="s">
        <v>327</v>
      </c>
      <c r="E28" t="s">
        <v>249</v>
      </c>
      <c r="F28" t="n">
        <v>408744.760780423</v>
      </c>
      <c r="G28" t="n">
        <v>433561.412124759</v>
      </c>
      <c r="H28" t="n">
        <v>479508.512794742</v>
      </c>
      <c r="I28" t="n">
        <v>453304.896159263</v>
      </c>
      <c r="J28" t="n">
        <v>430538.887559862</v>
      </c>
      <c r="K28" t="n">
        <v>378733.419611508</v>
      </c>
      <c r="L28" t="n">
        <v>307994.817929105</v>
      </c>
      <c r="M28" t="n">
        <v>229135.678320588</v>
      </c>
      <c r="N28" t="n">
        <v>177384.817163027</v>
      </c>
      <c r="O28" t="n">
        <v>148291.74331164</v>
      </c>
      <c r="P28" t="n">
        <v>126155.670286849</v>
      </c>
      <c r="Q28" t="n">
        <v>107554.024395804</v>
      </c>
      <c r="R28" t="n">
        <v>109775.438183348</v>
      </c>
      <c r="S28" t="n">
        <v>130020.721420772</v>
      </c>
      <c r="T28" t="n">
        <v>145478.21984809</v>
      </c>
      <c r="U28" t="n">
        <v>145684.158184608</v>
      </c>
      <c r="V28" t="n">
        <v>136142.537393508</v>
      </c>
      <c r="W28" t="n">
        <v>123293.994272932</v>
      </c>
      <c r="X28" t="n">
        <v>119000.371892167</v>
      </c>
      <c r="Y28" t="n">
        <v>130931.887844221</v>
      </c>
      <c r="Z28" t="n">
        <v>127609.49206928</v>
      </c>
      <c r="AA28" t="n">
        <v>109040.096768052</v>
      </c>
      <c r="AB28" t="n">
        <v>109166.89629277</v>
      </c>
      <c r="AC28" t="n">
        <v>118343.776650488</v>
      </c>
      <c r="AD28" t="n">
        <v>119559.08183845</v>
      </c>
      <c r="AE28" t="n">
        <v>141554.838568533</v>
      </c>
      <c r="AF28"/>
    </row>
    <row r="29">
      <c r="A29" t="s">
        <v>95</v>
      </c>
      <c r="B29" t="s">
        <v>328</v>
      </c>
      <c r="C29" t="s">
        <v>248</v>
      </c>
      <c r="D29" t="s">
        <v>329</v>
      </c>
      <c r="E29" t="s">
        <v>249</v>
      </c>
      <c r="F29" t="n">
        <v>158812.639373768</v>
      </c>
      <c r="G29" t="n">
        <v>175802.55305238</v>
      </c>
      <c r="H29" t="n">
        <v>208733.797572901</v>
      </c>
      <c r="I29" t="n">
        <v>198104.55572001</v>
      </c>
      <c r="J29" t="n">
        <v>180109.280628374</v>
      </c>
      <c r="K29" t="n">
        <v>166436.120153092</v>
      </c>
      <c r="L29" t="n">
        <v>134586.190083655</v>
      </c>
      <c r="M29" t="n">
        <v>103057.821850575</v>
      </c>
      <c r="N29" t="n">
        <v>83142.1635547542</v>
      </c>
      <c r="O29" t="n">
        <v>72946.8575561675</v>
      </c>
      <c r="P29" t="n">
        <v>63658.2395022088</v>
      </c>
      <c r="Q29" t="n">
        <v>53966.9793817348</v>
      </c>
      <c r="R29" t="n">
        <v>49184.6143830138</v>
      </c>
      <c r="S29" t="n">
        <v>63642.1840963231</v>
      </c>
      <c r="T29" t="n">
        <v>72216.0503866883</v>
      </c>
      <c r="U29" t="n">
        <v>73601.0776539071</v>
      </c>
      <c r="V29" t="n">
        <v>70866.3252270889</v>
      </c>
      <c r="W29" t="n">
        <v>63684.2388732584</v>
      </c>
      <c r="X29" t="n">
        <v>63214.5133632099</v>
      </c>
      <c r="Y29" t="n">
        <v>70162.8486577375</v>
      </c>
      <c r="Z29" t="n">
        <v>68683.8774644257</v>
      </c>
      <c r="AA29" t="n">
        <v>59010.4442167606</v>
      </c>
      <c r="AB29" t="n">
        <v>58863.386914657</v>
      </c>
      <c r="AC29" t="n">
        <v>65819.5903703191</v>
      </c>
      <c r="AD29" t="n">
        <v>69099.296149096</v>
      </c>
      <c r="AE29" t="n">
        <v>82726.3510582508</v>
      </c>
      <c r="AF29"/>
    </row>
    <row r="30">
      <c r="A30" t="s">
        <v>95</v>
      </c>
      <c r="B30" t="s">
        <v>330</v>
      </c>
      <c r="C30" t="s">
        <v>248</v>
      </c>
      <c r="D30" t="s">
        <v>331</v>
      </c>
      <c r="E30" t="s">
        <v>249</v>
      </c>
      <c r="F30" t="n">
        <v>9193.58836170146</v>
      </c>
      <c r="G30" t="n">
        <v>7446.49504426787</v>
      </c>
      <c r="H30" t="n">
        <v>5881.2690641669</v>
      </c>
      <c r="I30" t="n">
        <v>5161.95926772027</v>
      </c>
      <c r="J30" t="n">
        <v>4420.53832630076</v>
      </c>
      <c r="K30" t="n">
        <v>3569.77708154269</v>
      </c>
      <c r="L30" t="n">
        <v>2990.01004071877</v>
      </c>
      <c r="M30" t="n">
        <v>2503.25240808293</v>
      </c>
      <c r="N30" t="n">
        <v>2228.86874383677</v>
      </c>
      <c r="O30" t="n">
        <v>2072.38735771365</v>
      </c>
      <c r="P30" t="n">
        <v>1567.39160872845</v>
      </c>
      <c r="Q30" t="n">
        <v>1209.57397515746</v>
      </c>
      <c r="R30" t="n">
        <v>941.658849315907</v>
      </c>
      <c r="S30" t="n">
        <v>1105.94546756865</v>
      </c>
      <c r="T30" t="n">
        <v>1424.97539114052</v>
      </c>
      <c r="U30" t="n">
        <v>1234.0478153309</v>
      </c>
      <c r="V30" t="n">
        <v>1134.43177962482</v>
      </c>
      <c r="W30" t="n">
        <v>947.695925083885</v>
      </c>
      <c r="X30" t="n">
        <v>903.02723467307</v>
      </c>
      <c r="Y30" t="n">
        <v>914.644164574182</v>
      </c>
      <c r="Z30" t="n">
        <v>893.49048741827</v>
      </c>
      <c r="AA30" t="n">
        <v>848.494874726669</v>
      </c>
      <c r="AB30" t="n">
        <v>983.936099571988</v>
      </c>
      <c r="AC30" t="n">
        <v>1069.6340105829</v>
      </c>
      <c r="AD30" t="n">
        <v>980.669998150865</v>
      </c>
      <c r="AE30" t="n">
        <v>1016.21340563688</v>
      </c>
      <c r="AF30"/>
    </row>
    <row r="31">
      <c r="A31" t="s">
        <v>95</v>
      </c>
      <c r="B31" t="s">
        <v>332</v>
      </c>
      <c r="C31" t="s">
        <v>248</v>
      </c>
      <c r="D31" t="s">
        <v>333</v>
      </c>
      <c r="E31" t="s">
        <v>249</v>
      </c>
      <c r="F31" t="n">
        <v>15992.7629198994</v>
      </c>
      <c r="G31" t="n">
        <v>14941.5759987789</v>
      </c>
      <c r="H31" t="n">
        <v>18907.5032880406</v>
      </c>
      <c r="I31" t="n">
        <v>18205.2591636484</v>
      </c>
      <c r="J31" t="n">
        <v>15341.8513310689</v>
      </c>
      <c r="K31" t="n">
        <v>13823.4447121282</v>
      </c>
      <c r="L31" t="n">
        <v>11029.0376526285</v>
      </c>
      <c r="M31" t="n">
        <v>8232.07379555226</v>
      </c>
      <c r="N31" t="n">
        <v>7024.12939838252</v>
      </c>
      <c r="O31" t="n">
        <v>6673.16656052412</v>
      </c>
      <c r="P31" t="n">
        <v>6336.35623760523</v>
      </c>
      <c r="Q31" t="n">
        <v>5784.22363887858</v>
      </c>
      <c r="R31" t="n">
        <v>6403.75339237471</v>
      </c>
      <c r="S31" t="n">
        <v>14288.3016588219</v>
      </c>
      <c r="T31" t="n">
        <v>18321.9873626561</v>
      </c>
      <c r="U31" t="n">
        <v>16878.480922478</v>
      </c>
      <c r="V31" t="n">
        <v>13398.0548823958</v>
      </c>
      <c r="W31" t="n">
        <v>11513.3909964012</v>
      </c>
      <c r="X31" t="n">
        <v>11436.0773288491</v>
      </c>
      <c r="Y31" t="n">
        <v>11657.8677232218</v>
      </c>
      <c r="Z31" t="n">
        <v>10747.1649255281</v>
      </c>
      <c r="AA31" t="n">
        <v>9478.13229362917</v>
      </c>
      <c r="AB31" t="n">
        <v>10559.2742140244</v>
      </c>
      <c r="AC31" t="n">
        <v>11124.9584501136</v>
      </c>
      <c r="AD31" t="n">
        <v>10646.4414835159</v>
      </c>
      <c r="AE31" t="n">
        <v>16418.1534407753</v>
      </c>
      <c r="AF31"/>
    </row>
    <row r="32">
      <c r="A32" t="s">
        <v>95</v>
      </c>
      <c r="B32" t="s">
        <v>334</v>
      </c>
      <c r="C32" t="s">
        <v>248</v>
      </c>
      <c r="D32" t="s">
        <v>335</v>
      </c>
      <c r="E32" t="s">
        <v>249</v>
      </c>
      <c r="F32" t="n">
        <v>122334.695605357</v>
      </c>
      <c r="G32" t="n">
        <v>111337.824610341</v>
      </c>
      <c r="H32" t="n">
        <v>99671.378315046</v>
      </c>
      <c r="I32" t="n">
        <v>94980.5779342534</v>
      </c>
      <c r="J32" t="n">
        <v>95235.1903573886</v>
      </c>
      <c r="K32" t="n">
        <v>87037.9227022775</v>
      </c>
      <c r="L32" t="n">
        <v>72036.8889970568</v>
      </c>
      <c r="M32" t="n">
        <v>53912.5008419206</v>
      </c>
      <c r="N32" t="n">
        <v>44915.4847421056</v>
      </c>
      <c r="O32" t="n">
        <v>39208.4000685668</v>
      </c>
      <c r="P32" t="n">
        <v>33655.8141378937</v>
      </c>
      <c r="Q32" t="n">
        <v>27747.6726692326</v>
      </c>
      <c r="R32" t="n">
        <v>25293.2706654876</v>
      </c>
      <c r="S32" t="n">
        <v>31909.6324162441</v>
      </c>
      <c r="T32" t="n">
        <v>39923.7198284388</v>
      </c>
      <c r="U32" t="n">
        <v>43342.0698487687</v>
      </c>
      <c r="V32" t="n">
        <v>43013.0691872756</v>
      </c>
      <c r="W32" t="n">
        <v>40409.197909685</v>
      </c>
      <c r="X32" t="n">
        <v>37964.8240313264</v>
      </c>
      <c r="Y32" t="n">
        <v>43026.8125369996</v>
      </c>
      <c r="Z32" t="n">
        <v>41310.2146992602</v>
      </c>
      <c r="AA32" t="n">
        <v>34683.5444702198</v>
      </c>
      <c r="AB32" t="n">
        <v>34166.5403041526</v>
      </c>
      <c r="AC32" t="n">
        <v>36637.4586114715</v>
      </c>
      <c r="AD32" t="n">
        <v>35982.880476693</v>
      </c>
      <c r="AE32" t="n">
        <v>39049.87371329</v>
      </c>
      <c r="AF32"/>
    </row>
    <row r="33">
      <c r="A33" t="s">
        <v>95</v>
      </c>
      <c r="B33" t="s">
        <v>336</v>
      </c>
      <c r="C33" t="s">
        <v>248</v>
      </c>
      <c r="D33" t="s">
        <v>337</v>
      </c>
      <c r="E33" t="s">
        <v>249</v>
      </c>
      <c r="F33" t="n">
        <v>102411.074519696</v>
      </c>
      <c r="G33" t="n">
        <v>124032.963418992</v>
      </c>
      <c r="H33" t="n">
        <v>146314.564554587</v>
      </c>
      <c r="I33" t="n">
        <v>136852.54407363</v>
      </c>
      <c r="J33" t="n">
        <v>135432.026916729</v>
      </c>
      <c r="K33" t="n">
        <v>107866.154962467</v>
      </c>
      <c r="L33" t="n">
        <v>87352.6911550457</v>
      </c>
      <c r="M33" t="n">
        <v>61430.029424458</v>
      </c>
      <c r="N33" t="n">
        <v>40074.1707239476</v>
      </c>
      <c r="O33" t="n">
        <v>27390.9317686678</v>
      </c>
      <c r="P33" t="n">
        <v>20937.8688004127</v>
      </c>
      <c r="Q33" t="n">
        <v>18845.5747308007</v>
      </c>
      <c r="R33" t="n">
        <v>27952.1408931559</v>
      </c>
      <c r="S33" t="n">
        <v>19074.6577818139</v>
      </c>
      <c r="T33" t="n">
        <v>13591.4868791667</v>
      </c>
      <c r="U33" t="n">
        <v>10628.4819441235</v>
      </c>
      <c r="V33" t="n">
        <v>7730.65631712254</v>
      </c>
      <c r="W33" t="n">
        <v>6739.47056850355</v>
      </c>
      <c r="X33" t="n">
        <v>5481.92993410833</v>
      </c>
      <c r="Y33" t="n">
        <v>5169.71476168797</v>
      </c>
      <c r="Z33" t="n">
        <v>5974.74449264776</v>
      </c>
      <c r="AA33" t="n">
        <v>5019.48091271519</v>
      </c>
      <c r="AB33" t="n">
        <v>4593.75876036439</v>
      </c>
      <c r="AC33" t="n">
        <v>3692.13520800066</v>
      </c>
      <c r="AD33" t="n">
        <v>2849.79373099466</v>
      </c>
      <c r="AE33" t="n">
        <v>2344.24695057958</v>
      </c>
      <c r="AF33"/>
    </row>
    <row r="34">
      <c r="A34" t="s">
        <v>95</v>
      </c>
      <c r="B34" t="s">
        <v>338</v>
      </c>
      <c r="C34" t="s">
        <v>248</v>
      </c>
      <c r="D34" t="s">
        <v>339</v>
      </c>
      <c r="E34" t="s">
        <v>249</v>
      </c>
      <c r="F34" t="n">
        <v>63267.4126878753</v>
      </c>
      <c r="G34" t="n">
        <v>77686.5549010009</v>
      </c>
      <c r="H34" t="n">
        <v>88819.5274570197</v>
      </c>
      <c r="I34" t="n">
        <v>88038.0824710071</v>
      </c>
      <c r="J34" t="n">
        <v>100587.800767478</v>
      </c>
      <c r="K34" t="n">
        <v>104059.615441078</v>
      </c>
      <c r="L34" t="n">
        <v>100047.265361046</v>
      </c>
      <c r="M34" t="n">
        <v>82183.0241831389</v>
      </c>
      <c r="N34" t="n">
        <v>58014.3042033548</v>
      </c>
      <c r="O34" t="n">
        <v>43432.194054457</v>
      </c>
      <c r="P34" t="n">
        <v>33813.5998869347</v>
      </c>
      <c r="Q34" t="n">
        <v>32769.7027959292</v>
      </c>
      <c r="R34" t="n">
        <v>38806.2375381635</v>
      </c>
      <c r="S34" t="n">
        <v>35709.1688099717</v>
      </c>
      <c r="T34" t="n">
        <v>30617.6243871011</v>
      </c>
      <c r="U34" t="n">
        <v>29417.6769977252</v>
      </c>
      <c r="V34" t="n">
        <v>26279.7042562892</v>
      </c>
      <c r="W34" t="n">
        <v>20797.9383371345</v>
      </c>
      <c r="X34" t="n">
        <v>17542.1945350107</v>
      </c>
      <c r="Y34" t="n">
        <v>17680.8401690396</v>
      </c>
      <c r="Z34" t="n">
        <v>18101.2896665935</v>
      </c>
      <c r="AA34" t="n">
        <v>14548.3882054014</v>
      </c>
      <c r="AB34" t="n">
        <v>14094.949575478</v>
      </c>
      <c r="AC34" t="n">
        <v>13462.9358855104</v>
      </c>
      <c r="AD34" t="n">
        <v>12227.606375274</v>
      </c>
      <c r="AE34" t="n">
        <v>11915.2250045257</v>
      </c>
      <c r="AF34"/>
    </row>
    <row r="35">
      <c r="A35" t="s">
        <v>95</v>
      </c>
      <c r="B35" t="s">
        <v>340</v>
      </c>
      <c r="C35" t="s">
        <v>248</v>
      </c>
      <c r="D35" t="s">
        <v>341</v>
      </c>
      <c r="E35" t="s">
        <v>249</v>
      </c>
      <c r="F35" t="n">
        <v>1435469.60820018</v>
      </c>
      <c r="G35" t="n">
        <v>2051077.10757177</v>
      </c>
      <c r="H35" t="n">
        <v>2213001.8235529</v>
      </c>
      <c r="I35" t="n">
        <v>2187259.12698934</v>
      </c>
      <c r="J35" t="n">
        <v>2317540.91280546</v>
      </c>
      <c r="K35" t="n">
        <v>2142239.73909562</v>
      </c>
      <c r="L35" t="n">
        <v>1984168.77302137</v>
      </c>
      <c r="M35" t="n">
        <v>1753099.01756403</v>
      </c>
      <c r="N35" t="n">
        <v>1585264.30483825</v>
      </c>
      <c r="O35" t="n">
        <v>1514082.07378463</v>
      </c>
      <c r="P35" t="n">
        <v>1470596.39086888</v>
      </c>
      <c r="Q35" t="n">
        <v>1454628.19837355</v>
      </c>
      <c r="R35" t="n">
        <v>1327002.23807513</v>
      </c>
      <c r="S35" t="n">
        <v>1167949.58927277</v>
      </c>
      <c r="T35" t="n">
        <v>982758.944136807</v>
      </c>
      <c r="U35" t="n">
        <v>971770.844424692</v>
      </c>
      <c r="V35" t="n">
        <v>940166.60477521</v>
      </c>
      <c r="W35" t="n">
        <v>854954.453219359</v>
      </c>
      <c r="X35" t="n">
        <v>871203.620274781</v>
      </c>
      <c r="Y35" t="n">
        <v>963552.524138041</v>
      </c>
      <c r="Z35" t="n">
        <v>1103119.14167308</v>
      </c>
      <c r="AA35" t="n">
        <v>994057.069485503</v>
      </c>
      <c r="AB35" t="n">
        <v>971687.853708642</v>
      </c>
      <c r="AC35" t="n">
        <v>1135623.40825377</v>
      </c>
      <c r="AD35" t="n">
        <v>1170293.25003051</v>
      </c>
      <c r="AE35" t="n">
        <v>1207718.74926209</v>
      </c>
      <c r="AF35"/>
    </row>
    <row r="36">
      <c r="A36" t="s">
        <v>95</v>
      </c>
      <c r="B36" t="s">
        <v>342</v>
      </c>
      <c r="C36" t="s">
        <v>248</v>
      </c>
      <c r="D36" t="s">
        <v>343</v>
      </c>
      <c r="E36" t="s">
        <v>249</v>
      </c>
      <c r="F36" t="n">
        <v>321380.804845336</v>
      </c>
      <c r="G36" t="n">
        <v>822198.790445221</v>
      </c>
      <c r="H36" t="n">
        <v>922923.500182437</v>
      </c>
      <c r="I36" t="n">
        <v>871821.823069747</v>
      </c>
      <c r="J36" t="n">
        <v>921389.566564711</v>
      </c>
      <c r="K36" t="n">
        <v>816627.415306176</v>
      </c>
      <c r="L36" t="n">
        <v>718965.24131747</v>
      </c>
      <c r="M36" t="n">
        <v>592278.228165874</v>
      </c>
      <c r="N36" t="n">
        <v>523576.237487689</v>
      </c>
      <c r="O36" t="n">
        <v>418385.396502657</v>
      </c>
      <c r="P36" t="n">
        <v>387789.774288625</v>
      </c>
      <c r="Q36" t="n">
        <v>372502.625910547</v>
      </c>
      <c r="R36" t="n">
        <v>352455.113129009</v>
      </c>
      <c r="S36" t="n">
        <v>290486.412229174</v>
      </c>
      <c r="T36" t="n">
        <v>253320.186324264</v>
      </c>
      <c r="U36" t="n">
        <v>246401.745575134</v>
      </c>
      <c r="V36" t="n">
        <v>239921.101115657</v>
      </c>
      <c r="W36" t="n">
        <v>233041.876316818</v>
      </c>
      <c r="X36" t="n">
        <v>243694.535449969</v>
      </c>
      <c r="Y36" t="n">
        <v>269447.772064507</v>
      </c>
      <c r="Z36" t="n">
        <v>262997.959622434</v>
      </c>
      <c r="AA36" t="n">
        <v>228485.603976044</v>
      </c>
      <c r="AB36" t="n">
        <v>215338.394788174</v>
      </c>
      <c r="AC36" t="n">
        <v>199623.049881961</v>
      </c>
      <c r="AD36" t="n">
        <v>221867.704745876</v>
      </c>
      <c r="AE36" t="n">
        <v>224968.739956666</v>
      </c>
      <c r="AF36"/>
    </row>
    <row r="37">
      <c r="A37" t="s">
        <v>95</v>
      </c>
      <c r="B37" t="s">
        <v>344</v>
      </c>
      <c r="C37" t="s">
        <v>248</v>
      </c>
      <c r="D37" t="s">
        <v>345</v>
      </c>
      <c r="E37" t="s">
        <v>249</v>
      </c>
      <c r="F37" t="n">
        <v>676416.289819902</v>
      </c>
      <c r="G37" t="n">
        <v>846456.257468299</v>
      </c>
      <c r="H37" t="n">
        <v>929373.142137517</v>
      </c>
      <c r="I37" t="n">
        <v>967049.245317714</v>
      </c>
      <c r="J37" t="n">
        <v>1051108.68664765</v>
      </c>
      <c r="K37" t="n">
        <v>938319.155842318</v>
      </c>
      <c r="L37" t="n">
        <v>819977.732616639</v>
      </c>
      <c r="M37" t="n">
        <v>612297.118218309</v>
      </c>
      <c r="N37" t="n">
        <v>413521.080883737</v>
      </c>
      <c r="O37" t="n">
        <v>284407.985053482</v>
      </c>
      <c r="P37" t="n">
        <v>216939.694125341</v>
      </c>
      <c r="Q37" t="n">
        <v>189725.873422763</v>
      </c>
      <c r="R37" t="n">
        <v>186496.404867918</v>
      </c>
      <c r="S37" t="n">
        <v>161650.080085507</v>
      </c>
      <c r="T37" t="n">
        <v>155040.050203156</v>
      </c>
      <c r="U37" t="n">
        <v>138569.903533255</v>
      </c>
      <c r="V37" t="n">
        <v>129696.862974989</v>
      </c>
      <c r="W37" t="n">
        <v>124197.648927561</v>
      </c>
      <c r="X37" t="n">
        <v>124303.14440937</v>
      </c>
      <c r="Y37" t="n">
        <v>128884.744501378</v>
      </c>
      <c r="Z37" t="n">
        <v>131190.010204826</v>
      </c>
      <c r="AA37" t="n">
        <v>114134.267302191</v>
      </c>
      <c r="AB37" t="n">
        <v>114738.183727089</v>
      </c>
      <c r="AC37" t="n">
        <v>106080.661894084</v>
      </c>
      <c r="AD37" t="n">
        <v>103102.220717442</v>
      </c>
      <c r="AE37" t="n">
        <v>122324.280473605</v>
      </c>
      <c r="AF37"/>
    </row>
    <row r="38">
      <c r="A38" t="s">
        <v>95</v>
      </c>
      <c r="B38" t="s">
        <v>346</v>
      </c>
      <c r="C38" t="s">
        <v>248</v>
      </c>
      <c r="D38" t="s">
        <v>347</v>
      </c>
      <c r="E38" t="s">
        <v>249</v>
      </c>
      <c r="F38" t="n">
        <v>437672.513534942</v>
      </c>
      <c r="G38" t="n">
        <v>382422.059658249</v>
      </c>
      <c r="H38" t="n">
        <v>360705.18123295</v>
      </c>
      <c r="I38" t="n">
        <v>348388.058601875</v>
      </c>
      <c r="J38" t="n">
        <v>345042.659593095</v>
      </c>
      <c r="K38" t="n">
        <v>387293.167947128</v>
      </c>
      <c r="L38" t="n">
        <v>445225.799087265</v>
      </c>
      <c r="M38" t="n">
        <v>548523.67117985</v>
      </c>
      <c r="N38" t="n">
        <v>648166.986466826</v>
      </c>
      <c r="O38" t="n">
        <v>811288.692228492</v>
      </c>
      <c r="P38" t="n">
        <v>865866.922454911</v>
      </c>
      <c r="Q38" t="n">
        <v>892399.699040237</v>
      </c>
      <c r="R38" t="n">
        <v>788050.720078201</v>
      </c>
      <c r="S38" t="n">
        <v>715813.096958088</v>
      </c>
      <c r="T38" t="n">
        <v>574398.707609387</v>
      </c>
      <c r="U38" t="n">
        <v>586799.195316303</v>
      </c>
      <c r="V38" t="n">
        <v>570548.640684564</v>
      </c>
      <c r="W38" t="n">
        <v>497714.92797498</v>
      </c>
      <c r="X38" t="n">
        <v>503205.940415442</v>
      </c>
      <c r="Y38" t="n">
        <v>565220.007572156</v>
      </c>
      <c r="Z38" t="n">
        <v>708931.171845818</v>
      </c>
      <c r="AA38" t="n">
        <v>651437.198207268</v>
      </c>
      <c r="AB38" t="n">
        <v>641611.275193379</v>
      </c>
      <c r="AC38" t="n">
        <v>829919.696477725</v>
      </c>
      <c r="AD38" t="n">
        <v>845323.324567192</v>
      </c>
      <c r="AE38" t="n">
        <v>860425.728831816</v>
      </c>
      <c r="AF38"/>
    </row>
    <row r="39">
      <c r="A39" t="s">
        <v>95</v>
      </c>
      <c r="B39" t="s">
        <v>348</v>
      </c>
      <c r="C39" t="s">
        <v>248</v>
      </c>
      <c r="D39" t="s">
        <v>349</v>
      </c>
      <c r="E39" t="s">
        <v>249</v>
      </c>
      <c r="F39" t="n">
        <v>1220404.53433603</v>
      </c>
      <c r="G39" t="n">
        <v>1507738.71685285</v>
      </c>
      <c r="H39" t="n">
        <v>1694660.91346092</v>
      </c>
      <c r="I39" t="n">
        <v>1830006.0156732</v>
      </c>
      <c r="J39" t="n">
        <v>1867154.59064328</v>
      </c>
      <c r="K39" t="n">
        <v>1780946.12202056</v>
      </c>
      <c r="L39" t="n">
        <v>1679694.38335436</v>
      </c>
      <c r="M39" t="n">
        <v>1506497.36477977</v>
      </c>
      <c r="N39" t="n">
        <v>1348993.87871289</v>
      </c>
      <c r="O39" t="n">
        <v>1330532.65728647</v>
      </c>
      <c r="P39" t="n">
        <v>1255309.41422427</v>
      </c>
      <c r="Q39" t="n">
        <v>1226740.90489716</v>
      </c>
      <c r="R39" t="n">
        <v>1280949.66350965</v>
      </c>
      <c r="S39" t="n">
        <v>1198476.435866</v>
      </c>
      <c r="T39" t="n">
        <v>1106825.22223253</v>
      </c>
      <c r="U39" t="n">
        <v>1058530.08657261</v>
      </c>
      <c r="V39" t="n">
        <v>987247.436136335</v>
      </c>
      <c r="W39" t="n">
        <v>877954.70702729</v>
      </c>
      <c r="X39" t="n">
        <v>889135.886152271</v>
      </c>
      <c r="Y39" t="n">
        <v>996469.951852403</v>
      </c>
      <c r="Z39" t="n">
        <v>1030864.95020741</v>
      </c>
      <c r="AA39" t="n">
        <v>913934.622504038</v>
      </c>
      <c r="AB39" t="n">
        <v>898346.586451294</v>
      </c>
      <c r="AC39" t="n">
        <v>878021.189427068</v>
      </c>
      <c r="AD39" t="n">
        <v>838341.896831179</v>
      </c>
      <c r="AE39" t="n">
        <v>903138.992844639</v>
      </c>
      <c r="AF39"/>
    </row>
    <row r="40">
      <c r="A40" t="s">
        <v>95</v>
      </c>
      <c r="B40" t="s">
        <v>350</v>
      </c>
      <c r="C40" t="s">
        <v>248</v>
      </c>
      <c r="D40" t="s">
        <v>351</v>
      </c>
      <c r="E40" t="s">
        <v>249</v>
      </c>
      <c r="F40" t="n">
        <v>82046.4327574402</v>
      </c>
      <c r="G40" t="n">
        <v>111992.270692008</v>
      </c>
      <c r="H40" t="n">
        <v>125886.046443073</v>
      </c>
      <c r="I40" t="n">
        <v>133228.643772853</v>
      </c>
      <c r="J40" t="n">
        <v>184573.94747422</v>
      </c>
      <c r="K40" t="n">
        <v>239727.67550556</v>
      </c>
      <c r="L40" t="n">
        <v>256040.105908097</v>
      </c>
      <c r="M40" t="n">
        <v>240411.761570029</v>
      </c>
      <c r="N40" t="n">
        <v>193044.408629525</v>
      </c>
      <c r="O40" t="n">
        <v>147403.540586367</v>
      </c>
      <c r="P40" t="n">
        <v>131912.713524054</v>
      </c>
      <c r="Q40" t="n">
        <v>110613.673810179</v>
      </c>
      <c r="R40" t="n">
        <v>105976.424534111</v>
      </c>
      <c r="S40" t="n">
        <v>101345.833061265</v>
      </c>
      <c r="T40" t="n">
        <v>101544.717010967</v>
      </c>
      <c r="U40" t="n">
        <v>116951.823261968</v>
      </c>
      <c r="V40" t="n">
        <v>103606.35405204</v>
      </c>
      <c r="W40" t="n">
        <v>75798.3495714429</v>
      </c>
      <c r="X40" t="n">
        <v>62620.2950875586</v>
      </c>
      <c r="Y40" t="n">
        <v>60840.7712463743</v>
      </c>
      <c r="Z40" t="n">
        <v>59999.9137976521</v>
      </c>
      <c r="AA40" t="n">
        <v>48209.2405749734</v>
      </c>
      <c r="AB40" t="n">
        <v>44485.83392782</v>
      </c>
      <c r="AC40" t="n">
        <v>46680.9286641306</v>
      </c>
      <c r="AD40" t="n">
        <v>52842.1951994358</v>
      </c>
      <c r="AE40" t="n">
        <v>65019.0820677911</v>
      </c>
      <c r="AF40"/>
    </row>
    <row r="41">
      <c r="A41" t="s">
        <v>95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95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95</v>
      </c>
      <c r="B43" t="s">
        <v>356</v>
      </c>
      <c r="C43" t="s">
        <v>248</v>
      </c>
      <c r="D43" t="s">
        <v>357</v>
      </c>
      <c r="E43" t="s">
        <v>249</v>
      </c>
      <c r="F43" t="n">
        <v>1140185.4141856</v>
      </c>
      <c r="G43" t="n">
        <v>1337908.4842875</v>
      </c>
      <c r="H43" t="n">
        <v>1883331.09491521</v>
      </c>
      <c r="I43" t="n">
        <v>1858824.36556916</v>
      </c>
      <c r="J43" t="n">
        <v>1642326.75685137</v>
      </c>
      <c r="K43" t="n">
        <v>1373837.60900667</v>
      </c>
      <c r="L43" t="n">
        <v>1173388.03565818</v>
      </c>
      <c r="M43" t="n">
        <v>1280512.37455446</v>
      </c>
      <c r="N43" t="n">
        <v>1273874.08862733</v>
      </c>
      <c r="O43" t="n">
        <v>1323209.28031754</v>
      </c>
      <c r="P43" t="n">
        <v>1391151.33417152</v>
      </c>
      <c r="Q43" t="n">
        <v>1806812.77511282</v>
      </c>
      <c r="R43" t="n">
        <v>1874799.1925295</v>
      </c>
      <c r="S43" t="n">
        <v>1580564.85055178</v>
      </c>
      <c r="T43" t="n">
        <v>1304801.43023157</v>
      </c>
      <c r="U43" t="n">
        <v>1251595.18985994</v>
      </c>
      <c r="V43" t="n">
        <v>1248485.25173444</v>
      </c>
      <c r="W43" t="n">
        <v>1105820.0033227</v>
      </c>
      <c r="X43" t="n">
        <v>1149157.37492375</v>
      </c>
      <c r="Y43" t="n">
        <v>1184442.38868665</v>
      </c>
      <c r="Z43" t="n">
        <v>1254188.41943057</v>
      </c>
      <c r="AA43" t="n">
        <v>1231533.4059392</v>
      </c>
      <c r="AB43" t="n">
        <v>1326506.43417815</v>
      </c>
      <c r="AC43" t="n">
        <v>1374707.39500394</v>
      </c>
      <c r="AD43" t="n">
        <v>1466852.14539686</v>
      </c>
      <c r="AE43" t="n">
        <v>1534348.12275484</v>
      </c>
      <c r="AF43"/>
    </row>
    <row r="44">
      <c r="A44" t="s">
        <v>95</v>
      </c>
      <c r="B44" t="s">
        <v>358</v>
      </c>
      <c r="C44" t="s">
        <v>248</v>
      </c>
      <c r="D44" t="s">
        <v>359</v>
      </c>
      <c r="E44" t="s">
        <v>249</v>
      </c>
      <c r="F44" t="n">
        <v>13233613.5294961</v>
      </c>
      <c r="G44" t="n">
        <v>15962147.0367086</v>
      </c>
      <c r="H44" t="n">
        <v>17836885.5565599</v>
      </c>
      <c r="I44" t="n">
        <v>17870191.0621861</v>
      </c>
      <c r="J44" t="n">
        <v>17939988.6674251</v>
      </c>
      <c r="K44" t="n">
        <v>16915082.7104878</v>
      </c>
      <c r="L44" t="n">
        <v>15373578.8708529</v>
      </c>
      <c r="M44" t="n">
        <v>13120189.1045658</v>
      </c>
      <c r="N44" t="n">
        <v>10844153.57083</v>
      </c>
      <c r="O44" t="n">
        <v>9686775.67944468</v>
      </c>
      <c r="P44" t="n">
        <v>9151331.75794323</v>
      </c>
      <c r="Q44" t="n">
        <v>8975241.45536597</v>
      </c>
      <c r="R44" t="n">
        <v>9127791.86900607</v>
      </c>
      <c r="S44" t="n">
        <v>8349492.83366547</v>
      </c>
      <c r="T44" t="n">
        <v>7086594.33526812</v>
      </c>
      <c r="U44" t="n">
        <v>6703692.85952813</v>
      </c>
      <c r="V44" t="n">
        <v>6413882.028212</v>
      </c>
      <c r="W44" t="n">
        <v>5727054.81393978</v>
      </c>
      <c r="X44" t="n">
        <v>5758950.05954608</v>
      </c>
      <c r="Y44" t="n">
        <v>6157544.76453838</v>
      </c>
      <c r="Z44" t="n">
        <v>6525107.84547404</v>
      </c>
      <c r="AA44" t="n">
        <v>5969750.02781444</v>
      </c>
      <c r="AB44" t="n">
        <v>5998291.81735428</v>
      </c>
      <c r="AC44" t="n">
        <v>6219029.4254271</v>
      </c>
      <c r="AD44" t="n">
        <v>6320598.18474195</v>
      </c>
      <c r="AE44" t="n">
        <v>6701641.39518998</v>
      </c>
      <c r="AF44"/>
    </row>
    <row r="45">
      <c r="A45" t="s">
        <v>95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95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95</v>
      </c>
      <c r="B47" t="s">
        <v>364</v>
      </c>
      <c r="C47" t="s">
        <v>248</v>
      </c>
      <c r="D47" t="s">
        <v>365</v>
      </c>
      <c r="E47" t="s">
        <v>249</v>
      </c>
      <c r="F47" t="n">
        <v>682955.840398669</v>
      </c>
      <c r="G47" t="n">
        <v>867730.605130698</v>
      </c>
      <c r="H47" t="n">
        <v>957001.618515802</v>
      </c>
      <c r="I47" t="n">
        <v>810893.743532583</v>
      </c>
      <c r="J47" t="n">
        <v>846284.745875822</v>
      </c>
      <c r="K47" t="n">
        <v>759257.304737733</v>
      </c>
      <c r="L47" t="n">
        <v>582750.361713677</v>
      </c>
      <c r="M47" t="n">
        <v>436058.147963222</v>
      </c>
      <c r="N47" t="n">
        <v>293690.669271632</v>
      </c>
      <c r="O47" t="n">
        <v>197761.363044306</v>
      </c>
      <c r="P47" t="n">
        <v>142116.787034128</v>
      </c>
      <c r="Q47" t="n">
        <v>104799.982146464</v>
      </c>
      <c r="R47" t="n">
        <v>82888.8273769229</v>
      </c>
      <c r="S47" t="n">
        <v>62943.6143981956</v>
      </c>
      <c r="T47" t="n">
        <v>60218.9627693919</v>
      </c>
      <c r="U47" t="n">
        <v>64921.674695211</v>
      </c>
      <c r="V47" t="n">
        <v>57823.4928463248</v>
      </c>
      <c r="W47" t="n">
        <v>42909.7209062569</v>
      </c>
      <c r="X47" t="n">
        <v>47614.6919651312</v>
      </c>
      <c r="Y47" t="n">
        <v>77318.5563052735</v>
      </c>
      <c r="Z47" t="n">
        <v>109028.535908123</v>
      </c>
      <c r="AA47" t="n">
        <v>108983.468620041</v>
      </c>
      <c r="AB47" t="n">
        <v>116428.407883177</v>
      </c>
      <c r="AC47" t="n">
        <v>120202.4569566</v>
      </c>
      <c r="AD47" t="n">
        <v>123256.752799933</v>
      </c>
      <c r="AE47" t="n">
        <v>149270.311260444</v>
      </c>
      <c r="AF47"/>
    </row>
    <row r="48">
      <c r="A48" t="s">
        <v>95</v>
      </c>
      <c r="B48" t="s">
        <v>366</v>
      </c>
      <c r="C48" t="s">
        <v>248</v>
      </c>
      <c r="D48" t="s">
        <v>367</v>
      </c>
      <c r="E48" t="s">
        <v>249</v>
      </c>
      <c r="F48" t="n">
        <v>1337190.0345087</v>
      </c>
      <c r="G48" t="n">
        <v>1728955.17255839</v>
      </c>
      <c r="H48" t="n">
        <v>1899721.58474111</v>
      </c>
      <c r="I48" t="n">
        <v>1754502.37408796</v>
      </c>
      <c r="J48" t="n">
        <v>1844936.66135847</v>
      </c>
      <c r="K48" t="n">
        <v>1709994.22691898</v>
      </c>
      <c r="L48" t="n">
        <v>1428874.78101765</v>
      </c>
      <c r="M48" t="n">
        <v>1169192.83982024</v>
      </c>
      <c r="N48" t="n">
        <v>880994.005923049</v>
      </c>
      <c r="O48" t="n">
        <v>724301.16560051</v>
      </c>
      <c r="P48" t="n">
        <v>626978.491645848</v>
      </c>
      <c r="Q48" t="n">
        <v>531941.607660472</v>
      </c>
      <c r="R48" t="n">
        <v>484127.34164705</v>
      </c>
      <c r="S48" t="n">
        <v>419558.47195405</v>
      </c>
      <c r="T48" t="n">
        <v>377917.360142409</v>
      </c>
      <c r="U48" t="n">
        <v>419048.185266331</v>
      </c>
      <c r="V48" t="n">
        <v>443359.044876168</v>
      </c>
      <c r="W48" t="n">
        <v>409332.05568831</v>
      </c>
      <c r="X48" t="n">
        <v>449110.6305733</v>
      </c>
      <c r="Y48" t="n">
        <v>545384.80794172</v>
      </c>
      <c r="Z48" t="n">
        <v>598868.548719531</v>
      </c>
      <c r="AA48" t="n">
        <v>548857.121477514</v>
      </c>
      <c r="AB48" t="n">
        <v>554225.820174779</v>
      </c>
      <c r="AC48" t="n">
        <v>533297.658385504</v>
      </c>
      <c r="AD48" t="n">
        <v>528635.765704622</v>
      </c>
      <c r="AE48" t="n">
        <v>565742.310263635</v>
      </c>
      <c r="AF48"/>
    </row>
    <row r="49">
      <c r="A49" t="s">
        <v>95</v>
      </c>
      <c r="B49" t="s">
        <v>368</v>
      </c>
      <c r="C49" t="s">
        <v>248</v>
      </c>
      <c r="D49" t="s">
        <v>369</v>
      </c>
      <c r="E49" t="s">
        <v>249</v>
      </c>
      <c r="F49" t="n">
        <v>239784.456961959</v>
      </c>
      <c r="G49" t="n">
        <v>286790.480678672</v>
      </c>
      <c r="H49" t="n">
        <v>298574.297608531</v>
      </c>
      <c r="I49" t="n">
        <v>284260.579818145</v>
      </c>
      <c r="J49" t="n">
        <v>283722.453921461</v>
      </c>
      <c r="K49" t="n">
        <v>250826.16209751</v>
      </c>
      <c r="L49" t="n">
        <v>220029.612100277</v>
      </c>
      <c r="M49" t="n">
        <v>179245.418853612</v>
      </c>
      <c r="N49" t="n">
        <v>135874.239176693</v>
      </c>
      <c r="O49" t="n">
        <v>112137.29810001</v>
      </c>
      <c r="P49" t="n">
        <v>101160.519226415</v>
      </c>
      <c r="Q49" t="n">
        <v>90359.1585260712</v>
      </c>
      <c r="R49" t="n">
        <v>96060.805200803</v>
      </c>
      <c r="S49" t="n">
        <v>92759.3424514259</v>
      </c>
      <c r="T49" t="n">
        <v>95685.361959955</v>
      </c>
      <c r="U49" t="n">
        <v>107614.092561781</v>
      </c>
      <c r="V49" t="n">
        <v>111959.879885026</v>
      </c>
      <c r="W49" t="n">
        <v>95564.0133824289</v>
      </c>
      <c r="X49" t="n">
        <v>95778.2688814782</v>
      </c>
      <c r="Y49" t="n">
        <v>102602.51380404</v>
      </c>
      <c r="Z49" t="n">
        <v>102140.36083974</v>
      </c>
      <c r="AA49" t="n">
        <v>83281.0948236002</v>
      </c>
      <c r="AB49" t="n">
        <v>75732.4361603455</v>
      </c>
      <c r="AC49" t="n">
        <v>67765.8844651087</v>
      </c>
      <c r="AD49" t="n">
        <v>65528.8169406888</v>
      </c>
      <c r="AE49" t="n">
        <v>74596.4941335557</v>
      </c>
      <c r="AF49"/>
    </row>
    <row r="50">
      <c r="A50" t="s">
        <v>95</v>
      </c>
      <c r="B50" t="s">
        <v>370</v>
      </c>
      <c r="C50" t="s">
        <v>248</v>
      </c>
      <c r="D50" t="s">
        <v>371</v>
      </c>
      <c r="E50" t="s">
        <v>249</v>
      </c>
      <c r="F50" t="n">
        <v>414449.737148077</v>
      </c>
      <c r="G50" t="n">
        <v>574434.08674902</v>
      </c>
      <c r="H50" t="n">
        <v>644145.668616774</v>
      </c>
      <c r="I50" t="n">
        <v>659348.050737232</v>
      </c>
      <c r="J50" t="n">
        <v>714929.461561191</v>
      </c>
      <c r="K50" t="n">
        <v>699910.760083741</v>
      </c>
      <c r="L50" t="n">
        <v>626094.807203698</v>
      </c>
      <c r="M50" t="n">
        <v>553889.273003404</v>
      </c>
      <c r="N50" t="n">
        <v>451429.097474723</v>
      </c>
      <c r="O50" t="n">
        <v>414402.504456193</v>
      </c>
      <c r="P50" t="n">
        <v>383701.185385305</v>
      </c>
      <c r="Q50" t="n">
        <v>336782.466987937</v>
      </c>
      <c r="R50" t="n">
        <v>305177.709069324</v>
      </c>
      <c r="S50" t="n">
        <v>263855.515104429</v>
      </c>
      <c r="T50" t="n">
        <v>222013.035413062</v>
      </c>
      <c r="U50" t="n">
        <v>246512.41800934</v>
      </c>
      <c r="V50" t="n">
        <v>273575.672144818</v>
      </c>
      <c r="W50" t="n">
        <v>270858.321399625</v>
      </c>
      <c r="X50" t="n">
        <v>305717.66972669</v>
      </c>
      <c r="Y50" t="n">
        <v>365463.737832407</v>
      </c>
      <c r="Z50" t="n">
        <v>387699.651971669</v>
      </c>
      <c r="AA50" t="n">
        <v>356592.558033873</v>
      </c>
      <c r="AB50" t="n">
        <v>362064.976131257</v>
      </c>
      <c r="AC50" t="n">
        <v>345329.316963796</v>
      </c>
      <c r="AD50" t="n">
        <v>339850.195964</v>
      </c>
      <c r="AE50" t="n">
        <v>341875.504869634</v>
      </c>
      <c r="AF50"/>
    </row>
    <row r="51">
      <c r="A51" t="s">
        <v>95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95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95</v>
      </c>
      <c r="B53" t="s">
        <v>376</v>
      </c>
      <c r="C53" t="s">
        <v>248</v>
      </c>
      <c r="D53" t="s">
        <v>377</v>
      </c>
      <c r="E53" t="s">
        <v>249</v>
      </c>
      <c r="F53" t="n">
        <v>254908.381550463</v>
      </c>
      <c r="G53" t="n">
        <v>314486.589743934</v>
      </c>
      <c r="H53" t="n">
        <v>378086.456251116</v>
      </c>
      <c r="I53" t="n">
        <v>373380.590045453</v>
      </c>
      <c r="J53" t="n">
        <v>399653.196862548</v>
      </c>
      <c r="K53" t="n">
        <v>406492.410606732</v>
      </c>
      <c r="L53" t="n">
        <v>428708.215212618</v>
      </c>
      <c r="M53" t="n">
        <v>349089.804498883</v>
      </c>
      <c r="N53" t="n">
        <v>289282.968818062</v>
      </c>
      <c r="O53" t="n">
        <v>246114.001867813</v>
      </c>
      <c r="P53" t="n">
        <v>203387.448619434</v>
      </c>
      <c r="Q53" t="n">
        <v>173031.513679074</v>
      </c>
      <c r="R53" t="n">
        <v>142641.037382847</v>
      </c>
      <c r="S53" t="n">
        <v>123751.01597945</v>
      </c>
      <c r="T53" t="n">
        <v>96103.6453366229</v>
      </c>
      <c r="U53" t="n">
        <v>82313.9575739187</v>
      </c>
      <c r="V53" t="n">
        <v>71905.2230788844</v>
      </c>
      <c r="W53" t="n">
        <v>55248.8587395414</v>
      </c>
      <c r="X53" t="n">
        <v>50992.1652410475</v>
      </c>
      <c r="Y53" t="n">
        <v>51920.7552377607</v>
      </c>
      <c r="Z53" t="n">
        <v>54815.2617024772</v>
      </c>
      <c r="AA53" t="n">
        <v>46892.7255471871</v>
      </c>
      <c r="AB53" t="n">
        <v>44623.6798739694</v>
      </c>
      <c r="AC53" t="n">
        <v>50673.832522641</v>
      </c>
      <c r="AD53" t="n">
        <v>51387.0878842564</v>
      </c>
      <c r="AE53" t="n">
        <v>44459.2858639458</v>
      </c>
      <c r="AF53"/>
    </row>
    <row r="54">
      <c r="A54" t="s">
        <v>95</v>
      </c>
      <c r="B54" t="s">
        <v>378</v>
      </c>
      <c r="C54" t="s">
        <v>248</v>
      </c>
      <c r="D54" t="s">
        <v>379</v>
      </c>
      <c r="E54" t="s">
        <v>249</v>
      </c>
      <c r="F54" t="n">
        <v>465055.345359772</v>
      </c>
      <c r="G54" t="n">
        <v>586911.999527337</v>
      </c>
      <c r="H54" t="n">
        <v>710075.795702251</v>
      </c>
      <c r="I54" t="n">
        <v>693148.982778818</v>
      </c>
      <c r="J54" t="n">
        <v>775395.211788873</v>
      </c>
      <c r="K54" t="n">
        <v>801971.877170774</v>
      </c>
      <c r="L54" t="n">
        <v>804678.425485471</v>
      </c>
      <c r="M54" t="n">
        <v>635490.130933799</v>
      </c>
      <c r="N54" t="n">
        <v>511450.04479347</v>
      </c>
      <c r="O54" t="n">
        <v>438125.849184379</v>
      </c>
      <c r="P54" t="n">
        <v>363366.77681242</v>
      </c>
      <c r="Q54" t="n">
        <v>307358.097273972</v>
      </c>
      <c r="R54" t="n">
        <v>269360.880250254</v>
      </c>
      <c r="S54" t="n">
        <v>243903.956629705</v>
      </c>
      <c r="T54" t="n">
        <v>195594.227279506</v>
      </c>
      <c r="U54" t="n">
        <v>178578.505631079</v>
      </c>
      <c r="V54" t="n">
        <v>161878.183974337</v>
      </c>
      <c r="W54" t="n">
        <v>124676.874371958</v>
      </c>
      <c r="X54" t="n">
        <v>120019.257392008</v>
      </c>
      <c r="Y54" t="n">
        <v>122205.417705641</v>
      </c>
      <c r="Z54" t="n">
        <v>128967.012221039</v>
      </c>
      <c r="AA54" t="n">
        <v>110398.717080497</v>
      </c>
      <c r="AB54" t="n">
        <v>109276.520618598</v>
      </c>
      <c r="AC54" t="n">
        <v>123629.109734247</v>
      </c>
      <c r="AD54" t="n">
        <v>126807.350857994</v>
      </c>
      <c r="AE54" t="n">
        <v>133100.161590361</v>
      </c>
      <c r="AF54"/>
    </row>
    <row r="55">
      <c r="A55" t="s">
        <v>95</v>
      </c>
      <c r="B55" t="s">
        <v>380</v>
      </c>
      <c r="C55" t="s">
        <v>248</v>
      </c>
      <c r="D55" t="s">
        <v>381</v>
      </c>
      <c r="E55" t="s">
        <v>249</v>
      </c>
      <c r="F55" t="n">
        <v>210146.963809309</v>
      </c>
      <c r="G55" t="n">
        <v>272425.409783404</v>
      </c>
      <c r="H55" t="n">
        <v>331989.339451135</v>
      </c>
      <c r="I55" t="n">
        <v>319768.392733365</v>
      </c>
      <c r="J55" t="n">
        <v>375742.014926325</v>
      </c>
      <c r="K55" t="n">
        <v>395479.466564043</v>
      </c>
      <c r="L55" t="n">
        <v>375970.210272853</v>
      </c>
      <c r="M55" t="n">
        <v>286400.326434917</v>
      </c>
      <c r="N55" t="n">
        <v>222167.075975408</v>
      </c>
      <c r="O55" t="n">
        <v>192011.847316566</v>
      </c>
      <c r="P55" t="n">
        <v>159979.328192987</v>
      </c>
      <c r="Q55" t="n">
        <v>134326.583594898</v>
      </c>
      <c r="R55" t="n">
        <v>126719.842867407</v>
      </c>
      <c r="S55" t="n">
        <v>120152.940650255</v>
      </c>
      <c r="T55" t="n">
        <v>99490.5819428829</v>
      </c>
      <c r="U55" t="n">
        <v>96264.5480571606</v>
      </c>
      <c r="V55" t="n">
        <v>89972.9608954524</v>
      </c>
      <c r="W55" t="n">
        <v>69428.0156324162</v>
      </c>
      <c r="X55" t="n">
        <v>69027.0921509611</v>
      </c>
      <c r="Y55" t="n">
        <v>70284.6624678802</v>
      </c>
      <c r="Z55" t="n">
        <v>74151.7505185617</v>
      </c>
      <c r="AA55" t="n">
        <v>63505.9915333102</v>
      </c>
      <c r="AB55" t="n">
        <v>64652.8407446286</v>
      </c>
      <c r="AC55" t="n">
        <v>72955.2772116056</v>
      </c>
      <c r="AD55" t="n">
        <v>75420.2629737371</v>
      </c>
      <c r="AE55" t="n">
        <v>88640.8757264151</v>
      </c>
      <c r="AF55"/>
    </row>
    <row r="56">
      <c r="A56" t="s">
        <v>95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95</v>
      </c>
      <c r="B57" t="s">
        <v>384</v>
      </c>
      <c r="C57" t="s">
        <v>248</v>
      </c>
      <c r="D57" t="s">
        <v>385</v>
      </c>
      <c r="E57" t="s">
        <v>249</v>
      </c>
      <c r="F57" t="n">
        <v>14652849.9967622</v>
      </c>
      <c r="G57" t="n">
        <v>17803094.479959</v>
      </c>
      <c r="H57" t="n">
        <v>19862493.1877441</v>
      </c>
      <c r="I57" t="n">
        <v>19757922.0800469</v>
      </c>
      <c r="J57" t="n">
        <v>19969499.2762577</v>
      </c>
      <c r="K57" t="n">
        <v>18864804.6129123</v>
      </c>
      <c r="L57" t="n">
        <v>17058493.7577786</v>
      </c>
      <c r="M57" t="n">
        <v>14529793.705956</v>
      </c>
      <c r="N57" t="n">
        <v>11918191.9853825</v>
      </c>
      <c r="O57" t="n">
        <v>10558480.3856316</v>
      </c>
      <c r="P57" t="n">
        <v>9910222.96311313</v>
      </c>
      <c r="Q57" t="n">
        <v>9617796.73683663</v>
      </c>
      <c r="R57" t="n">
        <v>9717895.63518723</v>
      </c>
      <c r="S57" t="n">
        <v>8870397.13868078</v>
      </c>
      <c r="T57" t="n">
        <v>7566056.4124215</v>
      </c>
      <c r="U57" t="n">
        <v>7239692.86805643</v>
      </c>
      <c r="V57" t="n">
        <v>6960847.42714021</v>
      </c>
      <c r="W57" t="n">
        <v>6212185.21919953</v>
      </c>
      <c r="X57" t="n">
        <v>6270680.98520693</v>
      </c>
      <c r="Y57" t="n">
        <v>6763770.34372648</v>
      </c>
      <c r="Z57" t="n">
        <v>7183976.30799123</v>
      </c>
      <c r="AA57" t="n">
        <v>6566816.38986692</v>
      </c>
      <c r="AB57" t="n">
        <v>6597003.47145688</v>
      </c>
      <c r="AC57" t="n">
        <v>6799008.01247673</v>
      </c>
      <c r="AD57" t="n">
        <v>6902076.14564601</v>
      </c>
      <c r="AE57" t="n">
        <v>7332402.78752141</v>
      </c>
      <c r="AF57"/>
    </row>
    <row r="58">
      <c r="A58" t="s">
        <v>95</v>
      </c>
      <c r="B58" t="s">
        <v>386</v>
      </c>
      <c r="C58" t="s">
        <v>248</v>
      </c>
      <c r="D58" t="s">
        <v>387</v>
      </c>
      <c r="E58" t="s">
        <v>249</v>
      </c>
      <c r="F58" t="n">
        <v>14652849.9967622</v>
      </c>
      <c r="G58" t="n">
        <v>17803094.479959</v>
      </c>
      <c r="H58" t="n">
        <v>19862493.1877441</v>
      </c>
      <c r="I58" t="n">
        <v>19757922.0800469</v>
      </c>
      <c r="J58" t="n">
        <v>19969499.2762577</v>
      </c>
      <c r="K58" t="n">
        <v>18864804.6129123</v>
      </c>
      <c r="L58" t="n">
        <v>17058493.7577786</v>
      </c>
      <c r="M58" t="n">
        <v>14529793.705956</v>
      </c>
      <c r="N58" t="n">
        <v>11918191.9853825</v>
      </c>
      <c r="O58" t="n">
        <v>10558480.3856316</v>
      </c>
      <c r="P58" t="n">
        <v>9910222.96311313</v>
      </c>
      <c r="Q58" t="n">
        <v>9617796.73683663</v>
      </c>
      <c r="R58" t="n">
        <v>9717895.63518723</v>
      </c>
      <c r="S58" t="n">
        <v>8870397.13868078</v>
      </c>
      <c r="T58" t="n">
        <v>7566056.4124215</v>
      </c>
      <c r="U58" t="n">
        <v>7239692.86805643</v>
      </c>
      <c r="V58" t="n">
        <v>6960847.42714021</v>
      </c>
      <c r="W58" t="n">
        <v>6212185.21919953</v>
      </c>
      <c r="X58" t="n">
        <v>6270680.98520693</v>
      </c>
      <c r="Y58" t="n">
        <v>6763770.34372648</v>
      </c>
      <c r="Z58" t="n">
        <v>7183976.30799123</v>
      </c>
      <c r="AA58" t="n">
        <v>6566816.38986692</v>
      </c>
      <c r="AB58" t="n">
        <v>6597003.47145688</v>
      </c>
      <c r="AC58" t="n">
        <v>6799008.01247673</v>
      </c>
      <c r="AD58" t="n">
        <v>6902076.14564601</v>
      </c>
      <c r="AE58" t="n">
        <v>7332402.78752141</v>
      </c>
      <c r="AF58"/>
    </row>
    <row r="59">
      <c r="A59" t="s">
        <v>95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97</v>
      </c>
      <c r="B2" t="s">
        <v>197</v>
      </c>
      <c r="C2" t="s">
        <v>248</v>
      </c>
      <c r="D2" t="s">
        <v>199</v>
      </c>
      <c r="E2" t="s">
        <v>249</v>
      </c>
      <c r="F2" t="n">
        <v>42428.3758857876</v>
      </c>
      <c r="G2" t="n">
        <v>51859.9383841189</v>
      </c>
      <c r="H2" t="n">
        <v>60013.8767326185</v>
      </c>
      <c r="I2" t="n">
        <v>64057.7170941152</v>
      </c>
      <c r="J2" t="n">
        <v>63096.5474186734</v>
      </c>
      <c r="K2" t="n">
        <v>67918.0849941858</v>
      </c>
      <c r="L2" t="n">
        <v>72451.0332769086</v>
      </c>
      <c r="M2" t="n">
        <v>70411.7489316822</v>
      </c>
      <c r="N2" t="n">
        <v>70837.6786699785</v>
      </c>
      <c r="O2" t="n">
        <v>70672.0889109201</v>
      </c>
      <c r="P2" t="n">
        <v>67266.5507715158</v>
      </c>
      <c r="Q2" t="n">
        <v>60723.4800449467</v>
      </c>
      <c r="R2" t="n">
        <v>54523.8427977088</v>
      </c>
      <c r="S2" t="n">
        <v>49383.3091312585</v>
      </c>
      <c r="T2" t="n">
        <v>45777.6438790334</v>
      </c>
      <c r="U2" t="n">
        <v>43585.3088042402</v>
      </c>
      <c r="V2" t="n">
        <v>42269.8009687893</v>
      </c>
      <c r="W2" t="n">
        <v>39844.4699938672</v>
      </c>
      <c r="X2" t="n">
        <v>42170.1111817169</v>
      </c>
      <c r="Y2" t="n">
        <v>43626.891649652</v>
      </c>
      <c r="Z2" t="n">
        <v>45996.4147976102</v>
      </c>
      <c r="AA2" t="n">
        <v>45536.240646786</v>
      </c>
      <c r="AB2" t="n">
        <v>49949.9657475358</v>
      </c>
      <c r="AC2" t="n">
        <v>50482.6125169279</v>
      </c>
      <c r="AD2" t="n">
        <v>50471.4177103477</v>
      </c>
      <c r="AE2" t="n">
        <v>50867.106470707</v>
      </c>
      <c r="AF2"/>
    </row>
    <row r="3">
      <c r="A3" t="s">
        <v>97</v>
      </c>
      <c r="B3" t="s">
        <v>276</v>
      </c>
      <c r="C3" t="s">
        <v>248</v>
      </c>
      <c r="D3" t="s">
        <v>277</v>
      </c>
      <c r="E3" t="s">
        <v>249</v>
      </c>
      <c r="F3" t="n">
        <v>2049.26662029494</v>
      </c>
      <c r="G3" t="n">
        <v>2794.86268240972</v>
      </c>
      <c r="H3" t="n">
        <v>3533.62102204398</v>
      </c>
      <c r="I3" t="n">
        <v>4219.93981637708</v>
      </c>
      <c r="J3" t="n">
        <v>4465.82664972015</v>
      </c>
      <c r="K3" t="n">
        <v>5509.4029315118</v>
      </c>
      <c r="L3" t="n">
        <v>6025.335814428</v>
      </c>
      <c r="M3" t="n">
        <v>7399.38187189112</v>
      </c>
      <c r="N3" t="n">
        <v>8425.18946034947</v>
      </c>
      <c r="O3" t="n">
        <v>8892.92998217002</v>
      </c>
      <c r="P3" t="n">
        <v>9335.16399272922</v>
      </c>
      <c r="Q3" t="n">
        <v>9662.16609359246</v>
      </c>
      <c r="R3" t="n">
        <v>10703.9914910146</v>
      </c>
      <c r="S3" t="n">
        <v>11869.5811119074</v>
      </c>
      <c r="T3" t="n">
        <v>12266.2711468276</v>
      </c>
      <c r="U3" t="n">
        <v>12306.2629314549</v>
      </c>
      <c r="V3" t="n">
        <v>11673.162224059</v>
      </c>
      <c r="W3" t="n">
        <v>10525.0932062525</v>
      </c>
      <c r="X3" t="n">
        <v>11215.2321454207</v>
      </c>
      <c r="Y3" t="n">
        <v>12506.4787465481</v>
      </c>
      <c r="Z3" t="n">
        <v>13128.6499215578</v>
      </c>
      <c r="AA3" t="n">
        <v>13081.2270578923</v>
      </c>
      <c r="AB3" t="n">
        <v>13897.0040873878</v>
      </c>
      <c r="AC3" t="n">
        <v>13553.4325019409</v>
      </c>
      <c r="AD3" t="n">
        <v>13175.3578340234</v>
      </c>
      <c r="AE3" t="n">
        <v>12722.0466307381</v>
      </c>
      <c r="AF3"/>
    </row>
    <row r="4">
      <c r="A4" t="s">
        <v>97</v>
      </c>
      <c r="B4" t="s">
        <v>278</v>
      </c>
      <c r="C4" t="s">
        <v>248</v>
      </c>
      <c r="D4" t="s">
        <v>279</v>
      </c>
      <c r="E4" t="s">
        <v>249</v>
      </c>
      <c r="F4" t="n">
        <v>883114.759418622</v>
      </c>
      <c r="G4" t="n">
        <v>1257074.3200904</v>
      </c>
      <c r="H4" t="n">
        <v>1537095.63433266</v>
      </c>
      <c r="I4" t="n">
        <v>1787528.84285763</v>
      </c>
      <c r="J4" t="n">
        <v>1959362.94508546</v>
      </c>
      <c r="K4" t="n">
        <v>2444538.48131824</v>
      </c>
      <c r="L4" t="n">
        <v>2816431.34987414</v>
      </c>
      <c r="M4" t="n">
        <v>2904320.30039142</v>
      </c>
      <c r="N4" t="n">
        <v>3229323.92907769</v>
      </c>
      <c r="O4" t="n">
        <v>3478914.60040732</v>
      </c>
      <c r="P4" t="n">
        <v>3799509.30666639</v>
      </c>
      <c r="Q4" t="n">
        <v>3777354.16650038</v>
      </c>
      <c r="R4" t="n">
        <v>3872565.50351675</v>
      </c>
      <c r="S4" t="n">
        <v>4075788.27797907</v>
      </c>
      <c r="T4" t="n">
        <v>3913062.56409576</v>
      </c>
      <c r="U4" t="n">
        <v>3821803.8010024</v>
      </c>
      <c r="V4" t="n">
        <v>3756423.14158021</v>
      </c>
      <c r="W4" t="n">
        <v>3625285.60239526</v>
      </c>
      <c r="X4" t="n">
        <v>3676667.38874484</v>
      </c>
      <c r="Y4" t="n">
        <v>3815552.42770969</v>
      </c>
      <c r="Z4" t="n">
        <v>3952379.43094004</v>
      </c>
      <c r="AA4" t="n">
        <v>4102372.9238924</v>
      </c>
      <c r="AB4" t="n">
        <v>4177441.75969975</v>
      </c>
      <c r="AC4" t="n">
        <v>4329243.54987578</v>
      </c>
      <c r="AD4" t="n">
        <v>4459332.67076789</v>
      </c>
      <c r="AE4" t="n">
        <v>4501811.60813573</v>
      </c>
      <c r="AF4"/>
    </row>
    <row r="5">
      <c r="A5" t="s">
        <v>97</v>
      </c>
      <c r="B5" t="s">
        <v>280</v>
      </c>
      <c r="C5" t="s">
        <v>248</v>
      </c>
      <c r="D5" t="s">
        <v>281</v>
      </c>
      <c r="E5" t="s">
        <v>249</v>
      </c>
      <c r="F5" t="n">
        <v>40332.2326343593</v>
      </c>
      <c r="G5" t="n">
        <v>52450.6134729317</v>
      </c>
      <c r="H5" t="n">
        <v>61806.5933507327</v>
      </c>
      <c r="I5" t="n">
        <v>69527.1062231885</v>
      </c>
      <c r="J5" t="n">
        <v>75740.7267826785</v>
      </c>
      <c r="K5" t="n">
        <v>90934.6464607125</v>
      </c>
      <c r="L5" t="n">
        <v>103728.909218401</v>
      </c>
      <c r="M5" t="n">
        <v>120197.061248258</v>
      </c>
      <c r="N5" t="n">
        <v>147616.593621288</v>
      </c>
      <c r="O5" t="n">
        <v>175308.334198895</v>
      </c>
      <c r="P5" t="n">
        <v>216553.688493064</v>
      </c>
      <c r="Q5" t="n">
        <v>227410.078370247</v>
      </c>
      <c r="R5" t="n">
        <v>235787.689509679</v>
      </c>
      <c r="S5" t="n">
        <v>245791.25519994</v>
      </c>
      <c r="T5" t="n">
        <v>244733.506129641</v>
      </c>
      <c r="U5" t="n">
        <v>247970.188408541</v>
      </c>
      <c r="V5" t="n">
        <v>255782.364664947</v>
      </c>
      <c r="W5" t="n">
        <v>251625.450947982</v>
      </c>
      <c r="X5" t="n">
        <v>258730.890271262</v>
      </c>
      <c r="Y5" t="n">
        <v>273567.558839769</v>
      </c>
      <c r="Z5" t="n">
        <v>281880.523724243</v>
      </c>
      <c r="AA5" t="n">
        <v>295662.019384532</v>
      </c>
      <c r="AB5" t="n">
        <v>310439.032307034</v>
      </c>
      <c r="AC5" t="n">
        <v>325278.44548826</v>
      </c>
      <c r="AD5" t="n">
        <v>336376.365857093</v>
      </c>
      <c r="AE5" t="n">
        <v>334744.575383095</v>
      </c>
      <c r="AF5"/>
    </row>
    <row r="6">
      <c r="A6" t="s">
        <v>97</v>
      </c>
      <c r="B6" t="s">
        <v>282</v>
      </c>
      <c r="C6" t="s">
        <v>248</v>
      </c>
      <c r="D6" t="s">
        <v>283</v>
      </c>
      <c r="E6" t="s">
        <v>249</v>
      </c>
      <c r="F6" t="n">
        <v>10535.7008703112</v>
      </c>
      <c r="G6" t="n">
        <v>12372.068482147</v>
      </c>
      <c r="H6" t="n">
        <v>13738.5529811648</v>
      </c>
      <c r="I6" t="n">
        <v>14814.9021134284</v>
      </c>
      <c r="J6" t="n">
        <v>15216.8297602915</v>
      </c>
      <c r="K6" t="n">
        <v>17766.6735907265</v>
      </c>
      <c r="L6" t="n">
        <v>19836.4277019648</v>
      </c>
      <c r="M6" t="n">
        <v>21686.7695499829</v>
      </c>
      <c r="N6" t="n">
        <v>24105.1172830549</v>
      </c>
      <c r="O6" t="n">
        <v>26198.5423654493</v>
      </c>
      <c r="P6" t="n">
        <v>30540.7756025915</v>
      </c>
      <c r="Q6" t="n">
        <v>30646.8278317076</v>
      </c>
      <c r="R6" t="n">
        <v>33520.9971355676</v>
      </c>
      <c r="S6" t="n">
        <v>38802.8724974279</v>
      </c>
      <c r="T6" t="n">
        <v>38153.7182324825</v>
      </c>
      <c r="U6" t="n">
        <v>40637.0974769912</v>
      </c>
      <c r="V6" t="n">
        <v>42703.8733645582</v>
      </c>
      <c r="W6" t="n">
        <v>39173.1747045737</v>
      </c>
      <c r="X6" t="n">
        <v>40082.7799155671</v>
      </c>
      <c r="Y6" t="n">
        <v>40616.3921879157</v>
      </c>
      <c r="Z6" t="n">
        <v>41174.1608556481</v>
      </c>
      <c r="AA6" t="n">
        <v>41119.6925976224</v>
      </c>
      <c r="AB6" t="n">
        <v>40676.5789207496</v>
      </c>
      <c r="AC6" t="n">
        <v>39975.8318156913</v>
      </c>
      <c r="AD6" t="n">
        <v>42171.4728932497</v>
      </c>
      <c r="AE6" t="n">
        <v>41695.9056940134</v>
      </c>
      <c r="AF6"/>
    </row>
    <row r="7">
      <c r="A7" t="s">
        <v>97</v>
      </c>
      <c r="B7" t="s">
        <v>284</v>
      </c>
      <c r="C7" t="s">
        <v>248</v>
      </c>
      <c r="D7" t="s">
        <v>285</v>
      </c>
      <c r="E7" t="s">
        <v>249</v>
      </c>
      <c r="F7" t="n">
        <v>60372.9606396837</v>
      </c>
      <c r="G7" t="n">
        <v>80490.1933968394</v>
      </c>
      <c r="H7" t="n">
        <v>95222.3796983905</v>
      </c>
      <c r="I7" t="n">
        <v>107194.634695818</v>
      </c>
      <c r="J7" t="n">
        <v>112946.649564754</v>
      </c>
      <c r="K7" t="n">
        <v>134112.524297819</v>
      </c>
      <c r="L7" t="n">
        <v>151754.857097816</v>
      </c>
      <c r="M7" t="n">
        <v>163687.471926477</v>
      </c>
      <c r="N7" t="n">
        <v>187137.541642974</v>
      </c>
      <c r="O7" t="n">
        <v>200690.176903562</v>
      </c>
      <c r="P7" t="n">
        <v>229263.899135808</v>
      </c>
      <c r="Q7" t="n">
        <v>241848.571065223</v>
      </c>
      <c r="R7" t="n">
        <v>263563.923942315</v>
      </c>
      <c r="S7" t="n">
        <v>280074.821021322</v>
      </c>
      <c r="T7" t="n">
        <v>273801.873074708</v>
      </c>
      <c r="U7" t="n">
        <v>269754.228241605</v>
      </c>
      <c r="V7" t="n">
        <v>258767.530377243</v>
      </c>
      <c r="W7" t="n">
        <v>236951.035781877</v>
      </c>
      <c r="X7" t="n">
        <v>238507.052027207</v>
      </c>
      <c r="Y7" t="n">
        <v>244597.346607905</v>
      </c>
      <c r="Z7" t="n">
        <v>251005.154186669</v>
      </c>
      <c r="AA7" t="n">
        <v>254537.637464686</v>
      </c>
      <c r="AB7" t="n">
        <v>253488.3651424</v>
      </c>
      <c r="AC7" t="n">
        <v>254464.227235572</v>
      </c>
      <c r="AD7" t="n">
        <v>255201.416635171</v>
      </c>
      <c r="AE7" t="n">
        <v>260288.495994944</v>
      </c>
      <c r="AF7"/>
    </row>
    <row r="8">
      <c r="A8" t="s">
        <v>97</v>
      </c>
      <c r="B8" t="s">
        <v>286</v>
      </c>
      <c r="C8" t="s">
        <v>248</v>
      </c>
      <c r="D8" t="s">
        <v>287</v>
      </c>
      <c r="E8" t="s">
        <v>249</v>
      </c>
      <c r="F8" t="n">
        <v>5102.83981503209</v>
      </c>
      <c r="G8" t="n">
        <v>6998.99034289937</v>
      </c>
      <c r="H8" t="n">
        <v>7332.38983666482</v>
      </c>
      <c r="I8" t="n">
        <v>7628.75077583035</v>
      </c>
      <c r="J8" t="n">
        <v>8021.48123831489</v>
      </c>
      <c r="K8" t="n">
        <v>8574.86902488133</v>
      </c>
      <c r="L8" t="n">
        <v>8744.94367946098</v>
      </c>
      <c r="M8" t="n">
        <v>9463.80692104292</v>
      </c>
      <c r="N8" t="n">
        <v>11288.990017525</v>
      </c>
      <c r="O8" t="n">
        <v>12918.8485277042</v>
      </c>
      <c r="P8" t="n">
        <v>14067.8639398559</v>
      </c>
      <c r="Q8" t="n">
        <v>15167.4270073416</v>
      </c>
      <c r="R8" t="n">
        <v>15343.2246899718</v>
      </c>
      <c r="S8" t="n">
        <v>17372.1223655786</v>
      </c>
      <c r="T8" t="n">
        <v>17342.2873367457</v>
      </c>
      <c r="U8" t="n">
        <v>16616.2881526488</v>
      </c>
      <c r="V8" t="n">
        <v>15061.6198789571</v>
      </c>
      <c r="W8" t="n">
        <v>14219.4952123889</v>
      </c>
      <c r="X8" t="n">
        <v>15001.7272201224</v>
      </c>
      <c r="Y8" t="n">
        <v>16048.4360237557</v>
      </c>
      <c r="Z8" t="n">
        <v>17559.7087676754</v>
      </c>
      <c r="AA8" t="n">
        <v>18576.290425463</v>
      </c>
      <c r="AB8" t="n">
        <v>19496.5477380059</v>
      </c>
      <c r="AC8" t="n">
        <v>19940.5779501655</v>
      </c>
      <c r="AD8" t="n">
        <v>20032.8669985625</v>
      </c>
      <c r="AE8" t="n">
        <v>20793.3295592081</v>
      </c>
      <c r="AF8"/>
    </row>
    <row r="9">
      <c r="A9" t="s">
        <v>97</v>
      </c>
      <c r="B9" t="s">
        <v>288</v>
      </c>
      <c r="C9" t="s">
        <v>248</v>
      </c>
      <c r="D9" t="s">
        <v>289</v>
      </c>
      <c r="E9" t="s">
        <v>249</v>
      </c>
      <c r="F9" t="n">
        <v>20304.823664532</v>
      </c>
      <c r="G9" t="n">
        <v>30226.8554826274</v>
      </c>
      <c r="H9" t="n">
        <v>37967.8396646055</v>
      </c>
      <c r="I9" t="n">
        <v>44884.5359375543</v>
      </c>
      <c r="J9" t="n">
        <v>48331.3640698818</v>
      </c>
      <c r="K9" t="n">
        <v>56978.2518789882</v>
      </c>
      <c r="L9" t="n">
        <v>64086.5268693442</v>
      </c>
      <c r="M9" t="n">
        <v>69127.6015294491</v>
      </c>
      <c r="N9" t="n">
        <v>83480.4102400025</v>
      </c>
      <c r="O9" t="n">
        <v>91559.8541835097</v>
      </c>
      <c r="P9" t="n">
        <v>103867.064030422</v>
      </c>
      <c r="Q9" t="n">
        <v>102082.211628099</v>
      </c>
      <c r="R9" t="n">
        <v>104977.986751497</v>
      </c>
      <c r="S9" t="n">
        <v>114844.095009553</v>
      </c>
      <c r="T9" t="n">
        <v>110561.698644577</v>
      </c>
      <c r="U9" t="n">
        <v>108470.243660804</v>
      </c>
      <c r="V9" t="n">
        <v>109212.312622412</v>
      </c>
      <c r="W9" t="n">
        <v>104021.870260521</v>
      </c>
      <c r="X9" t="n">
        <v>104981.346493365</v>
      </c>
      <c r="Y9" t="n">
        <v>108111.023716958</v>
      </c>
      <c r="Z9" t="n">
        <v>109525.8853719</v>
      </c>
      <c r="AA9" t="n">
        <v>110408.662530134</v>
      </c>
      <c r="AB9" t="n">
        <v>110970.598677691</v>
      </c>
      <c r="AC9" t="n">
        <v>116575.942538358</v>
      </c>
      <c r="AD9" t="n">
        <v>127920.877418104</v>
      </c>
      <c r="AE9" t="n">
        <v>132079.827296376</v>
      </c>
      <c r="AF9"/>
    </row>
    <row r="10">
      <c r="A10" t="s">
        <v>97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97</v>
      </c>
      <c r="B11" t="s">
        <v>292</v>
      </c>
      <c r="C11" t="s">
        <v>248</v>
      </c>
      <c r="D11" t="s">
        <v>293</v>
      </c>
      <c r="E11" t="s">
        <v>249</v>
      </c>
      <c r="F11" t="n">
        <v>4989.28224269011</v>
      </c>
      <c r="G11" t="n">
        <v>7799.12571031271</v>
      </c>
      <c r="H11" t="n">
        <v>10720.4068054162</v>
      </c>
      <c r="I11" t="n">
        <v>12906.8643802163</v>
      </c>
      <c r="J11" t="n">
        <v>14984.3120203768</v>
      </c>
      <c r="K11" t="n">
        <v>19137.5930938305</v>
      </c>
      <c r="L11" t="n">
        <v>22902.1177173129</v>
      </c>
      <c r="M11" t="n">
        <v>26653.9981366675</v>
      </c>
      <c r="N11" t="n">
        <v>34996.1982405388</v>
      </c>
      <c r="O11" t="n">
        <v>40585.0298878999</v>
      </c>
      <c r="P11" t="n">
        <v>46262.1885116087</v>
      </c>
      <c r="Q11" t="n">
        <v>48032.366496857</v>
      </c>
      <c r="R11" t="n">
        <v>48372.4904392702</v>
      </c>
      <c r="S11" t="n">
        <v>50736.7629513877</v>
      </c>
      <c r="T11" t="n">
        <v>50269.4627091228</v>
      </c>
      <c r="U11" t="n">
        <v>49792.642223832</v>
      </c>
      <c r="V11" t="n">
        <v>51110.5326302363</v>
      </c>
      <c r="W11" t="n">
        <v>59053.2263439778</v>
      </c>
      <c r="X11" t="n">
        <v>69722.4499410439</v>
      </c>
      <c r="Y11" t="n">
        <v>78264.141873956</v>
      </c>
      <c r="Z11" t="n">
        <v>82551.2483973286</v>
      </c>
      <c r="AA11" t="n">
        <v>93788.6129470816</v>
      </c>
      <c r="AB11" t="n">
        <v>98745.5007944745</v>
      </c>
      <c r="AC11" t="n">
        <v>103750.98501824</v>
      </c>
      <c r="AD11" t="n">
        <v>108903.059437159</v>
      </c>
      <c r="AE11" t="n">
        <v>112782.884591828</v>
      </c>
      <c r="AF11"/>
    </row>
    <row r="12">
      <c r="A12" t="s">
        <v>97</v>
      </c>
      <c r="B12" t="s">
        <v>294</v>
      </c>
      <c r="C12" t="s">
        <v>248</v>
      </c>
      <c r="D12" t="s">
        <v>295</v>
      </c>
      <c r="E12" t="s">
        <v>249</v>
      </c>
      <c r="F12" t="n">
        <v>20279.4091169839</v>
      </c>
      <c r="G12" t="n">
        <v>31899.3535179948</v>
      </c>
      <c r="H12" t="n">
        <v>42451.5089104294</v>
      </c>
      <c r="I12" t="n">
        <v>52264.260504966</v>
      </c>
      <c r="J12" t="n">
        <v>58444.7771700966</v>
      </c>
      <c r="K12" t="n">
        <v>76867.486451292</v>
      </c>
      <c r="L12" t="n">
        <v>93978.2826584119</v>
      </c>
      <c r="M12" t="n">
        <v>103767.946638248</v>
      </c>
      <c r="N12" t="n">
        <v>135221.573557271</v>
      </c>
      <c r="O12" t="n">
        <v>159986.153909339</v>
      </c>
      <c r="P12" t="n">
        <v>188279.431361682</v>
      </c>
      <c r="Q12" t="n">
        <v>201897.497555764</v>
      </c>
      <c r="R12" t="n">
        <v>213026.282948885</v>
      </c>
      <c r="S12" t="n">
        <v>223564.655579007</v>
      </c>
      <c r="T12" t="n">
        <v>219168.697153921</v>
      </c>
      <c r="U12" t="n">
        <v>217554.619324734</v>
      </c>
      <c r="V12" t="n">
        <v>210399.83316309</v>
      </c>
      <c r="W12" t="n">
        <v>199862.071515475</v>
      </c>
      <c r="X12" t="n">
        <v>205353.060123169</v>
      </c>
      <c r="Y12" t="n">
        <v>211704.089913593</v>
      </c>
      <c r="Z12" t="n">
        <v>217112.814609594</v>
      </c>
      <c r="AA12" t="n">
        <v>219920.931885004</v>
      </c>
      <c r="AB12" t="n">
        <v>221564.67896694</v>
      </c>
      <c r="AC12" t="n">
        <v>230403.099738868</v>
      </c>
      <c r="AD12" t="n">
        <v>239446.253392494</v>
      </c>
      <c r="AE12" t="n">
        <v>247305.901839401</v>
      </c>
      <c r="AF12"/>
    </row>
    <row r="13">
      <c r="A13" t="s">
        <v>97</v>
      </c>
      <c r="B13" t="s">
        <v>296</v>
      </c>
      <c r="C13" t="s">
        <v>248</v>
      </c>
      <c r="D13" t="s">
        <v>297</v>
      </c>
      <c r="E13" t="s">
        <v>249</v>
      </c>
      <c r="F13" t="n">
        <v>74973.531154269</v>
      </c>
      <c r="G13" t="n">
        <v>111173.036043133</v>
      </c>
      <c r="H13" t="n">
        <v>131420.0205215</v>
      </c>
      <c r="I13" t="n">
        <v>147469.216508479</v>
      </c>
      <c r="J13" t="n">
        <v>162397.033901785</v>
      </c>
      <c r="K13" t="n">
        <v>199356.091700079</v>
      </c>
      <c r="L13" t="n">
        <v>233442.805929746</v>
      </c>
      <c r="M13" t="n">
        <v>249488.995472789</v>
      </c>
      <c r="N13" t="n">
        <v>275039.126063017</v>
      </c>
      <c r="O13" t="n">
        <v>294764.187519094</v>
      </c>
      <c r="P13" t="n">
        <v>322735.338996588</v>
      </c>
      <c r="Q13" t="n">
        <v>322319.199485115</v>
      </c>
      <c r="R13" t="n">
        <v>344956.648332335</v>
      </c>
      <c r="S13" t="n">
        <v>373467.710179648</v>
      </c>
      <c r="T13" t="n">
        <v>373734.786325165</v>
      </c>
      <c r="U13" t="n">
        <v>374042.948109908</v>
      </c>
      <c r="V13" t="n">
        <v>374089.512073275</v>
      </c>
      <c r="W13" t="n">
        <v>360283.411529</v>
      </c>
      <c r="X13" t="n">
        <v>362560.033110016</v>
      </c>
      <c r="Y13" t="n">
        <v>377999.41517182</v>
      </c>
      <c r="Z13" t="n">
        <v>389786.436604781</v>
      </c>
      <c r="AA13" t="n">
        <v>400431.158806916</v>
      </c>
      <c r="AB13" t="n">
        <v>423760.835083761</v>
      </c>
      <c r="AC13" t="n">
        <v>438459.73159954</v>
      </c>
      <c r="AD13" t="n">
        <v>461037.101246415</v>
      </c>
      <c r="AE13" t="n">
        <v>477743.059357371</v>
      </c>
      <c r="AF13"/>
    </row>
    <row r="14">
      <c r="A14" t="s">
        <v>97</v>
      </c>
      <c r="B14" t="s">
        <v>298</v>
      </c>
      <c r="C14" t="s">
        <v>248</v>
      </c>
      <c r="D14" t="s">
        <v>299</v>
      </c>
      <c r="E14" t="s">
        <v>249</v>
      </c>
      <c r="F14" t="n">
        <v>391988.757556612</v>
      </c>
      <c r="G14" t="n">
        <v>564324.415666597</v>
      </c>
      <c r="H14" t="n">
        <v>688251.948639472</v>
      </c>
      <c r="I14" t="n">
        <v>805637.054810623</v>
      </c>
      <c r="J14" t="n">
        <v>887274.78343212</v>
      </c>
      <c r="K14" t="n">
        <v>1132539.85656904</v>
      </c>
      <c r="L14" t="n">
        <v>1308661.1567701</v>
      </c>
      <c r="M14" t="n">
        <v>1294426.44164301</v>
      </c>
      <c r="N14" t="n">
        <v>1366442.92449506</v>
      </c>
      <c r="O14" t="n">
        <v>1429178.3059206</v>
      </c>
      <c r="P14" t="n">
        <v>1496289.54714306</v>
      </c>
      <c r="Q14" t="n">
        <v>1454964.46523579</v>
      </c>
      <c r="R14" t="n">
        <v>1453415.66005295</v>
      </c>
      <c r="S14" t="n">
        <v>1533637.27705201</v>
      </c>
      <c r="T14" t="n">
        <v>1446928.6218887</v>
      </c>
      <c r="U14" t="n">
        <v>1403829.45764656</v>
      </c>
      <c r="V14" t="n">
        <v>1375701.66416904</v>
      </c>
      <c r="W14" t="n">
        <v>1334098.60660895</v>
      </c>
      <c r="X14" t="n">
        <v>1325530.20820578</v>
      </c>
      <c r="Y14" t="n">
        <v>1371683.79840561</v>
      </c>
      <c r="Z14" t="n">
        <v>1425417.57619056</v>
      </c>
      <c r="AA14" t="n">
        <v>1467025.55340297</v>
      </c>
      <c r="AB14" t="n">
        <v>1474923.07898838</v>
      </c>
      <c r="AC14" t="n">
        <v>1555510.78184918</v>
      </c>
      <c r="AD14" t="n">
        <v>1602782.01080943</v>
      </c>
      <c r="AE14" t="n">
        <v>1613970.22553251</v>
      </c>
      <c r="AF14"/>
    </row>
    <row r="15">
      <c r="A15" t="s">
        <v>97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97</v>
      </c>
      <c r="B16" t="s">
        <v>302</v>
      </c>
      <c r="C16" t="s">
        <v>248</v>
      </c>
      <c r="D16" t="s">
        <v>303</v>
      </c>
      <c r="E16" t="s">
        <v>249</v>
      </c>
      <c r="F16" t="n">
        <v>157416.076670119</v>
      </c>
      <c r="G16" t="n">
        <v>226673.420156666</v>
      </c>
      <c r="H16" t="n">
        <v>284230.467343092</v>
      </c>
      <c r="I16" t="n">
        <v>329728.720776445</v>
      </c>
      <c r="J16" t="n">
        <v>358503.621086277</v>
      </c>
      <c r="K16" t="n">
        <v>443472.044010687</v>
      </c>
      <c r="L16" t="n">
        <v>502192.16310597</v>
      </c>
      <c r="M16" t="n">
        <v>508972.260122938</v>
      </c>
      <c r="N16" t="n">
        <v>542037.080256131</v>
      </c>
      <c r="O16" t="n">
        <v>565564.214347053</v>
      </c>
      <c r="P16" t="n">
        <v>573812.700478847</v>
      </c>
      <c r="Q16" t="n">
        <v>540105.861539899</v>
      </c>
      <c r="R16" t="n">
        <v>527309.443790076</v>
      </c>
      <c r="S16" t="n">
        <v>508538.922372166</v>
      </c>
      <c r="T16" t="n">
        <v>470243.260126138</v>
      </c>
      <c r="U16" t="n">
        <v>452040.297997188</v>
      </c>
      <c r="V16" t="n">
        <v>437993.326606028</v>
      </c>
      <c r="W16" t="n">
        <v>418478.985068051</v>
      </c>
      <c r="X16" t="n">
        <v>423854.967826626</v>
      </c>
      <c r="Y16" t="n">
        <v>431559.154955223</v>
      </c>
      <c r="Z16" t="n">
        <v>431104.058269457</v>
      </c>
      <c r="AA16" t="n">
        <v>446662.214165207</v>
      </c>
      <c r="AB16" t="n">
        <v>457772.364589993</v>
      </c>
      <c r="AC16" t="n">
        <v>454776.39869139</v>
      </c>
      <c r="AD16" t="n">
        <v>450375.190710727</v>
      </c>
      <c r="AE16" t="n">
        <v>439803.055393078</v>
      </c>
      <c r="AF16"/>
    </row>
    <row r="17">
      <c r="A17" t="s">
        <v>97</v>
      </c>
      <c r="B17" t="s">
        <v>304</v>
      </c>
      <c r="C17" t="s">
        <v>248</v>
      </c>
      <c r="D17" t="s">
        <v>305</v>
      </c>
      <c r="E17" t="s">
        <v>249</v>
      </c>
      <c r="F17" t="n">
        <v>28405.1987401874</v>
      </c>
      <c r="G17" t="n">
        <v>41373.7152841441</v>
      </c>
      <c r="H17" t="n">
        <v>51641.9823983605</v>
      </c>
      <c r="I17" t="n">
        <v>61821.0105646352</v>
      </c>
      <c r="J17" t="n">
        <v>68539.7633200892</v>
      </c>
      <c r="K17" t="n">
        <v>85342.6127212307</v>
      </c>
      <c r="L17" t="n">
        <v>97944.4601189869</v>
      </c>
      <c r="M17" t="n">
        <v>107867.453424802</v>
      </c>
      <c r="N17" t="n">
        <v>129493.594149382</v>
      </c>
      <c r="O17" t="n">
        <v>153627.545920632</v>
      </c>
      <c r="P17" t="n">
        <v>186926.127617893</v>
      </c>
      <c r="Q17" t="n">
        <v>188017.170302786</v>
      </c>
      <c r="R17" t="n">
        <v>204205.60763698</v>
      </c>
      <c r="S17" t="n">
        <v>233763.829285528</v>
      </c>
      <c r="T17" t="n">
        <v>229342.481806446</v>
      </c>
      <c r="U17" t="n">
        <v>219272.471217924</v>
      </c>
      <c r="V17" t="n">
        <v>213654.552690913</v>
      </c>
      <c r="W17" t="n">
        <v>209641.970580775</v>
      </c>
      <c r="X17" t="n">
        <v>212722.427462585</v>
      </c>
      <c r="Y17" t="n">
        <v>219009.030555573</v>
      </c>
      <c r="Z17" t="n">
        <v>231783.320379908</v>
      </c>
      <c r="AA17" t="n">
        <v>238118.629193034</v>
      </c>
      <c r="AB17" t="n">
        <v>233282.931814065</v>
      </c>
      <c r="AC17" t="n">
        <v>237383.98321099</v>
      </c>
      <c r="AD17" t="n">
        <v>241008.207806271</v>
      </c>
      <c r="AE17" t="n">
        <v>235580.596561861</v>
      </c>
      <c r="AF17"/>
    </row>
    <row r="18">
      <c r="A18" t="s">
        <v>97</v>
      </c>
      <c r="B18" t="s">
        <v>306</v>
      </c>
      <c r="C18" t="s">
        <v>248</v>
      </c>
      <c r="D18" t="s">
        <v>307</v>
      </c>
      <c r="E18" t="s">
        <v>249</v>
      </c>
      <c r="F18" t="n">
        <v>46405.1134869363</v>
      </c>
      <c r="G18" t="n">
        <v>63843.3257029491</v>
      </c>
      <c r="H18" t="n">
        <v>81018.8446234645</v>
      </c>
      <c r="I18" t="n">
        <v>98301.0744328412</v>
      </c>
      <c r="J18" t="n">
        <v>111627.531320815</v>
      </c>
      <c r="K18" t="n">
        <v>136878.588490232</v>
      </c>
      <c r="L18" t="n">
        <v>159564.830420715</v>
      </c>
      <c r="M18" t="n">
        <v>176447.153074073</v>
      </c>
      <c r="N18" t="n">
        <v>223475.18124001</v>
      </c>
      <c r="O18" t="n">
        <v>249131.572213236</v>
      </c>
      <c r="P18" t="n">
        <v>292878.739903262</v>
      </c>
      <c r="Q18" t="n">
        <v>298554.857564941</v>
      </c>
      <c r="R18" t="n">
        <v>315010.753060811</v>
      </c>
      <c r="S18" t="n">
        <v>337783.220435341</v>
      </c>
      <c r="T18" t="n">
        <v>323056.979884905</v>
      </c>
      <c r="U18" t="n">
        <v>302122.924460982</v>
      </c>
      <c r="V18" t="n">
        <v>289928.56093652</v>
      </c>
      <c r="W18" t="n">
        <v>280803.12916553</v>
      </c>
      <c r="X18" t="n">
        <v>297042.899481584</v>
      </c>
      <c r="Y18" t="n">
        <v>316105.004682667</v>
      </c>
      <c r="Z18" t="n">
        <v>340224.027781478</v>
      </c>
      <c r="AA18" t="n">
        <v>378655.670626763</v>
      </c>
      <c r="AB18" t="n">
        <v>397488.838624716</v>
      </c>
      <c r="AC18" t="n">
        <v>418834.296392815</v>
      </c>
      <c r="AD18" t="n">
        <v>438341.652358695</v>
      </c>
      <c r="AE18" t="n">
        <v>448878.737480277</v>
      </c>
      <c r="AF18"/>
    </row>
    <row r="19">
      <c r="A19" t="s">
        <v>97</v>
      </c>
      <c r="B19" t="s">
        <v>308</v>
      </c>
      <c r="C19" t="s">
        <v>248</v>
      </c>
      <c r="D19" t="s">
        <v>309</v>
      </c>
      <c r="E19" t="s">
        <v>249</v>
      </c>
      <c r="F19" t="n">
        <v>22008.8328269055</v>
      </c>
      <c r="G19" t="n">
        <v>27449.2068311585</v>
      </c>
      <c r="H19" t="n">
        <v>31292.6995593645</v>
      </c>
      <c r="I19" t="n">
        <v>35350.7111336016</v>
      </c>
      <c r="J19" t="n">
        <v>37334.0714179758</v>
      </c>
      <c r="K19" t="n">
        <v>42577.2430287196</v>
      </c>
      <c r="L19" t="n">
        <v>49593.8685859079</v>
      </c>
      <c r="M19" t="n">
        <v>52533.3407036809</v>
      </c>
      <c r="N19" t="n">
        <v>68989.5982714307</v>
      </c>
      <c r="O19" t="n">
        <v>79401.834510348</v>
      </c>
      <c r="P19" t="n">
        <v>98031.9414517078</v>
      </c>
      <c r="Q19" t="n">
        <v>106307.632416616</v>
      </c>
      <c r="R19" t="n">
        <v>113074.795226417</v>
      </c>
      <c r="S19" t="n">
        <v>117410.734030161</v>
      </c>
      <c r="T19" t="n">
        <v>115725.190783205</v>
      </c>
      <c r="U19" t="n">
        <v>119700.394080681</v>
      </c>
      <c r="V19" t="n">
        <v>122017.458402989</v>
      </c>
      <c r="W19" t="n">
        <v>117073.174676158</v>
      </c>
      <c r="X19" t="n">
        <v>122577.546666513</v>
      </c>
      <c r="Y19" t="n">
        <v>126287.034774941</v>
      </c>
      <c r="Z19" t="n">
        <v>133254.515800801</v>
      </c>
      <c r="AA19" t="n">
        <v>137465.850462993</v>
      </c>
      <c r="AB19" t="n">
        <v>134832.408051542</v>
      </c>
      <c r="AC19" t="n">
        <v>133889.248346714</v>
      </c>
      <c r="AD19" t="n">
        <v>135736.195204519</v>
      </c>
      <c r="AE19" t="n">
        <v>136145.01345177</v>
      </c>
      <c r="AF19"/>
    </row>
    <row r="20">
      <c r="A20" t="s">
        <v>97</v>
      </c>
      <c r="B20" t="s">
        <v>310</v>
      </c>
      <c r="C20" t="s">
        <v>248</v>
      </c>
      <c r="D20" t="s">
        <v>311</v>
      </c>
      <c r="E20" t="s">
        <v>249</v>
      </c>
      <c r="F20" t="n">
        <v>320145.40165095</v>
      </c>
      <c r="G20" t="n">
        <v>514324.467002358</v>
      </c>
      <c r="H20" t="n">
        <v>648720.848498795</v>
      </c>
      <c r="I20" t="n">
        <v>765846.641031325</v>
      </c>
      <c r="J20" t="n">
        <v>834313.066031473</v>
      </c>
      <c r="K20" t="n">
        <v>913950.090475601</v>
      </c>
      <c r="L20" t="n">
        <v>948449.580036041</v>
      </c>
      <c r="M20" t="n">
        <v>909073.059983843</v>
      </c>
      <c r="N20" t="n">
        <v>928913.690895296</v>
      </c>
      <c r="O20" t="n">
        <v>863660.852165225</v>
      </c>
      <c r="P20" t="n">
        <v>816779.195888404</v>
      </c>
      <c r="Q20" t="n">
        <v>698781.833420829</v>
      </c>
      <c r="R20" t="n">
        <v>619168.203680951</v>
      </c>
      <c r="S20" t="n">
        <v>572942.536100178</v>
      </c>
      <c r="T20" t="n">
        <v>530608.700659159</v>
      </c>
      <c r="U20" t="n">
        <v>491511.779309328</v>
      </c>
      <c r="V20" t="n">
        <v>458538.578455416</v>
      </c>
      <c r="W20" t="n">
        <v>414466.982545836</v>
      </c>
      <c r="X20" t="n">
        <v>415247.429397894</v>
      </c>
      <c r="Y20" t="n">
        <v>423084.196316549</v>
      </c>
      <c r="Z20" t="n">
        <v>440553.655984601</v>
      </c>
      <c r="AA20" t="n">
        <v>464395.461084615</v>
      </c>
      <c r="AB20" t="n">
        <v>487766.338460772</v>
      </c>
      <c r="AC20" t="n">
        <v>531693.082714607</v>
      </c>
      <c r="AD20" t="n">
        <v>551107.074546166</v>
      </c>
      <c r="AE20" t="n">
        <v>577889.536764678</v>
      </c>
      <c r="AF20"/>
    </row>
    <row r="21">
      <c r="A21" t="s">
        <v>97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97</v>
      </c>
      <c r="B22" t="s">
        <v>314</v>
      </c>
      <c r="C22" t="s">
        <v>248</v>
      </c>
      <c r="D22" t="s">
        <v>315</v>
      </c>
      <c r="E22" t="s">
        <v>249</v>
      </c>
      <c r="F22" t="n">
        <v>66784.6319657341</v>
      </c>
      <c r="G22" t="n">
        <v>61067.5002107109</v>
      </c>
      <c r="H22" t="n">
        <v>53258.4102724292</v>
      </c>
      <c r="I22" t="n">
        <v>46562.7956054255</v>
      </c>
      <c r="J22" t="n">
        <v>40300.2007811002</v>
      </c>
      <c r="K22" t="n">
        <v>36657.4578654976</v>
      </c>
      <c r="L22" t="n">
        <v>33925.4390340143</v>
      </c>
      <c r="M22" t="n">
        <v>29858.7030846385</v>
      </c>
      <c r="N22" t="n">
        <v>28009.1633290671</v>
      </c>
      <c r="O22" t="n">
        <v>25002.378443489</v>
      </c>
      <c r="P22" t="n">
        <v>22841.1181313659</v>
      </c>
      <c r="Q22" t="n">
        <v>19400.5146447066</v>
      </c>
      <c r="R22" t="n">
        <v>16876.2457622764</v>
      </c>
      <c r="S22" t="n">
        <v>15364.932027627</v>
      </c>
      <c r="T22" t="n">
        <v>14575.0956530877</v>
      </c>
      <c r="U22" t="n">
        <v>14413.1037438638</v>
      </c>
      <c r="V22" t="n">
        <v>15472.6129392912</v>
      </c>
      <c r="W22" t="n">
        <v>15562.72715821</v>
      </c>
      <c r="X22" t="n">
        <v>18385.2140019293</v>
      </c>
      <c r="Y22" t="n">
        <v>20898.7704382833</v>
      </c>
      <c r="Z22" t="n">
        <v>23782.1591938072</v>
      </c>
      <c r="AA22" t="n">
        <v>27923.0386593461</v>
      </c>
      <c r="AB22" t="n">
        <v>31310.3166768694</v>
      </c>
      <c r="AC22" t="n">
        <v>36154.753264816</v>
      </c>
      <c r="AD22" t="n">
        <v>41079.510859199</v>
      </c>
      <c r="AE22" t="n">
        <v>48038.3121272963</v>
      </c>
      <c r="AF22"/>
    </row>
    <row r="23">
      <c r="A23" t="s">
        <v>97</v>
      </c>
      <c r="B23" t="s">
        <v>316</v>
      </c>
      <c r="C23" t="s">
        <v>248</v>
      </c>
      <c r="D23" t="s">
        <v>317</v>
      </c>
      <c r="E23" t="s">
        <v>249</v>
      </c>
      <c r="F23" t="n">
        <v>250385.596014468</v>
      </c>
      <c r="G23" t="n">
        <v>387807.300246918</v>
      </c>
      <c r="H23" t="n">
        <v>486796.677514699</v>
      </c>
      <c r="I23" t="n">
        <v>551715.939877033</v>
      </c>
      <c r="J23" t="n">
        <v>606139.164479399</v>
      </c>
      <c r="K23" t="n">
        <v>731231.40798188</v>
      </c>
      <c r="L23" t="n">
        <v>806609.673361483</v>
      </c>
      <c r="M23" t="n">
        <v>817629.4358333</v>
      </c>
      <c r="N23" t="n">
        <v>848153.631985412</v>
      </c>
      <c r="O23" t="n">
        <v>846614.951710137</v>
      </c>
      <c r="P23" t="n">
        <v>815536.941973996</v>
      </c>
      <c r="Q23" t="n">
        <v>740640.909967487</v>
      </c>
      <c r="R23" t="n">
        <v>725841.58700539</v>
      </c>
      <c r="S23" t="n">
        <v>678864.949818182</v>
      </c>
      <c r="T23" t="n">
        <v>641956.302690216</v>
      </c>
      <c r="U23" t="n">
        <v>620180.935877289</v>
      </c>
      <c r="V23" t="n">
        <v>589432.428589259</v>
      </c>
      <c r="W23" t="n">
        <v>527205.831591862</v>
      </c>
      <c r="X23" t="n">
        <v>535899.802410509</v>
      </c>
      <c r="Y23" t="n">
        <v>562270.185472657</v>
      </c>
      <c r="Z23" t="n">
        <v>578560.477269081</v>
      </c>
      <c r="AA23" t="n">
        <v>573176.437035062</v>
      </c>
      <c r="AB23" t="n">
        <v>593778.874714174</v>
      </c>
      <c r="AC23" t="n">
        <v>605324.593344805</v>
      </c>
      <c r="AD23" t="n">
        <v>627265.911335908</v>
      </c>
      <c r="AE23" t="n">
        <v>669853.542526643</v>
      </c>
      <c r="AF23"/>
    </row>
    <row r="24">
      <c r="A24" t="s">
        <v>97</v>
      </c>
      <c r="B24" t="s">
        <v>318</v>
      </c>
      <c r="C24" t="s">
        <v>248</v>
      </c>
      <c r="D24" t="s">
        <v>319</v>
      </c>
      <c r="E24" t="s">
        <v>249</v>
      </c>
      <c r="F24" t="n">
        <v>1103437.70297627</v>
      </c>
      <c r="G24" t="n">
        <v>1418942.29085083</v>
      </c>
      <c r="H24" t="n">
        <v>1668928.99963713</v>
      </c>
      <c r="I24" t="n">
        <v>1796518.51411437</v>
      </c>
      <c r="J24" t="n">
        <v>1897942.38252962</v>
      </c>
      <c r="K24" t="n">
        <v>2228983.95612774</v>
      </c>
      <c r="L24" t="n">
        <v>2421815.37055089</v>
      </c>
      <c r="M24" t="n">
        <v>2542827.44274719</v>
      </c>
      <c r="N24" t="n">
        <v>2826541.59751118</v>
      </c>
      <c r="O24" t="n">
        <v>3159687.24382352</v>
      </c>
      <c r="P24" t="n">
        <v>3498275.05227506</v>
      </c>
      <c r="Q24" t="n">
        <v>3564616.16165834</v>
      </c>
      <c r="R24" t="n">
        <v>3587591.36621418</v>
      </c>
      <c r="S24" t="n">
        <v>3622056.56661158</v>
      </c>
      <c r="T24" t="n">
        <v>3556130.98747446</v>
      </c>
      <c r="U24" t="n">
        <v>3452396.35321603</v>
      </c>
      <c r="V24" t="n">
        <v>3356654.12186866</v>
      </c>
      <c r="W24" t="n">
        <v>3150695.31300927</v>
      </c>
      <c r="X24" t="n">
        <v>3228545.17945799</v>
      </c>
      <c r="Y24" t="n">
        <v>3429836.74363103</v>
      </c>
      <c r="Z24" t="n">
        <v>3609326.35575975</v>
      </c>
      <c r="AA24" t="n">
        <v>3679008.12811811</v>
      </c>
      <c r="AB24" t="n">
        <v>3745179.71143847</v>
      </c>
      <c r="AC24" t="n">
        <v>3761536.43654895</v>
      </c>
      <c r="AD24" t="n">
        <v>3856674.50114774</v>
      </c>
      <c r="AE24" t="n">
        <v>3929605.51705109</v>
      </c>
      <c r="AF24"/>
    </row>
    <row r="25">
      <c r="A25" t="s">
        <v>97</v>
      </c>
      <c r="B25" t="s">
        <v>320</v>
      </c>
      <c r="C25" t="s">
        <v>248</v>
      </c>
      <c r="D25" t="s">
        <v>321</v>
      </c>
      <c r="E25" t="s">
        <v>249</v>
      </c>
      <c r="F25" t="n">
        <v>5947.46603944122</v>
      </c>
      <c r="G25" t="n">
        <v>14530.8476125151</v>
      </c>
      <c r="H25" t="n">
        <v>23085.979041373</v>
      </c>
      <c r="I25" t="n">
        <v>24253.3964686693</v>
      </c>
      <c r="J25" t="n">
        <v>30385.4391647188</v>
      </c>
      <c r="K25" t="n">
        <v>45646.2561763513</v>
      </c>
      <c r="L25" t="n">
        <v>57382.187537383</v>
      </c>
      <c r="M25" t="n">
        <v>60114.397340313</v>
      </c>
      <c r="N25" t="n">
        <v>75277.9930043852</v>
      </c>
      <c r="O25" t="n">
        <v>91291.3894343165</v>
      </c>
      <c r="P25" t="n">
        <v>102949.797610617</v>
      </c>
      <c r="Q25" t="n">
        <v>107835.254292306</v>
      </c>
      <c r="R25" t="n">
        <v>104100.421483835</v>
      </c>
      <c r="S25" t="n">
        <v>122463.647340146</v>
      </c>
      <c r="T25" t="n">
        <v>125332.175198359</v>
      </c>
      <c r="U25" t="n">
        <v>115493.00284271</v>
      </c>
      <c r="V25" t="n">
        <v>106673.300873155</v>
      </c>
      <c r="W25" t="n">
        <v>92520.0824181275</v>
      </c>
      <c r="X25" t="n">
        <v>90531.9452530402</v>
      </c>
      <c r="Y25" t="n">
        <v>98713.8830534841</v>
      </c>
      <c r="Z25" t="n">
        <v>102092.199409716</v>
      </c>
      <c r="AA25" t="n">
        <v>100412.309159304</v>
      </c>
      <c r="AB25" t="n">
        <v>101064.068906476</v>
      </c>
      <c r="AC25" t="n">
        <v>100493.778457098</v>
      </c>
      <c r="AD25" t="n">
        <v>122922.639997182</v>
      </c>
      <c r="AE25" t="n">
        <v>122518.326558939</v>
      </c>
      <c r="AF25"/>
    </row>
    <row r="26">
      <c r="A26" t="s">
        <v>97</v>
      </c>
      <c r="B26" t="s">
        <v>322</v>
      </c>
      <c r="C26" t="s">
        <v>248</v>
      </c>
      <c r="D26" t="s">
        <v>323</v>
      </c>
      <c r="E26" t="s">
        <v>249</v>
      </c>
      <c r="F26" t="n">
        <v>529759.57125894</v>
      </c>
      <c r="G26" t="n">
        <v>692253.477934843</v>
      </c>
      <c r="H26" t="n">
        <v>851329.692439547</v>
      </c>
      <c r="I26" t="n">
        <v>921355.321509317</v>
      </c>
      <c r="J26" t="n">
        <v>973922.974540546</v>
      </c>
      <c r="K26" t="n">
        <v>1115429.37103867</v>
      </c>
      <c r="L26" t="n">
        <v>1188855.3985284</v>
      </c>
      <c r="M26" t="n">
        <v>1233807.14049304</v>
      </c>
      <c r="N26" t="n">
        <v>1327981.35461899</v>
      </c>
      <c r="O26" t="n">
        <v>1408783.19255192</v>
      </c>
      <c r="P26" t="n">
        <v>1500563.79586649</v>
      </c>
      <c r="Q26" t="n">
        <v>1503839.75940683</v>
      </c>
      <c r="R26" t="n">
        <v>1518880.43984645</v>
      </c>
      <c r="S26" t="n">
        <v>1544226.84073411</v>
      </c>
      <c r="T26" t="n">
        <v>1524756.51326105</v>
      </c>
      <c r="U26" t="n">
        <v>1478403.63780624</v>
      </c>
      <c r="V26" t="n">
        <v>1429417.48465762</v>
      </c>
      <c r="W26" t="n">
        <v>1331561.02072023</v>
      </c>
      <c r="X26" t="n">
        <v>1346807.93991586</v>
      </c>
      <c r="Y26" t="n">
        <v>1411139.96281116</v>
      </c>
      <c r="Z26" t="n">
        <v>1471420.8498351</v>
      </c>
      <c r="AA26" t="n">
        <v>1477368.4021039</v>
      </c>
      <c r="AB26" t="n">
        <v>1496146.43373734</v>
      </c>
      <c r="AC26" t="n">
        <v>1480996.34357468</v>
      </c>
      <c r="AD26" t="n">
        <v>1476049.04593884</v>
      </c>
      <c r="AE26" t="n">
        <v>1491054.73130777</v>
      </c>
      <c r="AF26"/>
    </row>
    <row r="27">
      <c r="A27" t="s">
        <v>97</v>
      </c>
      <c r="B27" t="s">
        <v>324</v>
      </c>
      <c r="C27" t="s">
        <v>248</v>
      </c>
      <c r="D27" t="s">
        <v>325</v>
      </c>
      <c r="E27" t="s">
        <v>249</v>
      </c>
      <c r="F27" t="n">
        <v>567730.665677886</v>
      </c>
      <c r="G27" t="n">
        <v>712157.965303472</v>
      </c>
      <c r="H27" t="n">
        <v>794513.328156206</v>
      </c>
      <c r="I27" t="n">
        <v>850909.796136385</v>
      </c>
      <c r="J27" t="n">
        <v>893633.96882436</v>
      </c>
      <c r="K27" t="n">
        <v>1067908.32891272</v>
      </c>
      <c r="L27" t="n">
        <v>1175577.78448511</v>
      </c>
      <c r="M27" t="n">
        <v>1248905.90491383</v>
      </c>
      <c r="N27" t="n">
        <v>1423282.2498878</v>
      </c>
      <c r="O27" t="n">
        <v>1659612.66183728</v>
      </c>
      <c r="P27" t="n">
        <v>1894761.45879795</v>
      </c>
      <c r="Q27" t="n">
        <v>1952941.1479592</v>
      </c>
      <c r="R27" t="n">
        <v>1964610.50488389</v>
      </c>
      <c r="S27" t="n">
        <v>1955366.07853733</v>
      </c>
      <c r="T27" t="n">
        <v>1906042.29901505</v>
      </c>
      <c r="U27" t="n">
        <v>1858499.71256708</v>
      </c>
      <c r="V27" t="n">
        <v>1820563.33633788</v>
      </c>
      <c r="W27" t="n">
        <v>1726614.20987091</v>
      </c>
      <c r="X27" t="n">
        <v>1791205.29428909</v>
      </c>
      <c r="Y27" t="n">
        <v>1919982.89776639</v>
      </c>
      <c r="Z27" t="n">
        <v>2035813.30651493</v>
      </c>
      <c r="AA27" t="n">
        <v>2101227.4168549</v>
      </c>
      <c r="AB27" t="n">
        <v>2147969.20879466</v>
      </c>
      <c r="AC27" t="n">
        <v>2180046.31451718</v>
      </c>
      <c r="AD27" t="n">
        <v>2257702.81521172</v>
      </c>
      <c r="AE27" t="n">
        <v>2316032.45918438</v>
      </c>
      <c r="AF27"/>
    </row>
    <row r="28">
      <c r="A28" t="s">
        <v>97</v>
      </c>
      <c r="B28" t="s">
        <v>326</v>
      </c>
      <c r="C28" t="s">
        <v>248</v>
      </c>
      <c r="D28" t="s">
        <v>327</v>
      </c>
      <c r="E28" t="s">
        <v>249</v>
      </c>
      <c r="F28" t="n">
        <v>761699.377874572</v>
      </c>
      <c r="G28" t="n">
        <v>1060582.63568811</v>
      </c>
      <c r="H28" t="n">
        <v>1375202.44097456</v>
      </c>
      <c r="I28" t="n">
        <v>1507635.11747883</v>
      </c>
      <c r="J28" t="n">
        <v>1599305.29122198</v>
      </c>
      <c r="K28" t="n">
        <v>1751614.83183521</v>
      </c>
      <c r="L28" t="n">
        <v>1842772.66715441</v>
      </c>
      <c r="M28" t="n">
        <v>1768118.73459071</v>
      </c>
      <c r="N28" t="n">
        <v>1890030.60040613</v>
      </c>
      <c r="O28" t="n">
        <v>1970856.69916507</v>
      </c>
      <c r="P28" t="n">
        <v>2001801.34800285</v>
      </c>
      <c r="Q28" t="n">
        <v>1931961.58792069</v>
      </c>
      <c r="R28" t="n">
        <v>2038207.42594503</v>
      </c>
      <c r="S28" t="n">
        <v>2096802.05082777</v>
      </c>
      <c r="T28" t="n">
        <v>2164045.49315875</v>
      </c>
      <c r="U28" t="n">
        <v>2193813.19439083</v>
      </c>
      <c r="V28" t="n">
        <v>2158360.17213008</v>
      </c>
      <c r="W28" t="n">
        <v>2110143.3870962</v>
      </c>
      <c r="X28" t="n">
        <v>2164793.93066727</v>
      </c>
      <c r="Y28" t="n">
        <v>2306478.29545746</v>
      </c>
      <c r="Z28" t="n">
        <v>2378665.74018142</v>
      </c>
      <c r="AA28" t="n">
        <v>2408783.31792227</v>
      </c>
      <c r="AB28" t="n">
        <v>2470884.90410039</v>
      </c>
      <c r="AC28" t="n">
        <v>2581762.72667443</v>
      </c>
      <c r="AD28" t="n">
        <v>2683735.7492995</v>
      </c>
      <c r="AE28" t="n">
        <v>2838050.5816857</v>
      </c>
      <c r="AF28"/>
    </row>
    <row r="29">
      <c r="A29" t="s">
        <v>97</v>
      </c>
      <c r="B29" t="s">
        <v>328</v>
      </c>
      <c r="C29" t="s">
        <v>248</v>
      </c>
      <c r="D29" t="s">
        <v>329</v>
      </c>
      <c r="E29" t="s">
        <v>249</v>
      </c>
      <c r="F29" t="n">
        <v>263775.578808167</v>
      </c>
      <c r="G29" t="n">
        <v>339369.922671643</v>
      </c>
      <c r="H29" t="n">
        <v>426741.030009</v>
      </c>
      <c r="I29" t="n">
        <v>464037.869187644</v>
      </c>
      <c r="J29" t="n">
        <v>480899.966879795</v>
      </c>
      <c r="K29" t="n">
        <v>566605.036026629</v>
      </c>
      <c r="L29" t="n">
        <v>601565.353961992</v>
      </c>
      <c r="M29" t="n">
        <v>602703.774266101</v>
      </c>
      <c r="N29" t="n">
        <v>714861.024583974</v>
      </c>
      <c r="O29" t="n">
        <v>821080.083527198</v>
      </c>
      <c r="P29" t="n">
        <v>878259.809819355</v>
      </c>
      <c r="Q29" t="n">
        <v>833190.597708576</v>
      </c>
      <c r="R29" t="n">
        <v>786951.299531295</v>
      </c>
      <c r="S29" t="n">
        <v>923580.896613552</v>
      </c>
      <c r="T29" t="n">
        <v>1026693.54773782</v>
      </c>
      <c r="U29" t="n">
        <v>1126795.165522</v>
      </c>
      <c r="V29" t="n">
        <v>1199461.62163691</v>
      </c>
      <c r="W29" t="n">
        <v>1210887.30257174</v>
      </c>
      <c r="X29" t="n">
        <v>1307275.17835356</v>
      </c>
      <c r="Y29" t="n">
        <v>1439931.48154157</v>
      </c>
      <c r="Z29" t="n">
        <v>1495275.92699073</v>
      </c>
      <c r="AA29" t="n">
        <v>1538861.13205843</v>
      </c>
      <c r="AB29" t="n">
        <v>1602745.3725968</v>
      </c>
      <c r="AC29" t="n">
        <v>1726993.57180361</v>
      </c>
      <c r="AD29" t="n">
        <v>1859215.51446188</v>
      </c>
      <c r="AE29" t="n">
        <v>2020280.25070393</v>
      </c>
      <c r="AF29"/>
    </row>
    <row r="30">
      <c r="A30" t="s">
        <v>97</v>
      </c>
      <c r="B30" t="s">
        <v>330</v>
      </c>
      <c r="C30" t="s">
        <v>248</v>
      </c>
      <c r="D30" t="s">
        <v>331</v>
      </c>
      <c r="E30" t="s">
        <v>249</v>
      </c>
      <c r="F30" t="n">
        <v>24060.1973286936</v>
      </c>
      <c r="G30" t="n">
        <v>24359.6259168634</v>
      </c>
      <c r="H30" t="n">
        <v>22702.3758190068</v>
      </c>
      <c r="I30" t="n">
        <v>21890.9761745769</v>
      </c>
      <c r="J30" t="n">
        <v>20242.5535229444</v>
      </c>
      <c r="K30" t="n">
        <v>20139.4196553185</v>
      </c>
      <c r="L30" t="n">
        <v>20332.0621940338</v>
      </c>
      <c r="M30" t="n">
        <v>20246.0802360909</v>
      </c>
      <c r="N30" t="n">
        <v>24332.954933771</v>
      </c>
      <c r="O30" t="n">
        <v>28395.2626952143</v>
      </c>
      <c r="P30" t="n">
        <v>27167.5576624766</v>
      </c>
      <c r="Q30" t="n">
        <v>24226.3631479806</v>
      </c>
      <c r="R30" t="n">
        <v>21212.3554116156</v>
      </c>
      <c r="S30" t="n">
        <v>23473.5491003463</v>
      </c>
      <c r="T30" t="n">
        <v>27176.6437124213</v>
      </c>
      <c r="U30" t="n">
        <v>26186.2285130247</v>
      </c>
      <c r="V30" t="n">
        <v>25625.155715269</v>
      </c>
      <c r="W30" t="n">
        <v>23870.2106688597</v>
      </c>
      <c r="X30" t="n">
        <v>24162.5411894672</v>
      </c>
      <c r="Y30" t="n">
        <v>24920.45078623</v>
      </c>
      <c r="Z30" t="n">
        <v>25098.2972755313</v>
      </c>
      <c r="AA30" t="n">
        <v>26561.4386247473</v>
      </c>
      <c r="AB30" t="n">
        <v>29207.3439480568</v>
      </c>
      <c r="AC30" t="n">
        <v>31723.857930577</v>
      </c>
      <c r="AD30" t="n">
        <v>31967.3048201689</v>
      </c>
      <c r="AE30" t="n">
        <v>32464.5292974698</v>
      </c>
      <c r="AF30"/>
    </row>
    <row r="31">
      <c r="A31" t="s">
        <v>97</v>
      </c>
      <c r="B31" t="s">
        <v>332</v>
      </c>
      <c r="C31" t="s">
        <v>248</v>
      </c>
      <c r="D31" t="s">
        <v>333</v>
      </c>
      <c r="E31" t="s">
        <v>249</v>
      </c>
      <c r="F31" t="n">
        <v>10916.9357126849</v>
      </c>
      <c r="G31" t="n">
        <v>12094.0989506548</v>
      </c>
      <c r="H31" t="n">
        <v>15035.579017327</v>
      </c>
      <c r="I31" t="n">
        <v>16091.083697866</v>
      </c>
      <c r="J31" t="n">
        <v>15275.6698173619</v>
      </c>
      <c r="K31" t="n">
        <v>16995.2010560823</v>
      </c>
      <c r="L31" t="n">
        <v>17346.2181920542</v>
      </c>
      <c r="M31" t="n">
        <v>16647.2616978998</v>
      </c>
      <c r="N31" t="n">
        <v>20128.6142602816</v>
      </c>
      <c r="O31" t="n">
        <v>24539.2588712447</v>
      </c>
      <c r="P31" t="n">
        <v>27748.7690422513</v>
      </c>
      <c r="Q31" t="n">
        <v>28135.0957968558</v>
      </c>
      <c r="R31" t="n">
        <v>29129.2035667004</v>
      </c>
      <c r="S31" t="n">
        <v>58135.863945199</v>
      </c>
      <c r="T31" t="n">
        <v>76164.3850824302</v>
      </c>
      <c r="U31" t="n">
        <v>79947.4885411214</v>
      </c>
      <c r="V31" t="n">
        <v>74527.8659840966</v>
      </c>
      <c r="W31" t="n">
        <v>72506.2149875612</v>
      </c>
      <c r="X31" t="n">
        <v>77035.6364128741</v>
      </c>
      <c r="Y31" t="n">
        <v>81329.8989997737</v>
      </c>
      <c r="Z31" t="n">
        <v>81074.3044676142</v>
      </c>
      <c r="AA31" t="n">
        <v>83198.5823414191</v>
      </c>
      <c r="AB31" t="n">
        <v>90301.5313598756</v>
      </c>
      <c r="AC31" t="n">
        <v>96630.2057271954</v>
      </c>
      <c r="AD31" t="n">
        <v>99196.4787365082</v>
      </c>
      <c r="AE31" t="n">
        <v>118841.861170639</v>
      </c>
      <c r="AF31"/>
    </row>
    <row r="32">
      <c r="A32" t="s">
        <v>97</v>
      </c>
      <c r="B32" t="s">
        <v>334</v>
      </c>
      <c r="C32" t="s">
        <v>248</v>
      </c>
      <c r="D32" t="s">
        <v>335</v>
      </c>
      <c r="E32" t="s">
        <v>249</v>
      </c>
      <c r="F32" t="n">
        <v>63592.3309744264</v>
      </c>
      <c r="G32" t="n">
        <v>69426.5094131512</v>
      </c>
      <c r="H32" t="n">
        <v>70130.9809134973</v>
      </c>
      <c r="I32" t="n">
        <v>72441.041735478</v>
      </c>
      <c r="J32" t="n">
        <v>74150.9629213427</v>
      </c>
      <c r="K32" t="n">
        <v>82842.4554602217</v>
      </c>
      <c r="L32" t="n">
        <v>85981.2868036757</v>
      </c>
      <c r="M32" t="n">
        <v>82687.948721895</v>
      </c>
      <c r="N32" t="n">
        <v>98142.0126965664</v>
      </c>
      <c r="O32" t="n">
        <v>111969.890018815</v>
      </c>
      <c r="P32" t="n">
        <v>117401.420389811</v>
      </c>
      <c r="Q32" t="n">
        <v>110178.872071226</v>
      </c>
      <c r="R32" t="n">
        <v>103325.95373743</v>
      </c>
      <c r="S32" t="n">
        <v>126229.090073056</v>
      </c>
      <c r="T32" t="n">
        <v>150755.11995691</v>
      </c>
      <c r="U32" t="n">
        <v>168381.164922447</v>
      </c>
      <c r="V32" t="n">
        <v>178528.478951653</v>
      </c>
      <c r="W32" t="n">
        <v>185567.080938194</v>
      </c>
      <c r="X32" t="n">
        <v>191868.054213514</v>
      </c>
      <c r="Y32" t="n">
        <v>214380.642139805</v>
      </c>
      <c r="Z32" t="n">
        <v>219156.197077975</v>
      </c>
      <c r="AA32" t="n">
        <v>220757.94082299</v>
      </c>
      <c r="AB32" t="n">
        <v>227892.709334019</v>
      </c>
      <c r="AC32" t="n">
        <v>244923.472457989</v>
      </c>
      <c r="AD32" t="n">
        <v>254111.885287473</v>
      </c>
      <c r="AE32" t="n">
        <v>263057.356620792</v>
      </c>
      <c r="AF32"/>
    </row>
    <row r="33">
      <c r="A33" t="s">
        <v>97</v>
      </c>
      <c r="B33" t="s">
        <v>336</v>
      </c>
      <c r="C33" t="s">
        <v>248</v>
      </c>
      <c r="D33" t="s">
        <v>337</v>
      </c>
      <c r="E33" t="s">
        <v>249</v>
      </c>
      <c r="F33" t="n">
        <v>399354.335050599</v>
      </c>
      <c r="G33" t="n">
        <v>615332.478735794</v>
      </c>
      <c r="H33" t="n">
        <v>840592.475215729</v>
      </c>
      <c r="I33" t="n">
        <v>933174.146683262</v>
      </c>
      <c r="J33" t="n">
        <v>1008736.13808053</v>
      </c>
      <c r="K33" t="n">
        <v>1065032.71963696</v>
      </c>
      <c r="L33" t="n">
        <v>1117547.74600265</v>
      </c>
      <c r="M33" t="n">
        <v>1045833.66966872</v>
      </c>
      <c r="N33" t="n">
        <v>1032565.99393154</v>
      </c>
      <c r="O33" t="n">
        <v>984872.204052595</v>
      </c>
      <c r="P33" t="n">
        <v>951223.791088956</v>
      </c>
      <c r="Q33" t="n">
        <v>936230.659196049</v>
      </c>
      <c r="R33" t="n">
        <v>1097588.61369799</v>
      </c>
      <c r="S33" t="n">
        <v>965382.651095616</v>
      </c>
      <c r="T33" t="n">
        <v>883255.796669173</v>
      </c>
      <c r="U33" t="n">
        <v>792503.146892241</v>
      </c>
      <c r="V33" t="n">
        <v>680217.049842157</v>
      </c>
      <c r="W33" t="n">
        <v>617312.577929843</v>
      </c>
      <c r="X33" t="n">
        <v>564452.52049786</v>
      </c>
      <c r="Y33" t="n">
        <v>545915.821990078</v>
      </c>
      <c r="Z33" t="n">
        <v>558061.014369578</v>
      </c>
      <c r="AA33" t="n">
        <v>539404.224074688</v>
      </c>
      <c r="AB33" t="n">
        <v>520737.946861636</v>
      </c>
      <c r="AC33" t="n">
        <v>481491.61875506</v>
      </c>
      <c r="AD33" t="n">
        <v>439244.565993473</v>
      </c>
      <c r="AE33" t="n">
        <v>403406.583892868</v>
      </c>
      <c r="AF33"/>
    </row>
    <row r="34">
      <c r="A34" t="s">
        <v>97</v>
      </c>
      <c r="B34" t="s">
        <v>338</v>
      </c>
      <c r="C34" t="s">
        <v>248</v>
      </c>
      <c r="D34" t="s">
        <v>339</v>
      </c>
      <c r="E34" t="s">
        <v>249</v>
      </c>
      <c r="F34" t="n">
        <v>85037.6791725955</v>
      </c>
      <c r="G34" t="n">
        <v>123956.429569228</v>
      </c>
      <c r="H34" t="n">
        <v>157616.043570181</v>
      </c>
      <c r="I34" t="n">
        <v>181518.417769737</v>
      </c>
      <c r="J34" t="n">
        <v>214980.357126244</v>
      </c>
      <c r="K34" t="n">
        <v>274118.313216526</v>
      </c>
      <c r="L34" t="n">
        <v>324397.189593328</v>
      </c>
      <c r="M34" t="n">
        <v>352086.14528739</v>
      </c>
      <c r="N34" t="n">
        <v>377569.957373947</v>
      </c>
      <c r="O34" t="n">
        <v>388762.60327379</v>
      </c>
      <c r="P34" t="n">
        <v>383192.692254231</v>
      </c>
      <c r="Q34" t="n">
        <v>398096.896759163</v>
      </c>
      <c r="R34" t="n">
        <v>423158.482794109</v>
      </c>
      <c r="S34" t="n">
        <v>429302.402222604</v>
      </c>
      <c r="T34" t="n">
        <v>421830.573935417</v>
      </c>
      <c r="U34" t="n">
        <v>419651.314899791</v>
      </c>
      <c r="V34" t="n">
        <v>398901.347622662</v>
      </c>
      <c r="W34" t="n">
        <v>354974.805892673</v>
      </c>
      <c r="X34" t="n">
        <v>333414.579603341</v>
      </c>
      <c r="Y34" t="n">
        <v>338331.108841021</v>
      </c>
      <c r="Z34" t="n">
        <v>342386.688982352</v>
      </c>
      <c r="AA34" t="n">
        <v>327350.618599916</v>
      </c>
      <c r="AB34" t="n">
        <v>319378.153440178</v>
      </c>
      <c r="AC34" t="n">
        <v>312932.176738377</v>
      </c>
      <c r="AD34" t="n">
        <v>304775.487657994</v>
      </c>
      <c r="AE34" t="n">
        <v>295724.097225793</v>
      </c>
      <c r="AF34"/>
    </row>
    <row r="35">
      <c r="A35" t="s">
        <v>97</v>
      </c>
      <c r="B35" t="s">
        <v>340</v>
      </c>
      <c r="C35" t="s">
        <v>248</v>
      </c>
      <c r="D35" t="s">
        <v>341</v>
      </c>
      <c r="E35" t="s">
        <v>249</v>
      </c>
      <c r="F35" t="n">
        <v>3777391.24531749</v>
      </c>
      <c r="G35" t="n">
        <v>5963081.09678927</v>
      </c>
      <c r="H35" t="n">
        <v>7622541.3584816</v>
      </c>
      <c r="I35" t="n">
        <v>8929668.35639899</v>
      </c>
      <c r="J35" t="n">
        <v>10186002.1616174</v>
      </c>
      <c r="K35" t="n">
        <v>11708890.5394591</v>
      </c>
      <c r="L35" t="n">
        <v>12859557.8361747</v>
      </c>
      <c r="M35" t="n">
        <v>12823617.7809002</v>
      </c>
      <c r="N35" t="n">
        <v>13434486.046195</v>
      </c>
      <c r="O35" t="n">
        <v>13298388.5765806</v>
      </c>
      <c r="P35" t="n">
        <v>13286110.6473011</v>
      </c>
      <c r="Q35" t="n">
        <v>13088676.1559729</v>
      </c>
      <c r="R35" t="n">
        <v>12766292.4108317</v>
      </c>
      <c r="S35" t="n">
        <v>12391451.5636504</v>
      </c>
      <c r="T35" t="n">
        <v>12348207.3402192</v>
      </c>
      <c r="U35" t="n">
        <v>11912120.6273184</v>
      </c>
      <c r="V35" t="n">
        <v>11654612.3407308</v>
      </c>
      <c r="W35" t="n">
        <v>11551045.5574784</v>
      </c>
      <c r="X35" t="n">
        <v>12068335.2735458</v>
      </c>
      <c r="Y35" t="n">
        <v>12708625.6440978</v>
      </c>
      <c r="Z35" t="n">
        <v>13148420.2193229</v>
      </c>
      <c r="AA35" t="n">
        <v>13343603.4962083</v>
      </c>
      <c r="AB35" t="n">
        <v>13628888.7591192</v>
      </c>
      <c r="AC35" t="n">
        <v>13721448.533288</v>
      </c>
      <c r="AD35" t="n">
        <v>14014329.3718016</v>
      </c>
      <c r="AE35" t="n">
        <v>14533369.7493993</v>
      </c>
      <c r="AF35"/>
    </row>
    <row r="36">
      <c r="A36" t="s">
        <v>97</v>
      </c>
      <c r="B36" t="s">
        <v>342</v>
      </c>
      <c r="C36" t="s">
        <v>248</v>
      </c>
      <c r="D36" t="s">
        <v>343</v>
      </c>
      <c r="E36" t="s">
        <v>249</v>
      </c>
      <c r="F36" t="n">
        <v>51266.2117182487</v>
      </c>
      <c r="G36" t="n">
        <v>183426.720300995</v>
      </c>
      <c r="H36" t="n">
        <v>248667.304460682</v>
      </c>
      <c r="I36" t="n">
        <v>278016.267212822</v>
      </c>
      <c r="J36" t="n">
        <v>311575.638713088</v>
      </c>
      <c r="K36" t="n">
        <v>356135.153520956</v>
      </c>
      <c r="L36" t="n">
        <v>388262.626754227</v>
      </c>
      <c r="M36" t="n">
        <v>402330.179378848</v>
      </c>
      <c r="N36" t="n">
        <v>525622.841959544</v>
      </c>
      <c r="O36" t="n">
        <v>564333.464205251</v>
      </c>
      <c r="P36" t="n">
        <v>625657.599240364</v>
      </c>
      <c r="Q36" t="n">
        <v>654127.140918112</v>
      </c>
      <c r="R36" t="n">
        <v>636933.602094379</v>
      </c>
      <c r="S36" t="n">
        <v>609049.583655995</v>
      </c>
      <c r="T36" t="n">
        <v>598905.563071864</v>
      </c>
      <c r="U36" t="n">
        <v>591979.065324626</v>
      </c>
      <c r="V36" t="n">
        <v>587827.64669</v>
      </c>
      <c r="W36" t="n">
        <v>579362.713852886</v>
      </c>
      <c r="X36" t="n">
        <v>615941.615589364</v>
      </c>
      <c r="Y36" t="n">
        <v>660524.779607498</v>
      </c>
      <c r="Z36" t="n">
        <v>673051.50878666</v>
      </c>
      <c r="AA36" t="n">
        <v>681191.431909829</v>
      </c>
      <c r="AB36" t="n">
        <v>685186.607644417</v>
      </c>
      <c r="AC36" t="n">
        <v>682553.965717483</v>
      </c>
      <c r="AD36" t="n">
        <v>741512.688531121</v>
      </c>
      <c r="AE36" t="n">
        <v>740116.433298911</v>
      </c>
      <c r="AF36"/>
    </row>
    <row r="37">
      <c r="A37" t="s">
        <v>97</v>
      </c>
      <c r="B37" t="s">
        <v>344</v>
      </c>
      <c r="C37" t="s">
        <v>248</v>
      </c>
      <c r="D37" t="s">
        <v>345</v>
      </c>
      <c r="E37" t="s">
        <v>249</v>
      </c>
      <c r="F37" t="n">
        <v>3680604.04332888</v>
      </c>
      <c r="G37" t="n">
        <v>5730073.50757147</v>
      </c>
      <c r="H37" t="n">
        <v>7321664.80072096</v>
      </c>
      <c r="I37" t="n">
        <v>8597057.92765846</v>
      </c>
      <c r="J37" t="n">
        <v>9818697.17081007</v>
      </c>
      <c r="K37" t="n">
        <v>11281333.2906841</v>
      </c>
      <c r="L37" t="n">
        <v>12381064.7427552</v>
      </c>
      <c r="M37" t="n">
        <v>12284410.9661125</v>
      </c>
      <c r="N37" t="n">
        <v>12658691.8675221</v>
      </c>
      <c r="O37" t="n">
        <v>12307144.1960122</v>
      </c>
      <c r="P37" t="n">
        <v>12095215.7070366</v>
      </c>
      <c r="Q37" t="n">
        <v>11791318.6643472</v>
      </c>
      <c r="R37" t="n">
        <v>11517689.3484586</v>
      </c>
      <c r="S37" t="n">
        <v>11165295.0612288</v>
      </c>
      <c r="T37" t="n">
        <v>11165157.3010636</v>
      </c>
      <c r="U37" t="n">
        <v>10725443.9249131</v>
      </c>
      <c r="V37" t="n">
        <v>10470112.5978156</v>
      </c>
      <c r="W37" t="n">
        <v>10404507.4504563</v>
      </c>
      <c r="X37" t="n">
        <v>10856495.3971147</v>
      </c>
      <c r="Y37" t="n">
        <v>11397202.936533</v>
      </c>
      <c r="Z37" t="n">
        <v>11732435.7028563</v>
      </c>
      <c r="AA37" t="n">
        <v>11866016.6884956</v>
      </c>
      <c r="AB37" t="n">
        <v>12119841.4500557</v>
      </c>
      <c r="AC37" t="n">
        <v>12049103.0494232</v>
      </c>
      <c r="AD37" t="n">
        <v>12203789.6262188</v>
      </c>
      <c r="AE37" t="n">
        <v>12703892.8057961</v>
      </c>
      <c r="AF37"/>
    </row>
    <row r="38">
      <c r="A38" t="s">
        <v>97</v>
      </c>
      <c r="B38" t="s">
        <v>346</v>
      </c>
      <c r="C38" t="s">
        <v>248</v>
      </c>
      <c r="D38" t="s">
        <v>347</v>
      </c>
      <c r="E38" t="s">
        <v>249</v>
      </c>
      <c r="F38" t="n">
        <v>45520.9902703521</v>
      </c>
      <c r="G38" t="n">
        <v>49580.8689167972</v>
      </c>
      <c r="H38" t="n">
        <v>52209.2532999527</v>
      </c>
      <c r="I38" t="n">
        <v>54594.1615277107</v>
      </c>
      <c r="J38" t="n">
        <v>55729.3520942464</v>
      </c>
      <c r="K38" t="n">
        <v>71422.0952540729</v>
      </c>
      <c r="L38" t="n">
        <v>90230.4666652501</v>
      </c>
      <c r="M38" t="n">
        <v>136876.635408873</v>
      </c>
      <c r="N38" t="n">
        <v>250171.336713361</v>
      </c>
      <c r="O38" t="n">
        <v>426910.916363151</v>
      </c>
      <c r="P38" t="n">
        <v>565237.341024185</v>
      </c>
      <c r="Q38" t="n">
        <v>643230.350707552</v>
      </c>
      <c r="R38" t="n">
        <v>611669.460278672</v>
      </c>
      <c r="S38" t="n">
        <v>617106.91876564</v>
      </c>
      <c r="T38" t="n">
        <v>584144.476083755</v>
      </c>
      <c r="U38" t="n">
        <v>594697.637080687</v>
      </c>
      <c r="V38" t="n">
        <v>596672.096225193</v>
      </c>
      <c r="W38" t="n">
        <v>567175.393169267</v>
      </c>
      <c r="X38" t="n">
        <v>595898.260841714</v>
      </c>
      <c r="Y38" t="n">
        <v>650897.927957303</v>
      </c>
      <c r="Z38" t="n">
        <v>742933.007680024</v>
      </c>
      <c r="AA38" t="n">
        <v>796395.375802911</v>
      </c>
      <c r="AB38" t="n">
        <v>823860.701419097</v>
      </c>
      <c r="AC38" t="n">
        <v>989791.518147328</v>
      </c>
      <c r="AD38" t="n">
        <v>1069027.05705165</v>
      </c>
      <c r="AE38" t="n">
        <v>1089360.5103043</v>
      </c>
      <c r="AF38"/>
    </row>
    <row r="39">
      <c r="A39" t="s">
        <v>97</v>
      </c>
      <c r="B39" t="s">
        <v>348</v>
      </c>
      <c r="C39" t="s">
        <v>248</v>
      </c>
      <c r="D39" t="s">
        <v>349</v>
      </c>
      <c r="E39" t="s">
        <v>249</v>
      </c>
      <c r="F39" t="n">
        <v>84367.9706241672</v>
      </c>
      <c r="G39" t="n">
        <v>118436.240144735</v>
      </c>
      <c r="H39" t="n">
        <v>146521.791770095</v>
      </c>
      <c r="I39" t="n">
        <v>173180.657960525</v>
      </c>
      <c r="J39" t="n">
        <v>189922.810771682</v>
      </c>
      <c r="K39" t="n">
        <v>233746.07546124</v>
      </c>
      <c r="L39" t="n">
        <v>269108.167712747</v>
      </c>
      <c r="M39" t="n">
        <v>306815.678444846</v>
      </c>
      <c r="N39" t="n">
        <v>406002.466794182</v>
      </c>
      <c r="O39" t="n">
        <v>527697.472416946</v>
      </c>
      <c r="P39" t="n">
        <v>619516.357315144</v>
      </c>
      <c r="Q39" t="n">
        <v>681823.093553402</v>
      </c>
      <c r="R39" t="n">
        <v>706476.440068716</v>
      </c>
      <c r="S39" t="n">
        <v>739075.871622276</v>
      </c>
      <c r="T39" t="n">
        <v>755524.965638914</v>
      </c>
      <c r="U39" t="n">
        <v>763106.842194707</v>
      </c>
      <c r="V39" t="n">
        <v>758391.357558719</v>
      </c>
      <c r="W39" t="n">
        <v>738725.304653718</v>
      </c>
      <c r="X39" t="n">
        <v>782594.308717036</v>
      </c>
      <c r="Y39" t="n">
        <v>856990.377015332</v>
      </c>
      <c r="Z39" t="n">
        <v>901549.484336323</v>
      </c>
      <c r="AA39" t="n">
        <v>936225.829582354</v>
      </c>
      <c r="AB39" t="n">
        <v>962911.411353455</v>
      </c>
      <c r="AC39" t="n">
        <v>985329.83120161</v>
      </c>
      <c r="AD39" t="n">
        <v>1000109.77027112</v>
      </c>
      <c r="AE39" t="n">
        <v>1016160.16360896</v>
      </c>
      <c r="AF39"/>
    </row>
    <row r="40">
      <c r="A40" t="s">
        <v>97</v>
      </c>
      <c r="B40" t="s">
        <v>350</v>
      </c>
      <c r="C40" t="s">
        <v>248</v>
      </c>
      <c r="D40" t="s">
        <v>351</v>
      </c>
      <c r="E40" t="s">
        <v>249</v>
      </c>
      <c r="F40" t="n">
        <v>23643.6885932359</v>
      </c>
      <c r="G40" t="n">
        <v>36370.0567843306</v>
      </c>
      <c r="H40" t="n">
        <v>45899.3577132913</v>
      </c>
      <c r="I40" t="n">
        <v>54507.2351320112</v>
      </c>
      <c r="J40" t="n">
        <v>75224.0677963855</v>
      </c>
      <c r="K40" t="n">
        <v>123375.231765293</v>
      </c>
      <c r="L40" t="n">
        <v>159900.579497069</v>
      </c>
      <c r="M40" t="n">
        <v>196060.405274242</v>
      </c>
      <c r="N40" t="n">
        <v>241962.386353399</v>
      </c>
      <c r="O40" t="n">
        <v>256695.235066842</v>
      </c>
      <c r="P40" t="n">
        <v>285423.197164344</v>
      </c>
      <c r="Q40" t="n">
        <v>276567.738210166</v>
      </c>
      <c r="R40" t="n">
        <v>271080.766347596</v>
      </c>
      <c r="S40" t="n">
        <v>282539.527653837</v>
      </c>
      <c r="T40" t="n">
        <v>296399.180651534</v>
      </c>
      <c r="U40" t="n">
        <v>330576.894119954</v>
      </c>
      <c r="V40" t="n">
        <v>322784.85116464</v>
      </c>
      <c r="W40" t="n">
        <v>280260.454582797</v>
      </c>
      <c r="X40" t="n">
        <v>263929.238179773</v>
      </c>
      <c r="Y40" t="n">
        <v>266023.0183578</v>
      </c>
      <c r="Z40" t="n">
        <v>267802.271475516</v>
      </c>
      <c r="AA40" t="n">
        <v>257352.377288635</v>
      </c>
      <c r="AB40" t="n">
        <v>251780.549091642</v>
      </c>
      <c r="AC40" t="n">
        <v>258148.742991055</v>
      </c>
      <c r="AD40" t="n">
        <v>276553.057762055</v>
      </c>
      <c r="AE40" t="n">
        <v>293744.176275146</v>
      </c>
      <c r="AF40"/>
    </row>
    <row r="41">
      <c r="A41" t="s">
        <v>97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97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97</v>
      </c>
      <c r="B43" t="s">
        <v>356</v>
      </c>
      <c r="C43" t="s">
        <v>248</v>
      </c>
      <c r="D43" t="s">
        <v>357</v>
      </c>
      <c r="E43" t="s">
        <v>249</v>
      </c>
      <c r="F43" t="n">
        <v>91924.8128503872</v>
      </c>
      <c r="G43" t="n">
        <v>109680.660776636</v>
      </c>
      <c r="H43" t="n">
        <v>143785.881547843</v>
      </c>
      <c r="I43" t="n">
        <v>154937.42013521</v>
      </c>
      <c r="J43" t="n">
        <v>153346.194882808</v>
      </c>
      <c r="K43" t="n">
        <v>161631.067917243</v>
      </c>
      <c r="L43" t="n">
        <v>172886.162540983</v>
      </c>
      <c r="M43" t="n">
        <v>224413.24503363</v>
      </c>
      <c r="N43" t="n">
        <v>323882.149168234</v>
      </c>
      <c r="O43" t="n">
        <v>409463.121560836</v>
      </c>
      <c r="P43" t="n">
        <v>479551.549679007</v>
      </c>
      <c r="Q43" t="n">
        <v>621081.870826491</v>
      </c>
      <c r="R43" t="n">
        <v>635023.931721421</v>
      </c>
      <c r="S43" t="n">
        <v>622666.116630272</v>
      </c>
      <c r="T43" t="n">
        <v>603932.005194315</v>
      </c>
      <c r="U43" t="n">
        <v>597851.449730334</v>
      </c>
      <c r="V43" t="n">
        <v>610906.073117062</v>
      </c>
      <c r="W43" t="n">
        <v>591526.505204511</v>
      </c>
      <c r="X43" t="n">
        <v>637434.728290504</v>
      </c>
      <c r="Y43" t="n">
        <v>678752.892432266</v>
      </c>
      <c r="Z43" t="n">
        <v>730440.270901497</v>
      </c>
      <c r="AA43" t="n">
        <v>809991.232289666</v>
      </c>
      <c r="AB43" t="n">
        <v>895433.694993391</v>
      </c>
      <c r="AC43" t="n">
        <v>984070.93361975</v>
      </c>
      <c r="AD43" t="n">
        <v>1069637.23705434</v>
      </c>
      <c r="AE43" t="n">
        <v>1108623.11110894</v>
      </c>
      <c r="AF43"/>
    </row>
    <row r="44">
      <c r="A44" t="s">
        <v>97</v>
      </c>
      <c r="B44" t="s">
        <v>358</v>
      </c>
      <c r="C44" t="s">
        <v>248</v>
      </c>
      <c r="D44" t="s">
        <v>359</v>
      </c>
      <c r="E44" t="s">
        <v>249</v>
      </c>
      <c r="F44" t="n">
        <v>7609984.31051314</v>
      </c>
      <c r="G44" t="n">
        <v>11268439.3419084</v>
      </c>
      <c r="H44" t="n">
        <v>14165533.1228435</v>
      </c>
      <c r="I44" t="n">
        <v>16254737.9717681</v>
      </c>
      <c r="J44" t="n">
        <v>18092125.1199066</v>
      </c>
      <c r="K44" t="n">
        <v>21010324.0648673</v>
      </c>
      <c r="L44" t="n">
        <v>23121639.2077748</v>
      </c>
      <c r="M44" t="n">
        <v>23323583.1859625</v>
      </c>
      <c r="N44" t="n">
        <v>25051087.486222</v>
      </c>
      <c r="O44" t="n">
        <v>25829124.631436</v>
      </c>
      <c r="P44" t="n">
        <v>26611790.7948318</v>
      </c>
      <c r="Q44" t="n">
        <v>26379766.7692952</v>
      </c>
      <c r="R44" t="n">
        <v>26198081.4708415</v>
      </c>
      <c r="S44" t="n">
        <v>26048014.6013137</v>
      </c>
      <c r="T44" t="n">
        <v>25712180.3748911</v>
      </c>
      <c r="U44" t="n">
        <v>25020581.6661766</v>
      </c>
      <c r="V44" t="n">
        <v>24457462.1016163</v>
      </c>
      <c r="W44" t="n">
        <v>23696528.1600374</v>
      </c>
      <c r="X44" t="n">
        <v>24482443.0116089</v>
      </c>
      <c r="Y44" t="n">
        <v>25774738.1557952</v>
      </c>
      <c r="Z44" t="n">
        <v>26760586.6377036</v>
      </c>
      <c r="AA44" t="n">
        <v>27323551.1848468</v>
      </c>
      <c r="AB44" t="n">
        <v>27976998.1172643</v>
      </c>
      <c r="AC44" t="n">
        <v>28558362.0178078</v>
      </c>
      <c r="AD44" t="n">
        <v>29349407.2682364</v>
      </c>
      <c r="AE44" t="n">
        <v>30277130.937367</v>
      </c>
      <c r="AF44"/>
    </row>
    <row r="45">
      <c r="A45" t="s">
        <v>97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97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97</v>
      </c>
      <c r="B47" t="s">
        <v>364</v>
      </c>
      <c r="C47" t="s">
        <v>248</v>
      </c>
      <c r="D47" t="s">
        <v>365</v>
      </c>
      <c r="E47" t="s">
        <v>249</v>
      </c>
      <c r="F47" t="n">
        <v>866650.701147107</v>
      </c>
      <c r="G47" t="n">
        <v>1305768.15752622</v>
      </c>
      <c r="H47" t="n">
        <v>1641188.21830637</v>
      </c>
      <c r="I47" t="n">
        <v>1675578.28091937</v>
      </c>
      <c r="J47" t="n">
        <v>1857258.94383724</v>
      </c>
      <c r="K47" t="n">
        <v>2132951.14891126</v>
      </c>
      <c r="L47" t="n">
        <v>2168798.180708</v>
      </c>
      <c r="M47" t="n">
        <v>2112543.15557656</v>
      </c>
      <c r="N47" t="n">
        <v>2130566.33231313</v>
      </c>
      <c r="O47" t="n">
        <v>1997781.99049031</v>
      </c>
      <c r="P47" t="n">
        <v>1850873.87545168</v>
      </c>
      <c r="Q47" t="n">
        <v>1606813.9801237</v>
      </c>
      <c r="R47" t="n">
        <v>1415765.01038803</v>
      </c>
      <c r="S47" t="n">
        <v>1259005.60106518</v>
      </c>
      <c r="T47" t="n">
        <v>1219638.28834548</v>
      </c>
      <c r="U47" t="n">
        <v>1217189.82278636</v>
      </c>
      <c r="V47" t="n">
        <v>1138910.49781078</v>
      </c>
      <c r="W47" t="n">
        <v>976626.961356567</v>
      </c>
      <c r="X47" t="n">
        <v>1028932.95236227</v>
      </c>
      <c r="Y47" t="n">
        <v>1296675.14433907</v>
      </c>
      <c r="Z47" t="n">
        <v>1609120.72360116</v>
      </c>
      <c r="AA47" t="n">
        <v>1885293.38094389</v>
      </c>
      <c r="AB47" t="n">
        <v>2092471.92957807</v>
      </c>
      <c r="AC47" t="n">
        <v>2277439.64850065</v>
      </c>
      <c r="AD47" t="n">
        <v>2472733.62628622</v>
      </c>
      <c r="AE47" t="n">
        <v>2713081.67734064</v>
      </c>
      <c r="AF47"/>
    </row>
    <row r="48">
      <c r="A48" t="s">
        <v>97</v>
      </c>
      <c r="B48" t="s">
        <v>366</v>
      </c>
      <c r="C48" t="s">
        <v>248</v>
      </c>
      <c r="D48" t="s">
        <v>367</v>
      </c>
      <c r="E48" t="s">
        <v>249</v>
      </c>
      <c r="F48" t="n">
        <v>1008702.8672326</v>
      </c>
      <c r="G48" t="n">
        <v>1505872.12985484</v>
      </c>
      <c r="H48" t="n">
        <v>1879131.09905941</v>
      </c>
      <c r="I48" t="n">
        <v>1937149.899121</v>
      </c>
      <c r="J48" t="n">
        <v>2140685.83717049</v>
      </c>
      <c r="K48" t="n">
        <v>2458407.73019218</v>
      </c>
      <c r="L48" t="n">
        <v>2527365.17690269</v>
      </c>
      <c r="M48" t="n">
        <v>2491738.77764526</v>
      </c>
      <c r="N48" t="n">
        <v>2563228.69402467</v>
      </c>
      <c r="O48" t="n">
        <v>2483255.60605632</v>
      </c>
      <c r="P48" t="n">
        <v>2386131.56127634</v>
      </c>
      <c r="Q48" t="n">
        <v>2143241.05915332</v>
      </c>
      <c r="R48" t="n">
        <v>1957847.05372002</v>
      </c>
      <c r="S48" t="n">
        <v>1822673.44833274</v>
      </c>
      <c r="T48" t="n">
        <v>1810843.26555489</v>
      </c>
      <c r="U48" t="n">
        <v>1867912.64040491</v>
      </c>
      <c r="V48" t="n">
        <v>1840750.93950516</v>
      </c>
      <c r="W48" t="n">
        <v>1664290.01094001</v>
      </c>
      <c r="X48" t="n">
        <v>1772790.0241737</v>
      </c>
      <c r="Y48" t="n">
        <v>2113223.97006301</v>
      </c>
      <c r="Z48" t="n">
        <v>2464036.7794792</v>
      </c>
      <c r="AA48" t="n">
        <v>2745342.42986642</v>
      </c>
      <c r="AB48" t="n">
        <v>2957430.74484187</v>
      </c>
      <c r="AC48" t="n">
        <v>3133118.81410357</v>
      </c>
      <c r="AD48" t="n">
        <v>3342144.63569755</v>
      </c>
      <c r="AE48" t="n">
        <v>3600061.81880247</v>
      </c>
      <c r="AF48"/>
    </row>
    <row r="49">
      <c r="A49" t="s">
        <v>97</v>
      </c>
      <c r="B49" t="s">
        <v>368</v>
      </c>
      <c r="C49" t="s">
        <v>248</v>
      </c>
      <c r="D49" t="s">
        <v>369</v>
      </c>
      <c r="E49" t="s">
        <v>249</v>
      </c>
      <c r="F49" t="n">
        <v>126154.955309759</v>
      </c>
      <c r="G49" t="n">
        <v>174776.40007144</v>
      </c>
      <c r="H49" t="n">
        <v>205690.27781294</v>
      </c>
      <c r="I49" t="n">
        <v>224018.669289138</v>
      </c>
      <c r="J49" t="n">
        <v>240172.028147725</v>
      </c>
      <c r="K49" t="n">
        <v>270951.346037948</v>
      </c>
      <c r="L49" t="n">
        <v>296832.328873131</v>
      </c>
      <c r="M49" t="n">
        <v>309270.360273066</v>
      </c>
      <c r="N49" t="n">
        <v>347385.530176059</v>
      </c>
      <c r="O49" t="n">
        <v>382142.041773383</v>
      </c>
      <c r="P49" t="n">
        <v>419015.837912809</v>
      </c>
      <c r="Q49" t="n">
        <v>420626.779055081</v>
      </c>
      <c r="R49" t="n">
        <v>431077.684701523</v>
      </c>
      <c r="S49" t="n">
        <v>454032.542193494</v>
      </c>
      <c r="T49" t="n">
        <v>484683.379372952</v>
      </c>
      <c r="U49" t="n">
        <v>537802.382843533</v>
      </c>
      <c r="V49" t="n">
        <v>580166.910385481</v>
      </c>
      <c r="W49" t="n">
        <v>560987.068421466</v>
      </c>
      <c r="X49" t="n">
        <v>599514.173609229</v>
      </c>
      <c r="Y49" t="n">
        <v>649698.796885632</v>
      </c>
      <c r="Z49" t="n">
        <v>674566.855515118</v>
      </c>
      <c r="AA49" t="n">
        <v>666583.150579163</v>
      </c>
      <c r="AB49" t="n">
        <v>660730.84879956</v>
      </c>
      <c r="AC49" t="n">
        <v>646521.44800225</v>
      </c>
      <c r="AD49" t="n">
        <v>651705.41005973</v>
      </c>
      <c r="AE49" t="n">
        <v>668146.483480601</v>
      </c>
      <c r="AF49"/>
    </row>
    <row r="50">
      <c r="A50" t="s">
        <v>97</v>
      </c>
      <c r="B50" t="s">
        <v>370</v>
      </c>
      <c r="C50" t="s">
        <v>248</v>
      </c>
      <c r="D50" t="s">
        <v>371</v>
      </c>
      <c r="E50" t="s">
        <v>249</v>
      </c>
      <c r="F50" t="n">
        <v>15897.2107757379</v>
      </c>
      <c r="G50" t="n">
        <v>25327.5722571781</v>
      </c>
      <c r="H50" t="n">
        <v>32252.602940102</v>
      </c>
      <c r="I50" t="n">
        <v>37552.9489124919</v>
      </c>
      <c r="J50" t="n">
        <v>43254.8651855252</v>
      </c>
      <c r="K50" t="n">
        <v>54505.2352429753</v>
      </c>
      <c r="L50" t="n">
        <v>61734.6673215528</v>
      </c>
      <c r="M50" t="n">
        <v>69925.2617956319</v>
      </c>
      <c r="N50" t="n">
        <v>85276.8315354845</v>
      </c>
      <c r="O50" t="n">
        <v>103331.573792625</v>
      </c>
      <c r="P50" t="n">
        <v>116241.847911856</v>
      </c>
      <c r="Q50" t="n">
        <v>115800.299974533</v>
      </c>
      <c r="R50" t="n">
        <v>111004.358630466</v>
      </c>
      <c r="S50" t="n">
        <v>109635.30507406</v>
      </c>
      <c r="T50" t="n">
        <v>106521.597836451</v>
      </c>
      <c r="U50" t="n">
        <v>112920.434775015</v>
      </c>
      <c r="V50" t="n">
        <v>121673.531308898</v>
      </c>
      <c r="W50" t="n">
        <v>126675.981161975</v>
      </c>
      <c r="X50" t="n">
        <v>144342.898202206</v>
      </c>
      <c r="Y50" t="n">
        <v>166850.028838306</v>
      </c>
      <c r="Z50" t="n">
        <v>180349.200362924</v>
      </c>
      <c r="AA50" t="n">
        <v>193465.89834337</v>
      </c>
      <c r="AB50" t="n">
        <v>204227.966464239</v>
      </c>
      <c r="AC50" t="n">
        <v>209157.717600675</v>
      </c>
      <c r="AD50" t="n">
        <v>217705.599351599</v>
      </c>
      <c r="AE50" t="n">
        <v>218833.657981225</v>
      </c>
      <c r="AF50"/>
    </row>
    <row r="51">
      <c r="A51" t="s">
        <v>97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97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97</v>
      </c>
      <c r="B53" t="s">
        <v>376</v>
      </c>
      <c r="C53" t="s">
        <v>248</v>
      </c>
      <c r="D53" t="s">
        <v>377</v>
      </c>
      <c r="E53" t="s">
        <v>249</v>
      </c>
      <c r="F53" t="n">
        <v>67078.683596841</v>
      </c>
      <c r="G53" t="n">
        <v>92193.7135244862</v>
      </c>
      <c r="H53" t="n">
        <v>118424.043658365</v>
      </c>
      <c r="I53" t="n">
        <v>132266.682684707</v>
      </c>
      <c r="J53" t="n">
        <v>149037.967901602</v>
      </c>
      <c r="K53" t="n">
        <v>189677.327300197</v>
      </c>
      <c r="L53" t="n">
        <v>236821.785534456</v>
      </c>
      <c r="M53" t="n">
        <v>252321.205297979</v>
      </c>
      <c r="N53" t="n">
        <v>314062.308684923</v>
      </c>
      <c r="O53" t="n">
        <v>360243.836364248</v>
      </c>
      <c r="P53" t="n">
        <v>375026.894510872</v>
      </c>
      <c r="Q53" t="n">
        <v>365230.086246165</v>
      </c>
      <c r="R53" t="n">
        <v>332729.377964748</v>
      </c>
      <c r="S53" t="n">
        <v>322748.408323392</v>
      </c>
      <c r="T53" t="n">
        <v>300818.54454044</v>
      </c>
      <c r="U53" t="n">
        <v>278257.918257385</v>
      </c>
      <c r="V53" t="n">
        <v>257310.904234201</v>
      </c>
      <c r="W53" t="n">
        <v>223609.933536587</v>
      </c>
      <c r="X53" t="n">
        <v>215811.379806557</v>
      </c>
      <c r="Y53" t="n">
        <v>216850.171311032</v>
      </c>
      <c r="Z53" t="n">
        <v>220132.521850131</v>
      </c>
      <c r="AA53" t="n">
        <v>216235.375321953</v>
      </c>
      <c r="AB53" t="n">
        <v>212859.545853344</v>
      </c>
      <c r="AC53" t="n">
        <v>224380.923038078</v>
      </c>
      <c r="AD53" t="n">
        <v>230609.639085885</v>
      </c>
      <c r="AE53" t="n">
        <v>218020.442000548</v>
      </c>
      <c r="AF53"/>
    </row>
    <row r="54">
      <c r="A54" t="s">
        <v>97</v>
      </c>
      <c r="B54" t="s">
        <v>378</v>
      </c>
      <c r="C54" t="s">
        <v>248</v>
      </c>
      <c r="D54" t="s">
        <v>379</v>
      </c>
      <c r="E54" t="s">
        <v>249</v>
      </c>
      <c r="F54" t="n">
        <v>141217.490141813</v>
      </c>
      <c r="G54" t="n">
        <v>198831.599472737</v>
      </c>
      <c r="H54" t="n">
        <v>261517.538488864</v>
      </c>
      <c r="I54" t="n">
        <v>291347.611628576</v>
      </c>
      <c r="J54" t="n">
        <v>342948.171311047</v>
      </c>
      <c r="K54" t="n">
        <v>451534.355283379</v>
      </c>
      <c r="L54" t="n">
        <v>547209.402650701</v>
      </c>
      <c r="M54" t="n">
        <v>567011.528861795</v>
      </c>
      <c r="N54" t="n">
        <v>678911.385355526</v>
      </c>
      <c r="O54" t="n">
        <v>780511.112995966</v>
      </c>
      <c r="P54" t="n">
        <v>812074.870580041</v>
      </c>
      <c r="Q54" t="n">
        <v>786947.931932318</v>
      </c>
      <c r="R54" t="n">
        <v>741652.039012338</v>
      </c>
      <c r="S54" t="n">
        <v>742446.443580613</v>
      </c>
      <c r="T54" t="n">
        <v>704262.431145972</v>
      </c>
      <c r="U54" t="n">
        <v>677840.692757847</v>
      </c>
      <c r="V54" t="n">
        <v>645826.963831292</v>
      </c>
      <c r="W54" t="n">
        <v>566526.579811349</v>
      </c>
      <c r="X54" t="n">
        <v>567739.833444654</v>
      </c>
      <c r="Y54" t="n">
        <v>577784.14398696</v>
      </c>
      <c r="Z54" t="n">
        <v>595397.090112661</v>
      </c>
      <c r="AA54" t="n">
        <v>592103.233750067</v>
      </c>
      <c r="AB54" t="n">
        <v>600177.223432772</v>
      </c>
      <c r="AC54" t="n">
        <v>644829.355517815</v>
      </c>
      <c r="AD54" t="n">
        <v>677713.207950597</v>
      </c>
      <c r="AE54" t="n">
        <v>694415.564631352</v>
      </c>
      <c r="AF54"/>
    </row>
    <row r="55">
      <c r="A55" t="s">
        <v>97</v>
      </c>
      <c r="B55" t="s">
        <v>380</v>
      </c>
      <c r="C55" t="s">
        <v>248</v>
      </c>
      <c r="D55" t="s">
        <v>381</v>
      </c>
      <c r="E55" t="s">
        <v>249</v>
      </c>
      <c r="F55" t="n">
        <v>74138.8065449725</v>
      </c>
      <c r="G55" t="n">
        <v>106637.885948251</v>
      </c>
      <c r="H55" t="n">
        <v>143093.494830499</v>
      </c>
      <c r="I55" t="n">
        <v>159080.928943869</v>
      </c>
      <c r="J55" t="n">
        <v>193910.203409445</v>
      </c>
      <c r="K55" t="n">
        <v>261857.027983182</v>
      </c>
      <c r="L55" t="n">
        <v>310387.617116245</v>
      </c>
      <c r="M55" t="n">
        <v>314690.323563816</v>
      </c>
      <c r="N55" t="n">
        <v>364849.076670603</v>
      </c>
      <c r="O55" t="n">
        <v>420267.276631718</v>
      </c>
      <c r="P55" t="n">
        <v>437047.976069169</v>
      </c>
      <c r="Q55" t="n">
        <v>421717.845686153</v>
      </c>
      <c r="R55" t="n">
        <v>408922.66104759</v>
      </c>
      <c r="S55" t="n">
        <v>419698.035257221</v>
      </c>
      <c r="T55" t="n">
        <v>403443.886605532</v>
      </c>
      <c r="U55" t="n">
        <v>399582.774500462</v>
      </c>
      <c r="V55" t="n">
        <v>388516.059597092</v>
      </c>
      <c r="W55" t="n">
        <v>342916.646274762</v>
      </c>
      <c r="X55" t="n">
        <v>351928.453638096</v>
      </c>
      <c r="Y55" t="n">
        <v>360933.972675928</v>
      </c>
      <c r="Z55" t="n">
        <v>375264.56826253</v>
      </c>
      <c r="AA55" t="n">
        <v>375867.858428114</v>
      </c>
      <c r="AB55" t="n">
        <v>387317.677579428</v>
      </c>
      <c r="AC55" t="n">
        <v>420448.432479736</v>
      </c>
      <c r="AD55" t="n">
        <v>447103.568864712</v>
      </c>
      <c r="AE55" t="n">
        <v>476395.122630804</v>
      </c>
      <c r="AF55"/>
    </row>
    <row r="56">
      <c r="A56" t="s">
        <v>97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97</v>
      </c>
      <c r="B57" t="s">
        <v>384</v>
      </c>
      <c r="C57" t="s">
        <v>248</v>
      </c>
      <c r="D57" t="s">
        <v>385</v>
      </c>
      <c r="E57" t="s">
        <v>249</v>
      </c>
      <c r="F57" t="n">
        <v>8642330.86633899</v>
      </c>
      <c r="G57" t="n">
        <v>12810681.5285476</v>
      </c>
      <c r="H57" t="n">
        <v>16090563.5796162</v>
      </c>
      <c r="I57" t="n">
        <v>18246395.1060212</v>
      </c>
      <c r="J57" t="n">
        <v>20308035.0248735</v>
      </c>
      <c r="K57" t="n">
        <v>23592107.0268248</v>
      </c>
      <c r="L57" t="n">
        <v>25808904.9641746</v>
      </c>
      <c r="M57" t="n">
        <v>26011382.368882</v>
      </c>
      <c r="N57" t="n">
        <v>27856278.5666</v>
      </c>
      <c r="O57" t="n">
        <v>28569075.4725592</v>
      </c>
      <c r="P57" t="n">
        <v>29283345.5532725</v>
      </c>
      <c r="Q57" t="n">
        <v>28799575.5666587</v>
      </c>
      <c r="R57" t="n">
        <v>28427009.2909092</v>
      </c>
      <c r="S57" t="n">
        <v>28153227.5773003</v>
      </c>
      <c r="T57" t="n">
        <v>27819422.8210975</v>
      </c>
      <c r="U57" t="n">
        <v>27219071.2007014</v>
      </c>
      <c r="V57" t="n">
        <v>26620997.8922861</v>
      </c>
      <c r="W57" t="n">
        <v>25641078.6255602</v>
      </c>
      <c r="X57" t="n">
        <v>26519162.2739624</v>
      </c>
      <c r="Y57" t="n">
        <v>28153985.144216</v>
      </c>
      <c r="Z57" t="n">
        <v>29492425.6886584</v>
      </c>
      <c r="AA57" t="n">
        <v>30326245.9920019</v>
      </c>
      <c r="AB57" t="n">
        <v>31186209.4111978</v>
      </c>
      <c r="AC57" t="n">
        <v>31949629.5749024</v>
      </c>
      <c r="AD57" t="n">
        <v>32968104.961696</v>
      </c>
      <c r="AE57" t="n">
        <v>34170936.9324446</v>
      </c>
      <c r="AF57"/>
    </row>
    <row r="58">
      <c r="A58" t="s">
        <v>97</v>
      </c>
      <c r="B58" t="s">
        <v>386</v>
      </c>
      <c r="C58" t="s">
        <v>248</v>
      </c>
      <c r="D58" t="s">
        <v>387</v>
      </c>
      <c r="E58" t="s">
        <v>249</v>
      </c>
      <c r="F58" t="n">
        <v>8642330.86633899</v>
      </c>
      <c r="G58" t="n">
        <v>12810681.5285476</v>
      </c>
      <c r="H58" t="n">
        <v>16090563.5796162</v>
      </c>
      <c r="I58" t="n">
        <v>18246395.1060212</v>
      </c>
      <c r="J58" t="n">
        <v>20308035.0248735</v>
      </c>
      <c r="K58" t="n">
        <v>23592107.0268248</v>
      </c>
      <c r="L58" t="n">
        <v>25808904.9641746</v>
      </c>
      <c r="M58" t="n">
        <v>26011382.368882</v>
      </c>
      <c r="N58" t="n">
        <v>27856278.5666</v>
      </c>
      <c r="O58" t="n">
        <v>28569075.4725592</v>
      </c>
      <c r="P58" t="n">
        <v>29283345.5532725</v>
      </c>
      <c r="Q58" t="n">
        <v>28799575.5666587</v>
      </c>
      <c r="R58" t="n">
        <v>28427009.2909092</v>
      </c>
      <c r="S58" t="n">
        <v>28153227.5773003</v>
      </c>
      <c r="T58" t="n">
        <v>27819422.8210975</v>
      </c>
      <c r="U58" t="n">
        <v>27219071.2007014</v>
      </c>
      <c r="V58" t="n">
        <v>26620997.8922861</v>
      </c>
      <c r="W58" t="n">
        <v>25641078.6255602</v>
      </c>
      <c r="X58" t="n">
        <v>26519162.2739624</v>
      </c>
      <c r="Y58" t="n">
        <v>28153985.144216</v>
      </c>
      <c r="Z58" t="n">
        <v>29492425.6886584</v>
      </c>
      <c r="AA58" t="n">
        <v>30326245.9920019</v>
      </c>
      <c r="AB58" t="n">
        <v>31186209.4111978</v>
      </c>
      <c r="AC58" t="n">
        <v>31949629.5749024</v>
      </c>
      <c r="AD58" t="n">
        <v>32968104.961696</v>
      </c>
      <c r="AE58" t="n">
        <v>34170936.9324446</v>
      </c>
      <c r="AF58"/>
    </row>
    <row r="59">
      <c r="A59" t="s">
        <v>97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99</v>
      </c>
      <c r="B2" t="s">
        <v>197</v>
      </c>
      <c r="C2" t="s">
        <v>248</v>
      </c>
      <c r="D2" t="s">
        <v>199</v>
      </c>
      <c r="E2" t="s">
        <v>249</v>
      </c>
      <c r="F2" t="n">
        <v>323939.821335649</v>
      </c>
      <c r="G2" t="n">
        <v>296536.344228644</v>
      </c>
      <c r="H2" t="n">
        <v>287220.739825183</v>
      </c>
      <c r="I2" t="n">
        <v>289795.265006204</v>
      </c>
      <c r="J2" t="n">
        <v>291508.902809588</v>
      </c>
      <c r="K2" t="n">
        <v>284509.81633561</v>
      </c>
      <c r="L2" t="n">
        <v>278193.561672645</v>
      </c>
      <c r="M2" t="n">
        <v>277086.184181977</v>
      </c>
      <c r="N2" t="n">
        <v>259945.360870748</v>
      </c>
      <c r="O2" t="n">
        <v>246900.43408926</v>
      </c>
      <c r="P2" t="n">
        <v>234674.259324921</v>
      </c>
      <c r="Q2" t="n">
        <v>218947.080608316</v>
      </c>
      <c r="R2" t="n">
        <v>205355.777279185</v>
      </c>
      <c r="S2" t="n">
        <v>194917.450072843</v>
      </c>
      <c r="T2" t="n">
        <v>181785.447776124</v>
      </c>
      <c r="U2" t="n">
        <v>172490.620625422</v>
      </c>
      <c r="V2" t="n">
        <v>162870.191230016</v>
      </c>
      <c r="W2" t="n">
        <v>159487.419243425</v>
      </c>
      <c r="X2" t="n">
        <v>157341.768214985</v>
      </c>
      <c r="Y2" t="n">
        <v>156356.454981453</v>
      </c>
      <c r="Z2" t="n">
        <v>154899.648934929</v>
      </c>
      <c r="AA2" t="n">
        <v>154818.056143602</v>
      </c>
      <c r="AB2" t="n">
        <v>158510.404354632</v>
      </c>
      <c r="AC2" t="n">
        <v>157398.371039916</v>
      </c>
      <c r="AD2" t="n">
        <v>156256.548217062</v>
      </c>
      <c r="AE2" t="n">
        <v>153141.112743555</v>
      </c>
      <c r="AF2" t="n">
        <v>154099.189378706</v>
      </c>
    </row>
    <row r="3">
      <c r="A3" t="s">
        <v>99</v>
      </c>
      <c r="B3" t="s">
        <v>276</v>
      </c>
      <c r="C3" t="s">
        <v>248</v>
      </c>
      <c r="D3" t="s">
        <v>277</v>
      </c>
      <c r="E3" t="s">
        <v>249</v>
      </c>
      <c r="F3" t="n">
        <v>5666.25154053036</v>
      </c>
      <c r="G3" t="n">
        <v>6062.99794984961</v>
      </c>
      <c r="H3" t="n">
        <v>6748.6732306144</v>
      </c>
      <c r="I3" t="n">
        <v>7315.73689048273</v>
      </c>
      <c r="J3" t="n">
        <v>7834.89267171391</v>
      </c>
      <c r="K3" t="n">
        <v>8370.85824657317</v>
      </c>
      <c r="L3" t="n">
        <v>8948.0763660857</v>
      </c>
      <c r="M3" t="n">
        <v>9220.14260069349</v>
      </c>
      <c r="N3" t="n">
        <v>9059.25724193775</v>
      </c>
      <c r="O3" t="n">
        <v>9156.76948090791</v>
      </c>
      <c r="P3" t="n">
        <v>9346.24726970173</v>
      </c>
      <c r="Q3" t="n">
        <v>9963.21139080242</v>
      </c>
      <c r="R3" t="n">
        <v>10462.3443304337</v>
      </c>
      <c r="S3" t="n">
        <v>10939.4927001663</v>
      </c>
      <c r="T3" t="n">
        <v>10588.8348790637</v>
      </c>
      <c r="U3" t="n">
        <v>10466.2694788001</v>
      </c>
      <c r="V3" t="n">
        <v>10589.6696979071</v>
      </c>
      <c r="W3" t="n">
        <v>10806.1648432788</v>
      </c>
      <c r="X3" t="n">
        <v>11155.6155851178</v>
      </c>
      <c r="Y3" t="n">
        <v>11681.8335426287</v>
      </c>
      <c r="Z3" t="n">
        <v>10541.196310853</v>
      </c>
      <c r="AA3" t="n">
        <v>9831.90999970006</v>
      </c>
      <c r="AB3" t="n">
        <v>9282.37479423839</v>
      </c>
      <c r="AC3" t="n">
        <v>8945.3542547086</v>
      </c>
      <c r="AD3" t="n">
        <v>8784.01968544306</v>
      </c>
      <c r="AE3" t="n">
        <v>8603.78808328268</v>
      </c>
      <c r="AF3" t="n">
        <v>8520.77476442539</v>
      </c>
    </row>
    <row r="4">
      <c r="A4" t="s">
        <v>99</v>
      </c>
      <c r="B4" t="s">
        <v>278</v>
      </c>
      <c r="C4" t="s">
        <v>248</v>
      </c>
      <c r="D4" t="s">
        <v>279</v>
      </c>
      <c r="E4" t="s">
        <v>249</v>
      </c>
      <c r="F4" t="n">
        <v>3712588.89634793</v>
      </c>
      <c r="G4" t="n">
        <v>3780377.76678526</v>
      </c>
      <c r="H4" t="n">
        <v>4131916.81518032</v>
      </c>
      <c r="I4" t="n">
        <v>4632439.00060346</v>
      </c>
      <c r="J4" t="n">
        <v>5175772.77404514</v>
      </c>
      <c r="K4" t="n">
        <v>5784818.21169096</v>
      </c>
      <c r="L4" t="n">
        <v>6338695.35477991</v>
      </c>
      <c r="M4" t="n">
        <v>6803086.97678866</v>
      </c>
      <c r="N4" t="n">
        <v>6992426.08337735</v>
      </c>
      <c r="O4" t="n">
        <v>7314928.60810922</v>
      </c>
      <c r="P4" t="n">
        <v>7732944.17394496</v>
      </c>
      <c r="Q4" t="n">
        <v>8166863.72554928</v>
      </c>
      <c r="R4" t="n">
        <v>8448876.97429611</v>
      </c>
      <c r="S4" t="n">
        <v>8683059.81025081</v>
      </c>
      <c r="T4" t="n">
        <v>8206904.4000607</v>
      </c>
      <c r="U4" t="n">
        <v>7904836.05989749</v>
      </c>
      <c r="V4" t="n">
        <v>7646099.05693091</v>
      </c>
      <c r="W4" t="n">
        <v>7598594.31588531</v>
      </c>
      <c r="X4" t="n">
        <v>7626164.12751681</v>
      </c>
      <c r="Y4" t="n">
        <v>7801090.67907833</v>
      </c>
      <c r="Z4" t="n">
        <v>7818984.90379328</v>
      </c>
      <c r="AA4" t="n">
        <v>7886480.78653102</v>
      </c>
      <c r="AB4" t="n">
        <v>7858553.75664087</v>
      </c>
      <c r="AC4" t="n">
        <v>7851803.05433401</v>
      </c>
      <c r="AD4" t="n">
        <v>7935335.96947353</v>
      </c>
      <c r="AE4" t="n">
        <v>7910259.7200166</v>
      </c>
      <c r="AF4" t="n">
        <v>7897316.93428323</v>
      </c>
    </row>
    <row r="5">
      <c r="A5" t="s">
        <v>99</v>
      </c>
      <c r="B5" t="s">
        <v>280</v>
      </c>
      <c r="C5" t="s">
        <v>248</v>
      </c>
      <c r="D5" t="s">
        <v>281</v>
      </c>
      <c r="E5" t="s">
        <v>249</v>
      </c>
      <c r="F5" t="n">
        <v>181641.302890542</v>
      </c>
      <c r="G5" t="n">
        <v>182734.95078703</v>
      </c>
      <c r="H5" t="n">
        <v>199752.343103929</v>
      </c>
      <c r="I5" t="n">
        <v>222679.953145295</v>
      </c>
      <c r="J5" t="n">
        <v>249154.508879623</v>
      </c>
      <c r="K5" t="n">
        <v>279996.666242285</v>
      </c>
      <c r="L5" t="n">
        <v>309322.390823336</v>
      </c>
      <c r="M5" t="n">
        <v>330307.846441919</v>
      </c>
      <c r="N5" t="n">
        <v>337470.418245191</v>
      </c>
      <c r="O5" t="n">
        <v>352248.556538807</v>
      </c>
      <c r="P5" t="n">
        <v>373884.697472574</v>
      </c>
      <c r="Q5" t="n">
        <v>400852.525501418</v>
      </c>
      <c r="R5" t="n">
        <v>421994.518908234</v>
      </c>
      <c r="S5" t="n">
        <v>440202.073595506</v>
      </c>
      <c r="T5" t="n">
        <v>422200.641611132</v>
      </c>
      <c r="U5" t="n">
        <v>412335.267994452</v>
      </c>
      <c r="V5" t="n">
        <v>407708.770024459</v>
      </c>
      <c r="W5" t="n">
        <v>409641.760570435</v>
      </c>
      <c r="X5" t="n">
        <v>413337.808053715</v>
      </c>
      <c r="Y5" t="n">
        <v>426232.454145443</v>
      </c>
      <c r="Z5" t="n">
        <v>407297.335727277</v>
      </c>
      <c r="AA5" t="n">
        <v>397194.924087071</v>
      </c>
      <c r="AB5" t="n">
        <v>386798.118535439</v>
      </c>
      <c r="AC5" t="n">
        <v>381578.995599609</v>
      </c>
      <c r="AD5" t="n">
        <v>382389.667032749</v>
      </c>
      <c r="AE5" t="n">
        <v>379212.689223782</v>
      </c>
      <c r="AF5" t="n">
        <v>378058.649722811</v>
      </c>
    </row>
    <row r="6">
      <c r="A6" t="s">
        <v>99</v>
      </c>
      <c r="B6" t="s">
        <v>282</v>
      </c>
      <c r="C6" t="s">
        <v>248</v>
      </c>
      <c r="D6" t="s">
        <v>283</v>
      </c>
      <c r="E6" t="s">
        <v>249</v>
      </c>
      <c r="F6" t="n">
        <v>90293.426853958</v>
      </c>
      <c r="G6" t="n">
        <v>85269.1259329745</v>
      </c>
      <c r="H6" t="n">
        <v>86761.1190028714</v>
      </c>
      <c r="I6" t="n">
        <v>89873.9689078187</v>
      </c>
      <c r="J6" t="n">
        <v>94108.3578584245</v>
      </c>
      <c r="K6" t="n">
        <v>98487.748810205</v>
      </c>
      <c r="L6" t="n">
        <v>103530.149212539</v>
      </c>
      <c r="M6" t="n">
        <v>106301.576834537</v>
      </c>
      <c r="N6" t="n">
        <v>104424.236061596</v>
      </c>
      <c r="O6" t="n">
        <v>105809.505929498</v>
      </c>
      <c r="P6" t="n">
        <v>109951.243631257</v>
      </c>
      <c r="Q6" t="n">
        <v>115169.0702513</v>
      </c>
      <c r="R6" t="n">
        <v>119632.657650849</v>
      </c>
      <c r="S6" t="n">
        <v>123679.670012797</v>
      </c>
      <c r="T6" t="n">
        <v>116936.705222595</v>
      </c>
      <c r="U6" t="n">
        <v>112315.60130343</v>
      </c>
      <c r="V6" t="n">
        <v>110278.447563307</v>
      </c>
      <c r="W6" t="n">
        <v>108844.157843109</v>
      </c>
      <c r="X6" t="n">
        <v>107398.191030283</v>
      </c>
      <c r="Y6" t="n">
        <v>108210.028429614</v>
      </c>
      <c r="Z6" t="n">
        <v>99205.3071096636</v>
      </c>
      <c r="AA6" t="n">
        <v>93532.5142917202</v>
      </c>
      <c r="AB6" t="n">
        <v>88943.8977933639</v>
      </c>
      <c r="AC6" t="n">
        <v>86226.3795695884</v>
      </c>
      <c r="AD6" t="n">
        <v>85282.07716041</v>
      </c>
      <c r="AE6" t="n">
        <v>83741.3166544788</v>
      </c>
      <c r="AF6" t="n">
        <v>82396.1495101489</v>
      </c>
    </row>
    <row r="7">
      <c r="A7" t="s">
        <v>99</v>
      </c>
      <c r="B7" t="s">
        <v>284</v>
      </c>
      <c r="C7" t="s">
        <v>248</v>
      </c>
      <c r="D7" t="s">
        <v>285</v>
      </c>
      <c r="E7" t="s">
        <v>249</v>
      </c>
      <c r="F7" t="n">
        <v>146401.862612276</v>
      </c>
      <c r="G7" t="n">
        <v>160239.810598481</v>
      </c>
      <c r="H7" t="n">
        <v>183195.462430367</v>
      </c>
      <c r="I7" t="n">
        <v>208207.19218742</v>
      </c>
      <c r="J7" t="n">
        <v>233562.241736174</v>
      </c>
      <c r="K7" t="n">
        <v>258600.617490257</v>
      </c>
      <c r="L7" t="n">
        <v>281572.580536168</v>
      </c>
      <c r="M7" t="n">
        <v>303315.382592088</v>
      </c>
      <c r="N7" t="n">
        <v>315239.592851211</v>
      </c>
      <c r="O7" t="n">
        <v>332020.060741188</v>
      </c>
      <c r="P7" t="n">
        <v>350654.135063855</v>
      </c>
      <c r="Q7" t="n">
        <v>368894.100329639</v>
      </c>
      <c r="R7" t="n">
        <v>378182.553366381</v>
      </c>
      <c r="S7" t="n">
        <v>385441.957885727</v>
      </c>
      <c r="T7" t="n">
        <v>363837.535213952</v>
      </c>
      <c r="U7" t="n">
        <v>350539.82659468</v>
      </c>
      <c r="V7" t="n">
        <v>333506.61447252</v>
      </c>
      <c r="W7" t="n">
        <v>325101.474632455</v>
      </c>
      <c r="X7" t="n">
        <v>322432.055879229</v>
      </c>
      <c r="Y7" t="n">
        <v>324740.275375997</v>
      </c>
      <c r="Z7" t="n">
        <v>291996.311994888</v>
      </c>
      <c r="AA7" t="n">
        <v>271444.895057181</v>
      </c>
      <c r="AB7" t="n">
        <v>254031.314364169</v>
      </c>
      <c r="AC7" t="n">
        <v>241471.290956075</v>
      </c>
      <c r="AD7" t="n">
        <v>235119.445488887</v>
      </c>
      <c r="AE7" t="n">
        <v>227841.88501569</v>
      </c>
      <c r="AF7" t="n">
        <v>221454.414226955</v>
      </c>
    </row>
    <row r="8">
      <c r="A8" t="s">
        <v>99</v>
      </c>
      <c r="B8" t="s">
        <v>286</v>
      </c>
      <c r="C8" t="s">
        <v>248</v>
      </c>
      <c r="D8" t="s">
        <v>287</v>
      </c>
      <c r="E8" t="s">
        <v>249</v>
      </c>
      <c r="F8" t="n">
        <v>64279.0459788587</v>
      </c>
      <c r="G8" t="n">
        <v>68622.5908360183</v>
      </c>
      <c r="H8" t="n">
        <v>80287.5908440028</v>
      </c>
      <c r="I8" t="n">
        <v>94602.1612771994</v>
      </c>
      <c r="J8" t="n">
        <v>111607.82654889</v>
      </c>
      <c r="K8" t="n">
        <v>131507.725213176</v>
      </c>
      <c r="L8" t="n">
        <v>150632.320253817</v>
      </c>
      <c r="M8" t="n">
        <v>164043.351475888</v>
      </c>
      <c r="N8" t="n">
        <v>169105.36792861</v>
      </c>
      <c r="O8" t="n">
        <v>177925.842209319</v>
      </c>
      <c r="P8" t="n">
        <v>190871.277111057</v>
      </c>
      <c r="Q8" t="n">
        <v>205593.235017476</v>
      </c>
      <c r="R8" t="n">
        <v>216206.106240015</v>
      </c>
      <c r="S8" t="n">
        <v>224105.334944189</v>
      </c>
      <c r="T8" t="n">
        <v>212718.330081304</v>
      </c>
      <c r="U8" t="n">
        <v>203462.663867488</v>
      </c>
      <c r="V8" t="n">
        <v>197822.085089496</v>
      </c>
      <c r="W8" t="n">
        <v>195715.960219967</v>
      </c>
      <c r="X8" t="n">
        <v>195121.303591874</v>
      </c>
      <c r="Y8" t="n">
        <v>200110.956279123</v>
      </c>
      <c r="Z8" t="n">
        <v>159046.482820612</v>
      </c>
      <c r="AA8" t="n">
        <v>131924.493029217</v>
      </c>
      <c r="AB8" t="n">
        <v>112105.85301242</v>
      </c>
      <c r="AC8" t="n">
        <v>99042.3574471301</v>
      </c>
      <c r="AD8" t="n">
        <v>90769.047810303</v>
      </c>
      <c r="AE8" t="n">
        <v>84473.0636081786</v>
      </c>
      <c r="AF8" t="n">
        <v>80230.9044857575</v>
      </c>
    </row>
    <row r="9">
      <c r="A9" t="s">
        <v>99</v>
      </c>
      <c r="B9" t="s">
        <v>288</v>
      </c>
      <c r="C9" t="s">
        <v>248</v>
      </c>
      <c r="D9" t="s">
        <v>289</v>
      </c>
      <c r="E9" t="s">
        <v>249</v>
      </c>
      <c r="F9" t="n">
        <v>240287.188063386</v>
      </c>
      <c r="G9" t="n">
        <v>265094.480838272</v>
      </c>
      <c r="H9" t="n">
        <v>306767.553206301</v>
      </c>
      <c r="I9" t="n">
        <v>348059.873003021</v>
      </c>
      <c r="J9" t="n">
        <v>390257.489078465</v>
      </c>
      <c r="K9" t="n">
        <v>427002.374274584</v>
      </c>
      <c r="L9" t="n">
        <v>468857.150542448</v>
      </c>
      <c r="M9" t="n">
        <v>500214.951449882</v>
      </c>
      <c r="N9" t="n">
        <v>512798.080665979</v>
      </c>
      <c r="O9" t="n">
        <v>540676.246881791</v>
      </c>
      <c r="P9" t="n">
        <v>583164.897738192</v>
      </c>
      <c r="Q9" t="n">
        <v>624033.358865901</v>
      </c>
      <c r="R9" t="n">
        <v>663506.688945151</v>
      </c>
      <c r="S9" t="n">
        <v>690538.077481471</v>
      </c>
      <c r="T9" t="n">
        <v>644301.936586077</v>
      </c>
      <c r="U9" t="n">
        <v>606187.32221573</v>
      </c>
      <c r="V9" t="n">
        <v>584463.732760967</v>
      </c>
      <c r="W9" t="n">
        <v>577620.123477727</v>
      </c>
      <c r="X9" t="n">
        <v>577620.633381474</v>
      </c>
      <c r="Y9" t="n">
        <v>596195.263102728</v>
      </c>
      <c r="Z9" t="n">
        <v>520783.85696832</v>
      </c>
      <c r="AA9" t="n">
        <v>471507.029575893</v>
      </c>
      <c r="AB9" t="n">
        <v>434405.250405179</v>
      </c>
      <c r="AC9" t="n">
        <v>410593.464398737</v>
      </c>
      <c r="AD9" t="n">
        <v>401392.957966772</v>
      </c>
      <c r="AE9" t="n">
        <v>387383.088069203</v>
      </c>
      <c r="AF9" t="n">
        <v>379940.653467449</v>
      </c>
    </row>
    <row r="10">
      <c r="A10" t="s">
        <v>99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99</v>
      </c>
      <c r="B11" t="s">
        <v>292</v>
      </c>
      <c r="C11" t="s">
        <v>248</v>
      </c>
      <c r="D11" t="s">
        <v>293</v>
      </c>
      <c r="E11" t="s">
        <v>249</v>
      </c>
      <c r="F11" t="n">
        <v>186427.584730094</v>
      </c>
      <c r="G11" t="n">
        <v>183413.19340782</v>
      </c>
      <c r="H11" t="n">
        <v>202534.097032503</v>
      </c>
      <c r="I11" t="n">
        <v>233269.025358324</v>
      </c>
      <c r="J11" t="n">
        <v>271498.243846961</v>
      </c>
      <c r="K11" t="n">
        <v>327031.678669439</v>
      </c>
      <c r="L11" t="n">
        <v>375056.081320736</v>
      </c>
      <c r="M11" t="n">
        <v>408470.539348539</v>
      </c>
      <c r="N11" t="n">
        <v>418619.439948082</v>
      </c>
      <c r="O11" t="n">
        <v>434833.325782519</v>
      </c>
      <c r="P11" t="n">
        <v>457480.299138906</v>
      </c>
      <c r="Q11" t="n">
        <v>491941.93629159</v>
      </c>
      <c r="R11" t="n">
        <v>505320.379152995</v>
      </c>
      <c r="S11" t="n">
        <v>517263.747714543</v>
      </c>
      <c r="T11" t="n">
        <v>500811.170247549</v>
      </c>
      <c r="U11" t="n">
        <v>489651.174312512</v>
      </c>
      <c r="V11" t="n">
        <v>478916.270791234</v>
      </c>
      <c r="W11" t="n">
        <v>475640.17091428</v>
      </c>
      <c r="X11" t="n">
        <v>475161.080704156</v>
      </c>
      <c r="Y11" t="n">
        <v>484821.812854865</v>
      </c>
      <c r="Z11" t="n">
        <v>419270.127711338</v>
      </c>
      <c r="AA11" t="n">
        <v>378285.75726908</v>
      </c>
      <c r="AB11" t="n">
        <v>345968.441375743</v>
      </c>
      <c r="AC11" t="n">
        <v>325995.341069864</v>
      </c>
      <c r="AD11" t="n">
        <v>312421.009550368</v>
      </c>
      <c r="AE11" t="n">
        <v>304340.722420389</v>
      </c>
      <c r="AF11" t="n">
        <v>298777.024528967</v>
      </c>
    </row>
    <row r="12">
      <c r="A12" t="s">
        <v>99</v>
      </c>
      <c r="B12" t="s">
        <v>294</v>
      </c>
      <c r="C12" t="s">
        <v>248</v>
      </c>
      <c r="D12" t="s">
        <v>295</v>
      </c>
      <c r="E12" t="s">
        <v>249</v>
      </c>
      <c r="F12" t="n">
        <v>173421.094559102</v>
      </c>
      <c r="G12" t="n">
        <v>159703.785489394</v>
      </c>
      <c r="H12" t="n">
        <v>160958.764088235</v>
      </c>
      <c r="I12" t="n">
        <v>167571.006030964</v>
      </c>
      <c r="J12" t="n">
        <v>178827.076838784</v>
      </c>
      <c r="K12" t="n">
        <v>194646.465159749</v>
      </c>
      <c r="L12" t="n">
        <v>210127.327424814</v>
      </c>
      <c r="M12" t="n">
        <v>218865.366423654</v>
      </c>
      <c r="N12" t="n">
        <v>219839.113390304</v>
      </c>
      <c r="O12" t="n">
        <v>228885.244303755</v>
      </c>
      <c r="P12" t="n">
        <v>238083.912887063</v>
      </c>
      <c r="Q12" t="n">
        <v>251443.867898937</v>
      </c>
      <c r="R12" t="n">
        <v>264048.955109968</v>
      </c>
      <c r="S12" t="n">
        <v>271695.670137274</v>
      </c>
      <c r="T12" t="n">
        <v>258019.996327481</v>
      </c>
      <c r="U12" t="n">
        <v>249251.292480482</v>
      </c>
      <c r="V12" t="n">
        <v>244832.370848691</v>
      </c>
      <c r="W12" t="n">
        <v>245024.372853705</v>
      </c>
      <c r="X12" t="n">
        <v>247272.056847639</v>
      </c>
      <c r="Y12" t="n">
        <v>257385.757218499</v>
      </c>
      <c r="Z12" t="n">
        <v>255086.1389769</v>
      </c>
      <c r="AA12" t="n">
        <v>255335.993675574</v>
      </c>
      <c r="AB12" t="n">
        <v>254572.447641143</v>
      </c>
      <c r="AC12" t="n">
        <v>255492.861943053</v>
      </c>
      <c r="AD12" t="n">
        <v>258580.405468522</v>
      </c>
      <c r="AE12" t="n">
        <v>258664.014060585</v>
      </c>
      <c r="AF12" t="n">
        <v>260474.002588443</v>
      </c>
    </row>
    <row r="13">
      <c r="A13" t="s">
        <v>99</v>
      </c>
      <c r="B13" t="s">
        <v>296</v>
      </c>
      <c r="C13" t="s">
        <v>248</v>
      </c>
      <c r="D13" t="s">
        <v>297</v>
      </c>
      <c r="E13" t="s">
        <v>249</v>
      </c>
      <c r="F13" t="n">
        <v>274353.692935837</v>
      </c>
      <c r="G13" t="n">
        <v>266333.399445637</v>
      </c>
      <c r="H13" t="n">
        <v>275774.209797879</v>
      </c>
      <c r="I13" t="n">
        <v>295153.679131772</v>
      </c>
      <c r="J13" t="n">
        <v>313295.837921998</v>
      </c>
      <c r="K13" t="n">
        <v>336302.23958786</v>
      </c>
      <c r="L13" t="n">
        <v>353063.749565455</v>
      </c>
      <c r="M13" t="n">
        <v>373222.355132033</v>
      </c>
      <c r="N13" t="n">
        <v>373108.071344763</v>
      </c>
      <c r="O13" t="n">
        <v>388117.014257423</v>
      </c>
      <c r="P13" t="n">
        <v>409112.095383621</v>
      </c>
      <c r="Q13" t="n">
        <v>429924.979786752</v>
      </c>
      <c r="R13" t="n">
        <v>440509.498162942</v>
      </c>
      <c r="S13" t="n">
        <v>454833.159310191</v>
      </c>
      <c r="T13" t="n">
        <v>435313.183498759</v>
      </c>
      <c r="U13" t="n">
        <v>421418.01139993</v>
      </c>
      <c r="V13" t="n">
        <v>406920.318596168</v>
      </c>
      <c r="W13" t="n">
        <v>406269.743001984</v>
      </c>
      <c r="X13" t="n">
        <v>409085.868411305</v>
      </c>
      <c r="Y13" t="n">
        <v>418237.253109725</v>
      </c>
      <c r="Z13" t="n">
        <v>499064.518133602</v>
      </c>
      <c r="AA13" t="n">
        <v>556479.032006796</v>
      </c>
      <c r="AB13" t="n">
        <v>590513.733262497</v>
      </c>
      <c r="AC13" t="n">
        <v>611504.323774809</v>
      </c>
      <c r="AD13" t="n">
        <v>638870.801596707</v>
      </c>
      <c r="AE13" t="n">
        <v>650564.13304482</v>
      </c>
      <c r="AF13" t="n">
        <v>660438.823976784</v>
      </c>
    </row>
    <row r="14">
      <c r="A14" t="s">
        <v>99</v>
      </c>
      <c r="B14" t="s">
        <v>298</v>
      </c>
      <c r="C14" t="s">
        <v>248</v>
      </c>
      <c r="D14" t="s">
        <v>299</v>
      </c>
      <c r="E14" t="s">
        <v>249</v>
      </c>
      <c r="F14" t="n">
        <v>864542.87371507</v>
      </c>
      <c r="G14" t="n">
        <v>732224.006345072</v>
      </c>
      <c r="H14" t="n">
        <v>657432.064534225</v>
      </c>
      <c r="I14" t="n">
        <v>644431.048178189</v>
      </c>
      <c r="J14" t="n">
        <v>638853.761239155</v>
      </c>
      <c r="K14" t="n">
        <v>639774.18991048</v>
      </c>
      <c r="L14" t="n">
        <v>622274.827095806</v>
      </c>
      <c r="M14" t="n">
        <v>640927.600598138</v>
      </c>
      <c r="N14" t="n">
        <v>654642.604498691</v>
      </c>
      <c r="O14" t="n">
        <v>660411.58641265</v>
      </c>
      <c r="P14" t="n">
        <v>650642.478976982</v>
      </c>
      <c r="Q14" t="n">
        <v>636464.849442013</v>
      </c>
      <c r="R14" t="n">
        <v>613444.298618181</v>
      </c>
      <c r="S14" t="n">
        <v>609232.753725855</v>
      </c>
      <c r="T14" t="n">
        <v>564407.18071644</v>
      </c>
      <c r="U14" t="n">
        <v>563748.814090707</v>
      </c>
      <c r="V14" t="n">
        <v>528982.63344444</v>
      </c>
      <c r="W14" t="n">
        <v>525392.513211964</v>
      </c>
      <c r="X14" t="n">
        <v>530239.118477969</v>
      </c>
      <c r="Y14" t="n">
        <v>530855.242174932</v>
      </c>
      <c r="Z14" t="n">
        <v>555437.925395151</v>
      </c>
      <c r="AA14" t="n">
        <v>582778.623938826</v>
      </c>
      <c r="AB14" t="n">
        <v>595475.088457473</v>
      </c>
      <c r="AC14" t="n">
        <v>591265.149876922</v>
      </c>
      <c r="AD14" t="n">
        <v>588986.20257053</v>
      </c>
      <c r="AE14" t="n">
        <v>580091.402144274</v>
      </c>
      <c r="AF14" t="n">
        <v>564255.921581363</v>
      </c>
    </row>
    <row r="15">
      <c r="A15" t="s">
        <v>99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99</v>
      </c>
      <c r="B16" t="s">
        <v>302</v>
      </c>
      <c r="C16" t="s">
        <v>248</v>
      </c>
      <c r="D16" t="s">
        <v>303</v>
      </c>
      <c r="E16" t="s">
        <v>249</v>
      </c>
      <c r="F16" t="n">
        <v>758890.030968848</v>
      </c>
      <c r="G16" t="n">
        <v>932877.425416104</v>
      </c>
      <c r="H16" t="n">
        <v>1171718.07439061</v>
      </c>
      <c r="I16" t="n">
        <v>1432355.62200633</v>
      </c>
      <c r="J16" t="n">
        <v>1707286.79530013</v>
      </c>
      <c r="K16" t="n">
        <v>2006053.66635052</v>
      </c>
      <c r="L16" t="n">
        <v>2282046.31129498</v>
      </c>
      <c r="M16" t="n">
        <v>2488229.34379639</v>
      </c>
      <c r="N16" t="n">
        <v>2572704.82534254</v>
      </c>
      <c r="O16" t="n">
        <v>2709038.10359285</v>
      </c>
      <c r="P16" t="n">
        <v>2892357.61140064</v>
      </c>
      <c r="Q16" t="n">
        <v>3091652.37354895</v>
      </c>
      <c r="R16" t="n">
        <v>3229932.19862734</v>
      </c>
      <c r="S16" t="n">
        <v>3334574.28831283</v>
      </c>
      <c r="T16" t="n">
        <v>3155581.39751526</v>
      </c>
      <c r="U16" t="n">
        <v>3022321.80496317</v>
      </c>
      <c r="V16" t="n">
        <v>2931268.45237198</v>
      </c>
      <c r="W16" t="n">
        <v>2909199.01047618</v>
      </c>
      <c r="X16" t="n">
        <v>2912053.85435218</v>
      </c>
      <c r="Y16" t="n">
        <v>2980364.22090045</v>
      </c>
      <c r="Z16" t="n">
        <v>2960935.29115517</v>
      </c>
      <c r="AA16" t="n">
        <v>2969573.17832739</v>
      </c>
      <c r="AB16" t="n">
        <v>2947709.21895629</v>
      </c>
      <c r="AC16" t="n">
        <v>2951385.50233033</v>
      </c>
      <c r="AD16" t="n">
        <v>2988424.56692645</v>
      </c>
      <c r="AE16" t="n">
        <v>2983578.93681904</v>
      </c>
      <c r="AF16" t="n">
        <v>2989676.89206141</v>
      </c>
    </row>
    <row r="17">
      <c r="A17" t="s">
        <v>99</v>
      </c>
      <c r="B17" t="s">
        <v>304</v>
      </c>
      <c r="C17" t="s">
        <v>248</v>
      </c>
      <c r="D17" t="s">
        <v>305</v>
      </c>
      <c r="E17" t="s">
        <v>249</v>
      </c>
      <c r="F17" t="n">
        <v>294568.333815311</v>
      </c>
      <c r="G17" t="n">
        <v>287517.112074061</v>
      </c>
      <c r="H17" t="n">
        <v>302022.584847326</v>
      </c>
      <c r="I17" t="n">
        <v>327739.153034572</v>
      </c>
      <c r="J17" t="n">
        <v>356311.706899192</v>
      </c>
      <c r="K17" t="n">
        <v>384427.377758732</v>
      </c>
      <c r="L17" t="n">
        <v>421727.404463136</v>
      </c>
      <c r="M17" t="n">
        <v>459909.654477537</v>
      </c>
      <c r="N17" t="n">
        <v>496346.965231952</v>
      </c>
      <c r="O17" t="n">
        <v>546097.482376338</v>
      </c>
      <c r="P17" t="n">
        <v>605465.84157502</v>
      </c>
      <c r="Q17" t="n">
        <v>643042.318080566</v>
      </c>
      <c r="R17" t="n">
        <v>667476.973186133</v>
      </c>
      <c r="S17" t="n">
        <v>678826.12048649</v>
      </c>
      <c r="T17" t="n">
        <v>633976.709603191</v>
      </c>
      <c r="U17" t="n">
        <v>607262.994422574</v>
      </c>
      <c r="V17" t="n">
        <v>581333.405840195</v>
      </c>
      <c r="W17" t="n">
        <v>578879.395722491</v>
      </c>
      <c r="X17" t="n">
        <v>585035.676431911</v>
      </c>
      <c r="Y17" t="n">
        <v>599383.958519077</v>
      </c>
      <c r="Z17" t="n">
        <v>661851.307494284</v>
      </c>
      <c r="AA17" t="n">
        <v>703761.073489771</v>
      </c>
      <c r="AB17" t="n">
        <v>724983.345563579</v>
      </c>
      <c r="AC17" t="n">
        <v>739684.419090315</v>
      </c>
      <c r="AD17" t="n">
        <v>756792.29127449</v>
      </c>
      <c r="AE17" t="n">
        <v>760469.134764646</v>
      </c>
      <c r="AF17" t="n">
        <v>761629.556966247</v>
      </c>
    </row>
    <row r="18">
      <c r="A18" t="s">
        <v>99</v>
      </c>
      <c r="B18" t="s">
        <v>306</v>
      </c>
      <c r="C18" t="s">
        <v>248</v>
      </c>
      <c r="D18" t="s">
        <v>307</v>
      </c>
      <c r="E18" t="s">
        <v>249</v>
      </c>
      <c r="F18" t="n">
        <v>280078.270500999</v>
      </c>
      <c r="G18" t="n">
        <v>288644.89134549</v>
      </c>
      <c r="H18" t="n">
        <v>315269.212880668</v>
      </c>
      <c r="I18" t="n">
        <v>352199.102773341</v>
      </c>
      <c r="J18" t="n">
        <v>388493.173522223</v>
      </c>
      <c r="K18" t="n">
        <v>427914.020137404</v>
      </c>
      <c r="L18" t="n">
        <v>462526.793914571</v>
      </c>
      <c r="M18" t="n">
        <v>497081.659844762</v>
      </c>
      <c r="N18" t="n">
        <v>512570.180461447</v>
      </c>
      <c r="O18" t="n">
        <v>539848.25412292</v>
      </c>
      <c r="P18" t="n">
        <v>571554.949564832</v>
      </c>
      <c r="Q18" t="n">
        <v>602947.456428019</v>
      </c>
      <c r="R18" t="n">
        <v>624991.104130129</v>
      </c>
      <c r="S18" t="n">
        <v>647766.987619341</v>
      </c>
      <c r="T18" t="n">
        <v>618598.314681821</v>
      </c>
      <c r="U18" t="n">
        <v>610052.50263809</v>
      </c>
      <c r="V18" t="n">
        <v>600439.000852768</v>
      </c>
      <c r="W18" t="n">
        <v>607892.764638717</v>
      </c>
      <c r="X18" t="n">
        <v>619884.682957971</v>
      </c>
      <c r="Y18" t="n">
        <v>638813.557244702</v>
      </c>
      <c r="Z18" t="n">
        <v>775027.650723149</v>
      </c>
      <c r="AA18" t="n">
        <v>874269.07857608</v>
      </c>
      <c r="AB18" t="n">
        <v>934199.556657589</v>
      </c>
      <c r="AC18" t="n">
        <v>977075.28199551</v>
      </c>
      <c r="AD18" t="n">
        <v>1019362.65983245</v>
      </c>
      <c r="AE18" t="n">
        <v>1037028.74679684</v>
      </c>
      <c r="AF18" t="n">
        <v>1050540.73296372</v>
      </c>
    </row>
    <row r="19">
      <c r="A19" t="s">
        <v>99</v>
      </c>
      <c r="B19" t="s">
        <v>308</v>
      </c>
      <c r="C19" t="s">
        <v>248</v>
      </c>
      <c r="D19" t="s">
        <v>309</v>
      </c>
      <c r="E19" t="s">
        <v>249</v>
      </c>
      <c r="F19" t="n">
        <v>157404.188723645</v>
      </c>
      <c r="G19" t="n">
        <v>167702.994268907</v>
      </c>
      <c r="H19" t="n">
        <v>189443.739021403</v>
      </c>
      <c r="I19" t="n">
        <v>216297.215569216</v>
      </c>
      <c r="J19" t="n">
        <v>242515.754375126</v>
      </c>
      <c r="K19" t="n">
        <v>273073.442086266</v>
      </c>
      <c r="L19" t="n">
        <v>297958.268332097</v>
      </c>
      <c r="M19" t="n">
        <v>312197.348373295</v>
      </c>
      <c r="N19" t="n">
        <v>305557.187406983</v>
      </c>
      <c r="O19" t="n">
        <v>299017.384960161</v>
      </c>
      <c r="P19" t="n">
        <v>299720.73400096</v>
      </c>
      <c r="Q19" t="n">
        <v>304903.654106711</v>
      </c>
      <c r="R19" t="n">
        <v>303631.042197785</v>
      </c>
      <c r="S19" t="n">
        <v>304899.969024601</v>
      </c>
      <c r="T19" t="n">
        <v>280201.298755136</v>
      </c>
      <c r="U19" t="n">
        <v>256288.783614243</v>
      </c>
      <c r="V19" t="n">
        <v>239626.954274689</v>
      </c>
      <c r="W19" t="n">
        <v>233372.868322299</v>
      </c>
      <c r="X19" t="n">
        <v>231521.797397104</v>
      </c>
      <c r="Y19" t="n">
        <v>235739.899723177</v>
      </c>
      <c r="Z19" t="n">
        <v>213982.649582926</v>
      </c>
      <c r="AA19" t="n">
        <v>200394.19320642</v>
      </c>
      <c r="AB19" t="n">
        <v>188847.490615991</v>
      </c>
      <c r="AC19" t="n">
        <v>180487.686282063</v>
      </c>
      <c r="AD19" t="n">
        <v>176944.836794883</v>
      </c>
      <c r="AE19" t="n">
        <v>172870.587394675</v>
      </c>
      <c r="AF19" t="n">
        <v>169443.208203175</v>
      </c>
    </row>
    <row r="20">
      <c r="A20" t="s">
        <v>99</v>
      </c>
      <c r="B20" t="s">
        <v>310</v>
      </c>
      <c r="C20" t="s">
        <v>248</v>
      </c>
      <c r="D20" t="s">
        <v>311</v>
      </c>
      <c r="E20" t="s">
        <v>249</v>
      </c>
      <c r="F20" t="n">
        <v>321186.230457197</v>
      </c>
      <c r="G20" t="n">
        <v>252528.425873815</v>
      </c>
      <c r="H20" t="n">
        <v>213425.578371468</v>
      </c>
      <c r="I20" t="n">
        <v>187106.06694827</v>
      </c>
      <c r="J20" t="n">
        <v>167092.732505283</v>
      </c>
      <c r="K20" t="n">
        <v>153394.506813273</v>
      </c>
      <c r="L20" t="n">
        <v>145527.237202562</v>
      </c>
      <c r="M20" t="n">
        <v>144783.536893114</v>
      </c>
      <c r="N20" t="n">
        <v>144199.790470157</v>
      </c>
      <c r="O20" t="n">
        <v>149320.88925156</v>
      </c>
      <c r="P20" t="n">
        <v>160849.253150216</v>
      </c>
      <c r="Q20" t="n">
        <v>171685.060479001</v>
      </c>
      <c r="R20" t="n">
        <v>179031.633685468</v>
      </c>
      <c r="S20" t="n">
        <v>186825.298046489</v>
      </c>
      <c r="T20" t="n">
        <v>178518.849999307</v>
      </c>
      <c r="U20" t="n">
        <v>176842.550759614</v>
      </c>
      <c r="V20" t="n">
        <v>174991.201170444</v>
      </c>
      <c r="W20" t="n">
        <v>179982.130855167</v>
      </c>
      <c r="X20" t="n">
        <v>185634.66573326</v>
      </c>
      <c r="Y20" t="n">
        <v>192431.629403792</v>
      </c>
      <c r="Z20" t="n">
        <v>206039.341398664</v>
      </c>
      <c r="AA20" t="n">
        <v>215792.347480358</v>
      </c>
      <c r="AB20" t="n">
        <v>219998.255783547</v>
      </c>
      <c r="AC20" t="n">
        <v>225339.32923967</v>
      </c>
      <c r="AD20" t="n">
        <v>233191.14694243</v>
      </c>
      <c r="AE20" t="n">
        <v>233705.855483641</v>
      </c>
      <c r="AF20" t="n">
        <v>234781.886648441</v>
      </c>
    </row>
    <row r="21">
      <c r="A21" t="s">
        <v>99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99</v>
      </c>
      <c r="B22" t="s">
        <v>314</v>
      </c>
      <c r="C22" t="s">
        <v>248</v>
      </c>
      <c r="D22" t="s">
        <v>315</v>
      </c>
      <c r="E22" t="s">
        <v>249</v>
      </c>
      <c r="F22" t="n">
        <v>149373.594316943</v>
      </c>
      <c r="G22" t="n">
        <v>113878.305945569</v>
      </c>
      <c r="H22" t="n">
        <v>95735.5958642045</v>
      </c>
      <c r="I22" t="n">
        <v>85624.9519846382</v>
      </c>
      <c r="J22" t="n">
        <v>82008.3055624976</v>
      </c>
      <c r="K22" t="n">
        <v>82265.5049191468</v>
      </c>
      <c r="L22" t="n">
        <v>87079.8446858307</v>
      </c>
      <c r="M22" t="n">
        <v>89511.3057533705</v>
      </c>
      <c r="N22" t="n">
        <v>87973.1775778207</v>
      </c>
      <c r="O22" t="n">
        <v>87466.3780480538</v>
      </c>
      <c r="P22" t="n">
        <v>88774.0684703808</v>
      </c>
      <c r="Q22" t="n">
        <v>97036.9822663237</v>
      </c>
      <c r="R22" t="n">
        <v>105155.595136987</v>
      </c>
      <c r="S22" t="n">
        <v>111420.052513806</v>
      </c>
      <c r="T22" t="n">
        <v>108097.961947589</v>
      </c>
      <c r="U22" t="n">
        <v>103532.833219276</v>
      </c>
      <c r="V22" t="n">
        <v>102330.228606515</v>
      </c>
      <c r="W22" t="n">
        <v>100432.342264001</v>
      </c>
      <c r="X22" t="n">
        <v>99639.8118156224</v>
      </c>
      <c r="Y22" t="n">
        <v>102267.563541446</v>
      </c>
      <c r="Z22" t="n">
        <v>106217.004266176</v>
      </c>
      <c r="AA22" t="n">
        <v>110196.988124951</v>
      </c>
      <c r="AB22" t="n">
        <v>113279.906553925</v>
      </c>
      <c r="AC22" t="n">
        <v>119377.293040722</v>
      </c>
      <c r="AD22" t="n">
        <v>125115.164621513</v>
      </c>
      <c r="AE22" t="n">
        <v>129971.932932899</v>
      </c>
      <c r="AF22" t="n">
        <v>135286.280256146</v>
      </c>
    </row>
    <row r="23">
      <c r="A23" t="s">
        <v>99</v>
      </c>
      <c r="B23" t="s">
        <v>316</v>
      </c>
      <c r="C23" t="s">
        <v>248</v>
      </c>
      <c r="D23" t="s">
        <v>317</v>
      </c>
      <c r="E23" t="s">
        <v>249</v>
      </c>
      <c r="F23" t="n">
        <v>206947.142044657</v>
      </c>
      <c r="G23" t="n">
        <v>204187.344910021</v>
      </c>
      <c r="H23" t="n">
        <v>215785.205293687</v>
      </c>
      <c r="I23" t="n">
        <v>237583.156666661</v>
      </c>
      <c r="J23" t="n">
        <v>260911.306151511</v>
      </c>
      <c r="K23" t="n">
        <v>287456.009773709</v>
      </c>
      <c r="L23" t="n">
        <v>309755.440083678</v>
      </c>
      <c r="M23" t="n">
        <v>338999.19602296</v>
      </c>
      <c r="N23" t="n">
        <v>359982.165360295</v>
      </c>
      <c r="O23" t="n">
        <v>389447.78404806</v>
      </c>
      <c r="P23" t="n">
        <v>423559.975701429</v>
      </c>
      <c r="Q23" t="n">
        <v>453504.476058104</v>
      </c>
      <c r="R23" t="n">
        <v>475359.514220141</v>
      </c>
      <c r="S23" t="n">
        <v>497328.357207745</v>
      </c>
      <c r="T23" t="n">
        <v>479263.10574147</v>
      </c>
      <c r="U23" t="n">
        <v>477553.775105211</v>
      </c>
      <c r="V23" t="n">
        <v>473786.657336927</v>
      </c>
      <c r="W23" t="n">
        <v>481407.105293449</v>
      </c>
      <c r="X23" t="n">
        <v>490787.542975562</v>
      </c>
      <c r="Y23" t="n">
        <v>504959.140568324</v>
      </c>
      <c r="Z23" t="n">
        <v>535088.892056394</v>
      </c>
      <c r="AA23" t="n">
        <v>559680.109610275</v>
      </c>
      <c r="AB23" t="n">
        <v>571685.742075864</v>
      </c>
      <c r="AC23" t="n">
        <v>579658.452090518</v>
      </c>
      <c r="AD23" t="n">
        <v>591424.127462517</v>
      </c>
      <c r="AE23" t="n">
        <v>593165.329159492</v>
      </c>
      <c r="AF23" t="n">
        <v>594592.098413428</v>
      </c>
    </row>
    <row r="24">
      <c r="A24" t="s">
        <v>99</v>
      </c>
      <c r="B24" t="s">
        <v>318</v>
      </c>
      <c r="C24" t="s">
        <v>248</v>
      </c>
      <c r="D24" t="s">
        <v>319</v>
      </c>
      <c r="E24" t="s">
        <v>249</v>
      </c>
      <c r="F24" t="n">
        <v>1526126.24360747</v>
      </c>
      <c r="G24" t="n">
        <v>1662566.00152361</v>
      </c>
      <c r="H24" t="n">
        <v>1844776.85862348</v>
      </c>
      <c r="I24" t="n">
        <v>2016903.55523762</v>
      </c>
      <c r="J24" t="n">
        <v>2149891.58853533</v>
      </c>
      <c r="K24" t="n">
        <v>2248051.2999272</v>
      </c>
      <c r="L24" t="n">
        <v>2382152.69244341</v>
      </c>
      <c r="M24" t="n">
        <v>2534511.57110268</v>
      </c>
      <c r="N24" t="n">
        <v>2622441.92261961</v>
      </c>
      <c r="O24" t="n">
        <v>2745516.64495409</v>
      </c>
      <c r="P24" t="n">
        <v>2949410.70664944</v>
      </c>
      <c r="Q24" t="n">
        <v>3217996.52217677</v>
      </c>
      <c r="R24" t="n">
        <v>3467654.08055945</v>
      </c>
      <c r="S24" t="n">
        <v>3703971.38748941</v>
      </c>
      <c r="T24" t="n">
        <v>3640443.61897733</v>
      </c>
      <c r="U24" t="n">
        <v>3698924.62002839</v>
      </c>
      <c r="V24" t="n">
        <v>3799133.38326631</v>
      </c>
      <c r="W24" t="n">
        <v>3918594.86716104</v>
      </c>
      <c r="X24" t="n">
        <v>4030015.17837482</v>
      </c>
      <c r="Y24" t="n">
        <v>4203414.15023146</v>
      </c>
      <c r="Z24" t="n">
        <v>4157985.60699385</v>
      </c>
      <c r="AA24" t="n">
        <v>4155759.98118009</v>
      </c>
      <c r="AB24" t="n">
        <v>4121666.2743746</v>
      </c>
      <c r="AC24" t="n">
        <v>4113437.16756479</v>
      </c>
      <c r="AD24" t="n">
        <v>4155608.6739321</v>
      </c>
      <c r="AE24" t="n">
        <v>4144736.24412651</v>
      </c>
      <c r="AF24" t="n">
        <v>4147049.71266865</v>
      </c>
    </row>
    <row r="25">
      <c r="A25" t="s">
        <v>99</v>
      </c>
      <c r="B25" t="s">
        <v>320</v>
      </c>
      <c r="C25" t="s">
        <v>248</v>
      </c>
      <c r="D25" t="s">
        <v>321</v>
      </c>
      <c r="E25" t="s">
        <v>249</v>
      </c>
      <c r="F25" t="n">
        <v>64463.9943914126</v>
      </c>
      <c r="G25" t="n">
        <v>90903.6977798903</v>
      </c>
      <c r="H25" t="n">
        <v>108115.697085485</v>
      </c>
      <c r="I25" t="n">
        <v>116121.250615698</v>
      </c>
      <c r="J25" t="n">
        <v>114813.852595718</v>
      </c>
      <c r="K25" t="n">
        <v>98811.5455000064</v>
      </c>
      <c r="L25" t="n">
        <v>86826.6287048342</v>
      </c>
      <c r="M25" t="n">
        <v>79782.3673281042</v>
      </c>
      <c r="N25" t="n">
        <v>69257.3452064754</v>
      </c>
      <c r="O25" t="n">
        <v>50515.6817012334</v>
      </c>
      <c r="P25" t="n">
        <v>39096.0852060214</v>
      </c>
      <c r="Q25" t="n">
        <v>31365.6626961406</v>
      </c>
      <c r="R25" t="n">
        <v>25863.6996847887</v>
      </c>
      <c r="S25" t="n">
        <v>21867.9127980704</v>
      </c>
      <c r="T25" t="n">
        <v>17603.6412811614</v>
      </c>
      <c r="U25" t="n">
        <v>14826.0299274866</v>
      </c>
      <c r="V25" t="n">
        <v>12524.5921297745</v>
      </c>
      <c r="W25" t="n">
        <v>11488.4493012269</v>
      </c>
      <c r="X25" t="n">
        <v>11278.1891382533</v>
      </c>
      <c r="Y25" t="n">
        <v>11911.023716524</v>
      </c>
      <c r="Z25" t="n">
        <v>14132.7014905327</v>
      </c>
      <c r="AA25" t="n">
        <v>16199.905136777</v>
      </c>
      <c r="AB25" t="n">
        <v>18365.5853425756</v>
      </c>
      <c r="AC25" t="n">
        <v>21195.2470759927</v>
      </c>
      <c r="AD25" t="n">
        <v>24164.3090435189</v>
      </c>
      <c r="AE25" t="n">
        <v>27516.0563014683</v>
      </c>
      <c r="AF25" t="n">
        <v>28529.3840139442</v>
      </c>
    </row>
    <row r="26">
      <c r="A26" t="s">
        <v>99</v>
      </c>
      <c r="B26" t="s">
        <v>322</v>
      </c>
      <c r="C26" t="s">
        <v>248</v>
      </c>
      <c r="D26" t="s">
        <v>323</v>
      </c>
      <c r="E26" t="s">
        <v>249</v>
      </c>
      <c r="F26" t="n">
        <v>846653.700387979</v>
      </c>
      <c r="G26" t="n">
        <v>1003424.70333153</v>
      </c>
      <c r="H26" t="n">
        <v>1150428.90616206</v>
      </c>
      <c r="I26" t="n">
        <v>1267363.81312346</v>
      </c>
      <c r="J26" t="n">
        <v>1345442.73408638</v>
      </c>
      <c r="K26" t="n">
        <v>1396639.54537654</v>
      </c>
      <c r="L26" t="n">
        <v>1452071.48519667</v>
      </c>
      <c r="M26" t="n">
        <v>1564525.27390774</v>
      </c>
      <c r="N26" t="n">
        <v>1664476.82753484</v>
      </c>
      <c r="O26" t="n">
        <v>1788561.50341192</v>
      </c>
      <c r="P26" t="n">
        <v>2013358.30328186</v>
      </c>
      <c r="Q26" t="n">
        <v>2204458.27030217</v>
      </c>
      <c r="R26" t="n">
        <v>2352172.80741934</v>
      </c>
      <c r="S26" t="n">
        <v>2503616.87321581</v>
      </c>
      <c r="T26" t="n">
        <v>2391647.86127126</v>
      </c>
      <c r="U26" t="n">
        <v>2400616.53381773</v>
      </c>
      <c r="V26" t="n">
        <v>2442787.39440427</v>
      </c>
      <c r="W26" t="n">
        <v>2495734.43870304</v>
      </c>
      <c r="X26" t="n">
        <v>2523787.53414386</v>
      </c>
      <c r="Y26" t="n">
        <v>2553893.51762121</v>
      </c>
      <c r="Z26" t="n">
        <v>2467554.98169437</v>
      </c>
      <c r="AA26" t="n">
        <v>2432760.37303759</v>
      </c>
      <c r="AB26" t="n">
        <v>2382481.2772722</v>
      </c>
      <c r="AC26" t="n">
        <v>2330850.12831559</v>
      </c>
      <c r="AD26" t="n">
        <v>2315377.12183027</v>
      </c>
      <c r="AE26" t="n">
        <v>2246644.19865045</v>
      </c>
      <c r="AF26" t="n">
        <v>2210638.01178235</v>
      </c>
    </row>
    <row r="27">
      <c r="A27" t="s">
        <v>99</v>
      </c>
      <c r="B27" t="s">
        <v>324</v>
      </c>
      <c r="C27" t="s">
        <v>248</v>
      </c>
      <c r="D27" t="s">
        <v>325</v>
      </c>
      <c r="E27" t="s">
        <v>249</v>
      </c>
      <c r="F27" t="n">
        <v>615008.548828083</v>
      </c>
      <c r="G27" t="n">
        <v>568237.600412189</v>
      </c>
      <c r="H27" t="n">
        <v>586232.255375937</v>
      </c>
      <c r="I27" t="n">
        <v>633418.491498456</v>
      </c>
      <c r="J27" t="n">
        <v>689635.001853229</v>
      </c>
      <c r="K27" t="n">
        <v>752600.209050649</v>
      </c>
      <c r="L27" t="n">
        <v>843254.578541911</v>
      </c>
      <c r="M27" t="n">
        <v>890203.92986683</v>
      </c>
      <c r="N27" t="n">
        <v>888707.749878295</v>
      </c>
      <c r="O27" t="n">
        <v>906439.459840932</v>
      </c>
      <c r="P27" t="n">
        <v>896956.318161565</v>
      </c>
      <c r="Q27" t="n">
        <v>982172.589178462</v>
      </c>
      <c r="R27" t="n">
        <v>1089617.57345532</v>
      </c>
      <c r="S27" t="n">
        <v>1178486.60147553</v>
      </c>
      <c r="T27" t="n">
        <v>1231192.11642491</v>
      </c>
      <c r="U27" t="n">
        <v>1283482.05628317</v>
      </c>
      <c r="V27" t="n">
        <v>1343821.39673227</v>
      </c>
      <c r="W27" t="n">
        <v>1411371.97915678</v>
      </c>
      <c r="X27" t="n">
        <v>1494949.45509271</v>
      </c>
      <c r="Y27" t="n">
        <v>1637609.60889373</v>
      </c>
      <c r="Z27" t="n">
        <v>1676297.92380896</v>
      </c>
      <c r="AA27" t="n">
        <v>1706799.70300573</v>
      </c>
      <c r="AB27" t="n">
        <v>1720819.41175983</v>
      </c>
      <c r="AC27" t="n">
        <v>1761391.79217321</v>
      </c>
      <c r="AD27" t="n">
        <v>1816067.24305831</v>
      </c>
      <c r="AE27" t="n">
        <v>1870575.98917459</v>
      </c>
      <c r="AF27" t="n">
        <v>1907882.31687236</v>
      </c>
    </row>
    <row r="28">
      <c r="A28" t="s">
        <v>99</v>
      </c>
      <c r="B28" t="s">
        <v>326</v>
      </c>
      <c r="C28" t="s">
        <v>248</v>
      </c>
      <c r="D28" t="s">
        <v>327</v>
      </c>
      <c r="E28" t="s">
        <v>249</v>
      </c>
      <c r="F28" t="n">
        <v>650249.211205178</v>
      </c>
      <c r="G28" t="n">
        <v>651644.874514292</v>
      </c>
      <c r="H28" t="n">
        <v>693331.397559914</v>
      </c>
      <c r="I28" t="n">
        <v>747711.532531176</v>
      </c>
      <c r="J28" t="n">
        <v>808189.049059083</v>
      </c>
      <c r="K28" t="n">
        <v>882433.895879407</v>
      </c>
      <c r="L28" t="n">
        <v>943637.699211448</v>
      </c>
      <c r="M28" t="n">
        <v>981801.028656346</v>
      </c>
      <c r="N28" t="n">
        <v>977720.915842266</v>
      </c>
      <c r="O28" t="n">
        <v>1000940.70717122</v>
      </c>
      <c r="P28" t="n">
        <v>1029454.62017587</v>
      </c>
      <c r="Q28" t="n">
        <v>1090038.19261834</v>
      </c>
      <c r="R28" t="n">
        <v>1158343.75973136</v>
      </c>
      <c r="S28" t="n">
        <v>1253891.67864053</v>
      </c>
      <c r="T28" t="n">
        <v>1241646.31455554</v>
      </c>
      <c r="U28" t="n">
        <v>1232869.06047982</v>
      </c>
      <c r="V28" t="n">
        <v>1190459.94699611</v>
      </c>
      <c r="W28" t="n">
        <v>1144239.32770594</v>
      </c>
      <c r="X28" t="n">
        <v>1100348.23167951</v>
      </c>
      <c r="Y28" t="n">
        <v>1089122.09726487</v>
      </c>
      <c r="Z28" t="n">
        <v>1113568.26620347</v>
      </c>
      <c r="AA28" t="n">
        <v>1130229.69664924</v>
      </c>
      <c r="AB28" t="n">
        <v>1140173.56859904</v>
      </c>
      <c r="AC28" t="n">
        <v>1199641.99823052</v>
      </c>
      <c r="AD28" t="n">
        <v>1255891.95077093</v>
      </c>
      <c r="AE28" t="n">
        <v>1290300.47602921</v>
      </c>
      <c r="AF28" t="n">
        <v>1332414.03634158</v>
      </c>
    </row>
    <row r="29">
      <c r="A29" t="s">
        <v>99</v>
      </c>
      <c r="B29" t="s">
        <v>328</v>
      </c>
      <c r="C29" t="s">
        <v>248</v>
      </c>
      <c r="D29" t="s">
        <v>329</v>
      </c>
      <c r="E29" t="s">
        <v>249</v>
      </c>
      <c r="F29" t="n">
        <v>177212.33443677</v>
      </c>
      <c r="G29" t="n">
        <v>192203.337558463</v>
      </c>
      <c r="H29" t="n">
        <v>214184.737534649</v>
      </c>
      <c r="I29" t="n">
        <v>237294.797394983</v>
      </c>
      <c r="J29" t="n">
        <v>263072.29705322</v>
      </c>
      <c r="K29" t="n">
        <v>293950.688558958</v>
      </c>
      <c r="L29" t="n">
        <v>319413.321928246</v>
      </c>
      <c r="M29" t="n">
        <v>341156.449130459</v>
      </c>
      <c r="N29" t="n">
        <v>353466.765266561</v>
      </c>
      <c r="O29" t="n">
        <v>376304.273906471</v>
      </c>
      <c r="P29" t="n">
        <v>399630.215194497</v>
      </c>
      <c r="Q29" t="n">
        <v>432199.529891432</v>
      </c>
      <c r="R29" t="n">
        <v>465841.786032935</v>
      </c>
      <c r="S29" t="n">
        <v>510484.726224674</v>
      </c>
      <c r="T29" t="n">
        <v>510396.307033009</v>
      </c>
      <c r="U29" t="n">
        <v>505236.454395705</v>
      </c>
      <c r="V29" t="n">
        <v>486423.008783358</v>
      </c>
      <c r="W29" t="n">
        <v>462351.094650456</v>
      </c>
      <c r="X29" t="n">
        <v>435168.06212486</v>
      </c>
      <c r="Y29" t="n">
        <v>422509.536868952</v>
      </c>
      <c r="Z29" t="n">
        <v>416630.632402727</v>
      </c>
      <c r="AA29" t="n">
        <v>414839.602062355</v>
      </c>
      <c r="AB29" t="n">
        <v>412724.819286624</v>
      </c>
      <c r="AC29" t="n">
        <v>429514.788919908</v>
      </c>
      <c r="AD29" t="n">
        <v>447814.368572292</v>
      </c>
      <c r="AE29" t="n">
        <v>459581.047128604</v>
      </c>
      <c r="AF29" t="n">
        <v>470923.349952895</v>
      </c>
    </row>
    <row r="30">
      <c r="A30" t="s">
        <v>99</v>
      </c>
      <c r="B30" t="s">
        <v>330</v>
      </c>
      <c r="C30" t="s">
        <v>248</v>
      </c>
      <c r="D30" t="s">
        <v>331</v>
      </c>
      <c r="E30" t="s">
        <v>249</v>
      </c>
      <c r="F30" t="n">
        <v>39835.7814178841</v>
      </c>
      <c r="G30" t="n">
        <v>40282.1492362659</v>
      </c>
      <c r="H30" t="n">
        <v>44444.2538287206</v>
      </c>
      <c r="I30" t="n">
        <v>49873.1098354199</v>
      </c>
      <c r="J30" t="n">
        <v>54448.5545679648</v>
      </c>
      <c r="K30" t="n">
        <v>61222.9191983063</v>
      </c>
      <c r="L30" t="n">
        <v>67634.4046369333</v>
      </c>
      <c r="M30" t="n">
        <v>70330.3266176391</v>
      </c>
      <c r="N30" t="n">
        <v>69607.1570040235</v>
      </c>
      <c r="O30" t="n">
        <v>70146.5766470056</v>
      </c>
      <c r="P30" t="n">
        <v>72512.3022210437</v>
      </c>
      <c r="Q30" t="n">
        <v>78328.3294624853</v>
      </c>
      <c r="R30" t="n">
        <v>88464.644689839</v>
      </c>
      <c r="S30" t="n">
        <v>98594.088439769</v>
      </c>
      <c r="T30" t="n">
        <v>95878.4612980255</v>
      </c>
      <c r="U30" t="n">
        <v>96531.8838566188</v>
      </c>
      <c r="V30" t="n">
        <v>93278.9129294589</v>
      </c>
      <c r="W30" t="n">
        <v>86843.9670775386</v>
      </c>
      <c r="X30" t="n">
        <v>82433.5301120884</v>
      </c>
      <c r="Y30" t="n">
        <v>82207.5989362432</v>
      </c>
      <c r="Z30" t="n">
        <v>85019.7497986953</v>
      </c>
      <c r="AA30" t="n">
        <v>84055.7149057823</v>
      </c>
      <c r="AB30" t="n">
        <v>84452.6166086529</v>
      </c>
      <c r="AC30" t="n">
        <v>86792.4383384171</v>
      </c>
      <c r="AD30" t="n">
        <v>84443.4403304446</v>
      </c>
      <c r="AE30" t="n">
        <v>83057.9059984352</v>
      </c>
      <c r="AF30" t="n">
        <v>85248.8810519497</v>
      </c>
    </row>
    <row r="31">
      <c r="A31" t="s">
        <v>99</v>
      </c>
      <c r="B31" t="s">
        <v>332</v>
      </c>
      <c r="C31" t="s">
        <v>248</v>
      </c>
      <c r="D31" t="s">
        <v>333</v>
      </c>
      <c r="E31" t="s">
        <v>249</v>
      </c>
      <c r="F31" t="n">
        <v>52915.245248299</v>
      </c>
      <c r="G31" t="n">
        <v>64446.7831537534</v>
      </c>
      <c r="H31" t="n">
        <v>74567.2636893912</v>
      </c>
      <c r="I31" t="n">
        <v>83496.7911931604</v>
      </c>
      <c r="J31" t="n">
        <v>89071.701748487</v>
      </c>
      <c r="K31" t="n">
        <v>94613.7695719313</v>
      </c>
      <c r="L31" t="n">
        <v>93943.349811604</v>
      </c>
      <c r="M31" t="n">
        <v>88773.4282766007</v>
      </c>
      <c r="N31" t="n">
        <v>76286.808060469</v>
      </c>
      <c r="O31" t="n">
        <v>63123.4113233658</v>
      </c>
      <c r="P31" t="n">
        <v>46953.4538144752</v>
      </c>
      <c r="Q31" t="n">
        <v>41695.0358384177</v>
      </c>
      <c r="R31" t="n">
        <v>43199.1981321265</v>
      </c>
      <c r="S31" t="n">
        <v>49856.122656423</v>
      </c>
      <c r="T31" t="n">
        <v>55273.3839469487</v>
      </c>
      <c r="U31" t="n">
        <v>62728.4490487405</v>
      </c>
      <c r="V31" t="n">
        <v>64392.3069272208</v>
      </c>
      <c r="W31" t="n">
        <v>66111.058438392</v>
      </c>
      <c r="X31" t="n">
        <v>66558.2740093926</v>
      </c>
      <c r="Y31" t="n">
        <v>67853.1950654977</v>
      </c>
      <c r="Z31" t="n">
        <v>71998.3986059264</v>
      </c>
      <c r="AA31" t="n">
        <v>74958.482449516</v>
      </c>
      <c r="AB31" t="n">
        <v>76591.9977313151</v>
      </c>
      <c r="AC31" t="n">
        <v>81186.2772859744</v>
      </c>
      <c r="AD31" t="n">
        <v>85306.3217793149</v>
      </c>
      <c r="AE31" t="n">
        <v>86400.1746290757</v>
      </c>
      <c r="AF31" t="n">
        <v>89215.0855424022</v>
      </c>
    </row>
    <row r="32">
      <c r="A32" t="s">
        <v>99</v>
      </c>
      <c r="B32" t="s">
        <v>334</v>
      </c>
      <c r="C32" t="s">
        <v>248</v>
      </c>
      <c r="D32" t="s">
        <v>335</v>
      </c>
      <c r="E32" t="s">
        <v>249</v>
      </c>
      <c r="F32" t="n">
        <v>163827.041448554</v>
      </c>
      <c r="G32" t="n">
        <v>205283.094797502</v>
      </c>
      <c r="H32" t="n">
        <v>252775.728059389</v>
      </c>
      <c r="I32" t="n">
        <v>298739.476704213</v>
      </c>
      <c r="J32" t="n">
        <v>343399.546129838</v>
      </c>
      <c r="K32" t="n">
        <v>387602.0926715</v>
      </c>
      <c r="L32" t="n">
        <v>424579.512493822</v>
      </c>
      <c r="M32" t="n">
        <v>447273.131833722</v>
      </c>
      <c r="N32" t="n">
        <v>444076.347989336</v>
      </c>
      <c r="O32" t="n">
        <v>453908.037860238</v>
      </c>
      <c r="P32" t="n">
        <v>465300.277919235</v>
      </c>
      <c r="Q32" t="n">
        <v>488367.206357957</v>
      </c>
      <c r="R32" t="n">
        <v>510640.707986869</v>
      </c>
      <c r="S32" t="n">
        <v>546629.396889193</v>
      </c>
      <c r="T32" t="n">
        <v>537580.321172064</v>
      </c>
      <c r="U32" t="n">
        <v>533080.705924468</v>
      </c>
      <c r="V32" t="n">
        <v>516763.755162005</v>
      </c>
      <c r="W32" t="n">
        <v>504729.068802452</v>
      </c>
      <c r="X32" t="n">
        <v>496493.417988143</v>
      </c>
      <c r="Y32" t="n">
        <v>500128.958524052</v>
      </c>
      <c r="Z32" t="n">
        <v>526364.002492052</v>
      </c>
      <c r="AA32" t="n">
        <v>544719.218405054</v>
      </c>
      <c r="AB32" t="n">
        <v>555923.174409463</v>
      </c>
      <c r="AC32" t="n">
        <v>591770.508727023</v>
      </c>
      <c r="AD32" t="n">
        <v>627968.291672365</v>
      </c>
      <c r="AE32" t="n">
        <v>650834.397433665</v>
      </c>
      <c r="AF32" t="n">
        <v>676316.139166963</v>
      </c>
    </row>
    <row r="33">
      <c r="A33" t="s">
        <v>99</v>
      </c>
      <c r="B33" t="s">
        <v>336</v>
      </c>
      <c r="C33" t="s">
        <v>248</v>
      </c>
      <c r="D33" t="s">
        <v>337</v>
      </c>
      <c r="E33" t="s">
        <v>249</v>
      </c>
      <c r="F33" t="n">
        <v>216458.808653671</v>
      </c>
      <c r="G33" t="n">
        <v>149429.509768307</v>
      </c>
      <c r="H33" t="n">
        <v>107359.414447764</v>
      </c>
      <c r="I33" t="n">
        <v>78307.3574033998</v>
      </c>
      <c r="J33" t="n">
        <v>58196.9495595736</v>
      </c>
      <c r="K33" t="n">
        <v>45044.4258787114</v>
      </c>
      <c r="L33" t="n">
        <v>38067.1103408425</v>
      </c>
      <c r="M33" t="n">
        <v>34267.6927979251</v>
      </c>
      <c r="N33" t="n">
        <v>34283.8375218771</v>
      </c>
      <c r="O33" t="n">
        <v>37458.4074341444</v>
      </c>
      <c r="P33" t="n">
        <v>45058.3710266191</v>
      </c>
      <c r="Q33" t="n">
        <v>49448.0910680451</v>
      </c>
      <c r="R33" t="n">
        <v>50197.4228895882</v>
      </c>
      <c r="S33" t="n">
        <v>48327.3444304754</v>
      </c>
      <c r="T33" t="n">
        <v>42517.8411054947</v>
      </c>
      <c r="U33" t="n">
        <v>35291.5672542872</v>
      </c>
      <c r="V33" t="n">
        <v>29601.9631940701</v>
      </c>
      <c r="W33" t="n">
        <v>24204.1387371052</v>
      </c>
      <c r="X33" t="n">
        <v>19694.9474450246</v>
      </c>
      <c r="Y33" t="n">
        <v>16422.8078701236</v>
      </c>
      <c r="Z33" t="n">
        <v>13555.482904068</v>
      </c>
      <c r="AA33" t="n">
        <v>11656.6788265347</v>
      </c>
      <c r="AB33" t="n">
        <v>10480.9605629901</v>
      </c>
      <c r="AC33" t="n">
        <v>10377.9849591994</v>
      </c>
      <c r="AD33" t="n">
        <v>10359.5284165138</v>
      </c>
      <c r="AE33" t="n">
        <v>10426.9508394255</v>
      </c>
      <c r="AF33" t="n">
        <v>10710.5806273693</v>
      </c>
    </row>
    <row r="34">
      <c r="A34" t="s">
        <v>99</v>
      </c>
      <c r="B34" t="s">
        <v>338</v>
      </c>
      <c r="C34" t="s">
        <v>248</v>
      </c>
      <c r="D34" t="s">
        <v>339</v>
      </c>
      <c r="E34" t="s">
        <v>249</v>
      </c>
      <c r="F34" t="n">
        <v>246470.627903426</v>
      </c>
      <c r="G34" t="n">
        <v>250032.697362384</v>
      </c>
      <c r="H34" t="n">
        <v>279511.543340242</v>
      </c>
      <c r="I34" t="n">
        <v>322912.893542682</v>
      </c>
      <c r="J34" t="n">
        <v>375337.593510926</v>
      </c>
      <c r="K34" t="n">
        <v>433995.804017198</v>
      </c>
      <c r="L34" t="n">
        <v>489430.361170359</v>
      </c>
      <c r="M34" t="n">
        <v>530482.009541386</v>
      </c>
      <c r="N34" t="n">
        <v>541020.091601357</v>
      </c>
      <c r="O34" t="n">
        <v>562683.122310451</v>
      </c>
      <c r="P34" t="n">
        <v>595131.647587836</v>
      </c>
      <c r="Q34" t="n">
        <v>629951.452975785</v>
      </c>
      <c r="R34" t="n">
        <v>654390.601354456</v>
      </c>
      <c r="S34" t="n">
        <v>672410.176375322</v>
      </c>
      <c r="T34" t="n">
        <v>638517.735459277</v>
      </c>
      <c r="U34" t="n">
        <v>611633.488863978</v>
      </c>
      <c r="V34" t="n">
        <v>593509.933544846</v>
      </c>
      <c r="W34" t="n">
        <v>587077.603292285</v>
      </c>
      <c r="X34" t="n">
        <v>584816.073887326</v>
      </c>
      <c r="Y34" t="n">
        <v>597450.713729864</v>
      </c>
      <c r="Z34" t="n">
        <v>576355.515465941</v>
      </c>
      <c r="AA34" t="n">
        <v>565783.03477246</v>
      </c>
      <c r="AB34" t="n">
        <v>556295.740518933</v>
      </c>
      <c r="AC34" t="n">
        <v>551972.176841591</v>
      </c>
      <c r="AD34" t="n">
        <v>554884.307363627</v>
      </c>
      <c r="AE34" t="n">
        <v>551074.753264665</v>
      </c>
      <c r="AF34" t="n">
        <v>552327.087052625</v>
      </c>
    </row>
    <row r="35">
      <c r="A35" t="s">
        <v>99</v>
      </c>
      <c r="B35" t="s">
        <v>340</v>
      </c>
      <c r="C35" t="s">
        <v>248</v>
      </c>
      <c r="D35" t="s">
        <v>341</v>
      </c>
      <c r="E35" t="s">
        <v>249</v>
      </c>
      <c r="F35" t="n">
        <v>2643678.9513363</v>
      </c>
      <c r="G35" t="n">
        <v>2801042.57092596</v>
      </c>
      <c r="H35" t="n">
        <v>3100443.24806669</v>
      </c>
      <c r="I35" t="n">
        <v>3465981.33672121</v>
      </c>
      <c r="J35" t="n">
        <v>3741984.31518186</v>
      </c>
      <c r="K35" t="n">
        <v>4043649.02754189</v>
      </c>
      <c r="L35" t="n">
        <v>4329774.77740761</v>
      </c>
      <c r="M35" t="n">
        <v>4674312.86695234</v>
      </c>
      <c r="N35" t="n">
        <v>4816746.64237552</v>
      </c>
      <c r="O35" t="n">
        <v>5109113.26196683</v>
      </c>
      <c r="P35" t="n">
        <v>5407057.6016734</v>
      </c>
      <c r="Q35" t="n">
        <v>5629943.13129184</v>
      </c>
      <c r="R35" t="n">
        <v>5752626.44906041</v>
      </c>
      <c r="S35" t="n">
        <v>5906570.30713595</v>
      </c>
      <c r="T35" t="n">
        <v>5603767.28813484</v>
      </c>
      <c r="U35" t="n">
        <v>5545595.29734947</v>
      </c>
      <c r="V35" t="n">
        <v>5411390.21995107</v>
      </c>
      <c r="W35" t="n">
        <v>5499797.19166892</v>
      </c>
      <c r="X35" t="n">
        <v>5658840.27615113</v>
      </c>
      <c r="Y35" t="n">
        <v>5831742.67919098</v>
      </c>
      <c r="Z35" t="n">
        <v>6035883.1642508</v>
      </c>
      <c r="AA35" t="n">
        <v>6217347.60150217</v>
      </c>
      <c r="AB35" t="n">
        <v>6268230.80395804</v>
      </c>
      <c r="AC35" t="n">
        <v>6244638.78612438</v>
      </c>
      <c r="AD35" t="n">
        <v>6278986.01109592</v>
      </c>
      <c r="AE35" t="n">
        <v>6230904.9749502</v>
      </c>
      <c r="AF35" t="n">
        <v>6150053.74280652</v>
      </c>
    </row>
    <row r="36">
      <c r="A36" t="s">
        <v>99</v>
      </c>
      <c r="B36" t="s">
        <v>342</v>
      </c>
      <c r="C36" t="s">
        <v>248</v>
      </c>
      <c r="D36" t="s">
        <v>343</v>
      </c>
      <c r="E36" t="s">
        <v>249</v>
      </c>
      <c r="F36" t="n">
        <v>91752.626487523</v>
      </c>
      <c r="G36" t="n">
        <v>116224.757260661</v>
      </c>
      <c r="H36" t="n">
        <v>141428.250682055</v>
      </c>
      <c r="I36" t="n">
        <v>164219.290836715</v>
      </c>
      <c r="J36" t="n">
        <v>173994.281490427</v>
      </c>
      <c r="K36" t="n">
        <v>187343.443799633</v>
      </c>
      <c r="L36" t="n">
        <v>186358.786991227</v>
      </c>
      <c r="M36" t="n">
        <v>185917.672253511</v>
      </c>
      <c r="N36" t="n">
        <v>173197.282326342</v>
      </c>
      <c r="O36" t="n">
        <v>162355.077690088</v>
      </c>
      <c r="P36" t="n">
        <v>151751.047959155</v>
      </c>
      <c r="Q36" t="n">
        <v>145970.091490816</v>
      </c>
      <c r="R36" t="n">
        <v>140523.88884948</v>
      </c>
      <c r="S36" t="n">
        <v>139545.67717496</v>
      </c>
      <c r="T36" t="n">
        <v>129388.085844497</v>
      </c>
      <c r="U36" t="n">
        <v>124083.269457853</v>
      </c>
      <c r="V36" t="n">
        <v>118576.042176431</v>
      </c>
      <c r="W36" t="n">
        <v>123299.392612438</v>
      </c>
      <c r="X36" t="n">
        <v>130134.91776314</v>
      </c>
      <c r="Y36" t="n">
        <v>132535.165140617</v>
      </c>
      <c r="Z36" t="n">
        <v>138970.576227864</v>
      </c>
      <c r="AA36" t="n">
        <v>143381.989484111</v>
      </c>
      <c r="AB36" t="n">
        <v>143100.31724127</v>
      </c>
      <c r="AC36" t="n">
        <v>138461.90801375</v>
      </c>
      <c r="AD36" t="n">
        <v>136014.563870086</v>
      </c>
      <c r="AE36" t="n">
        <v>131033.525922919</v>
      </c>
      <c r="AF36" t="n">
        <v>123467.857384763</v>
      </c>
    </row>
    <row r="37">
      <c r="A37" t="s">
        <v>99</v>
      </c>
      <c r="B37" t="s">
        <v>344</v>
      </c>
      <c r="C37" t="s">
        <v>248</v>
      </c>
      <c r="D37" t="s">
        <v>345</v>
      </c>
      <c r="E37" t="s">
        <v>249</v>
      </c>
      <c r="F37" t="n">
        <v>205169.436475938</v>
      </c>
      <c r="G37" t="n">
        <v>214755.886957632</v>
      </c>
      <c r="H37" t="n">
        <v>236196.346796161</v>
      </c>
      <c r="I37" t="n">
        <v>269337.270235998</v>
      </c>
      <c r="J37" t="n">
        <v>298222.167646152</v>
      </c>
      <c r="K37" t="n">
        <v>335905.297550198</v>
      </c>
      <c r="L37" t="n">
        <v>340318.747982846</v>
      </c>
      <c r="M37" t="n">
        <v>365673.785778791</v>
      </c>
      <c r="N37" t="n">
        <v>393494.518073813</v>
      </c>
      <c r="O37" t="n">
        <v>419005.3628677</v>
      </c>
      <c r="P37" t="n">
        <v>415028.681597143</v>
      </c>
      <c r="Q37" t="n">
        <v>406114.642957406</v>
      </c>
      <c r="R37" t="n">
        <v>388058.079267376</v>
      </c>
      <c r="S37" t="n">
        <v>366046.120494846</v>
      </c>
      <c r="T37" t="n">
        <v>309447.378732813</v>
      </c>
      <c r="U37" t="n">
        <v>288713.970501077</v>
      </c>
      <c r="V37" t="n">
        <v>276724.836420679</v>
      </c>
      <c r="W37" t="n">
        <v>294764.81756039</v>
      </c>
      <c r="X37" t="n">
        <v>327071.424743306</v>
      </c>
      <c r="Y37" t="n">
        <v>357618.48249222</v>
      </c>
      <c r="Z37" t="n">
        <v>403517.380690952</v>
      </c>
      <c r="AA37" t="n">
        <v>440262.293670562</v>
      </c>
      <c r="AB37" t="n">
        <v>457777.789621455</v>
      </c>
      <c r="AC37" t="n">
        <v>471383.329733966</v>
      </c>
      <c r="AD37" t="n">
        <v>481358.098670435</v>
      </c>
      <c r="AE37" t="n">
        <v>485040.459065914</v>
      </c>
      <c r="AF37" t="n">
        <v>481982.982480786</v>
      </c>
    </row>
    <row r="38">
      <c r="A38" t="s">
        <v>99</v>
      </c>
      <c r="B38" t="s">
        <v>346</v>
      </c>
      <c r="C38" t="s">
        <v>248</v>
      </c>
      <c r="D38" t="s">
        <v>347</v>
      </c>
      <c r="E38" t="s">
        <v>249</v>
      </c>
      <c r="F38" t="n">
        <v>2346756.88837284</v>
      </c>
      <c r="G38" t="n">
        <v>2470061.92670767</v>
      </c>
      <c r="H38" t="n">
        <v>2722818.65058847</v>
      </c>
      <c r="I38" t="n">
        <v>3032424.7756485</v>
      </c>
      <c r="J38" t="n">
        <v>3269767.86604528</v>
      </c>
      <c r="K38" t="n">
        <v>3520400.28619206</v>
      </c>
      <c r="L38" t="n">
        <v>3803097.24243354</v>
      </c>
      <c r="M38" t="n">
        <v>4122721.40892003</v>
      </c>
      <c r="N38" t="n">
        <v>4250054.84197536</v>
      </c>
      <c r="O38" t="n">
        <v>4527752.82140904</v>
      </c>
      <c r="P38" t="n">
        <v>4840277.8721171</v>
      </c>
      <c r="Q38" t="n">
        <v>5077858.39684362</v>
      </c>
      <c r="R38" t="n">
        <v>5224044.48094355</v>
      </c>
      <c r="S38" t="n">
        <v>5400978.50946614</v>
      </c>
      <c r="T38" t="n">
        <v>5164931.82355753</v>
      </c>
      <c r="U38" t="n">
        <v>5132798.05739054</v>
      </c>
      <c r="V38" t="n">
        <v>5016089.34135396</v>
      </c>
      <c r="W38" t="n">
        <v>5081732.98149609</v>
      </c>
      <c r="X38" t="n">
        <v>5201633.93364469</v>
      </c>
      <c r="Y38" t="n">
        <v>5341589.03155815</v>
      </c>
      <c r="Z38" t="n">
        <v>5493395.20733199</v>
      </c>
      <c r="AA38" t="n">
        <v>5633703.3183475</v>
      </c>
      <c r="AB38" t="n">
        <v>5667352.69709532</v>
      </c>
      <c r="AC38" t="n">
        <v>5634793.54837666</v>
      </c>
      <c r="AD38" t="n">
        <v>5661613.3485554</v>
      </c>
      <c r="AE38" t="n">
        <v>5614830.98996137</v>
      </c>
      <c r="AF38" t="n">
        <v>5544602.90294097</v>
      </c>
    </row>
    <row r="39">
      <c r="A39" t="s">
        <v>99</v>
      </c>
      <c r="B39" t="s">
        <v>348</v>
      </c>
      <c r="C39" t="s">
        <v>248</v>
      </c>
      <c r="D39" t="s">
        <v>349</v>
      </c>
      <c r="E39" t="s">
        <v>249</v>
      </c>
      <c r="F39" t="n">
        <v>2350691.89856328</v>
      </c>
      <c r="G39" t="n">
        <v>2512097.04672908</v>
      </c>
      <c r="H39" t="n">
        <v>2751863.36535592</v>
      </c>
      <c r="I39" t="n">
        <v>3139305.902557</v>
      </c>
      <c r="J39" t="n">
        <v>3380557.2370454</v>
      </c>
      <c r="K39" t="n">
        <v>3605988.95162506</v>
      </c>
      <c r="L39" t="n">
        <v>4033872.01891483</v>
      </c>
      <c r="M39" t="n">
        <v>4381933.56440897</v>
      </c>
      <c r="N39" t="n">
        <v>4642001.956219</v>
      </c>
      <c r="O39" t="n">
        <v>4940954.87792317</v>
      </c>
      <c r="P39" t="n">
        <v>4896249.15024846</v>
      </c>
      <c r="Q39" t="n">
        <v>4896103.70732856</v>
      </c>
      <c r="R39" t="n">
        <v>4837781.10488734</v>
      </c>
      <c r="S39" t="n">
        <v>4900236.64070839</v>
      </c>
      <c r="T39" t="n">
        <v>5134560.882685</v>
      </c>
      <c r="U39" t="n">
        <v>5200947.65579724</v>
      </c>
      <c r="V39" t="n">
        <v>5000131.87591285</v>
      </c>
      <c r="W39" t="n">
        <v>4913239.98130673</v>
      </c>
      <c r="X39" t="n">
        <v>4876178.42694967</v>
      </c>
      <c r="Y39" t="n">
        <v>4984880.49680922</v>
      </c>
      <c r="Z39" t="n">
        <v>5099245.13214144</v>
      </c>
      <c r="AA39" t="n">
        <v>5214570.71489281</v>
      </c>
      <c r="AB39" t="n">
        <v>5259982.33593896</v>
      </c>
      <c r="AC39" t="n">
        <v>5321246.54710125</v>
      </c>
      <c r="AD39" t="n">
        <v>5431535.01672377</v>
      </c>
      <c r="AE39" t="n">
        <v>5458533.19803716</v>
      </c>
      <c r="AF39" t="n">
        <v>5500839.10283222</v>
      </c>
    </row>
    <row r="40">
      <c r="A40" t="s">
        <v>99</v>
      </c>
      <c r="B40" t="s">
        <v>350</v>
      </c>
      <c r="C40" t="s">
        <v>248</v>
      </c>
      <c r="D40" t="s">
        <v>351</v>
      </c>
      <c r="E40" t="s">
        <v>249</v>
      </c>
      <c r="F40" t="n">
        <v>170139.00600419</v>
      </c>
      <c r="G40" t="n">
        <v>177593.197033769</v>
      </c>
      <c r="H40" t="n">
        <v>188249.235908998</v>
      </c>
      <c r="I40" t="n">
        <v>198741.984038309</v>
      </c>
      <c r="J40" t="n">
        <v>205379.735790954</v>
      </c>
      <c r="K40" t="n">
        <v>221488.839601369</v>
      </c>
      <c r="L40" t="n">
        <v>229245.354759933</v>
      </c>
      <c r="M40" t="n">
        <v>233033.118911688</v>
      </c>
      <c r="N40" t="n">
        <v>234143.793380244</v>
      </c>
      <c r="O40" t="n">
        <v>241826.661571556</v>
      </c>
      <c r="P40" t="n">
        <v>253860.920740864</v>
      </c>
      <c r="Q40" t="n">
        <v>272352.470126794</v>
      </c>
      <c r="R40" t="n">
        <v>295887.752175926</v>
      </c>
      <c r="S40" t="n">
        <v>311141.60993872</v>
      </c>
      <c r="T40" t="n">
        <v>291109.413791637</v>
      </c>
      <c r="U40" t="n">
        <v>272715.869155839</v>
      </c>
      <c r="V40" t="n">
        <v>262433.007076577</v>
      </c>
      <c r="W40" t="n">
        <v>256783.049637983</v>
      </c>
      <c r="X40" t="n">
        <v>249888.875545056</v>
      </c>
      <c r="Y40" t="n">
        <v>233015.224364711</v>
      </c>
      <c r="Z40" t="n">
        <v>232796.153197752</v>
      </c>
      <c r="AA40" t="n">
        <v>234220.942669948</v>
      </c>
      <c r="AB40" t="n">
        <v>235673.307515618</v>
      </c>
      <c r="AC40" t="n">
        <v>252743.247443519</v>
      </c>
      <c r="AD40" t="n">
        <v>262924.127524723</v>
      </c>
      <c r="AE40" t="n">
        <v>266899.175760323</v>
      </c>
      <c r="AF40" t="n">
        <v>265269.087289366</v>
      </c>
    </row>
    <row r="41">
      <c r="A41" t="s">
        <v>99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99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99</v>
      </c>
      <c r="B43" t="s">
        <v>356</v>
      </c>
      <c r="C43" t="s">
        <v>248</v>
      </c>
      <c r="D43" t="s">
        <v>357</v>
      </c>
      <c r="E43" t="s">
        <v>249</v>
      </c>
      <c r="F43" t="n">
        <v>1249142.78997914</v>
      </c>
      <c r="G43" t="n">
        <v>1213621.32182807</v>
      </c>
      <c r="H43" t="n">
        <v>1240229.07369181</v>
      </c>
      <c r="I43" t="n">
        <v>1285133.25836746</v>
      </c>
      <c r="J43" t="n">
        <v>1322600.51048863</v>
      </c>
      <c r="K43" t="n">
        <v>1340870.28703453</v>
      </c>
      <c r="L43" t="n">
        <v>1384500.54989101</v>
      </c>
      <c r="M43" t="n">
        <v>1473151.52558147</v>
      </c>
      <c r="N43" t="n">
        <v>1480169.00969648</v>
      </c>
      <c r="O43" t="n">
        <v>1538500.16592283</v>
      </c>
      <c r="P43" t="n">
        <v>1605828.36958822</v>
      </c>
      <c r="Q43" t="n">
        <v>1657815.90251595</v>
      </c>
      <c r="R43" t="n">
        <v>1675199.10191969</v>
      </c>
      <c r="S43" t="n">
        <v>1699345.71717063</v>
      </c>
      <c r="T43" t="n">
        <v>1634836.28144546</v>
      </c>
      <c r="U43" t="n">
        <v>1587155.39504395</v>
      </c>
      <c r="V43" t="n">
        <v>1582883.54755091</v>
      </c>
      <c r="W43" t="n">
        <v>1671680.62662604</v>
      </c>
      <c r="X43" t="n">
        <v>1799410.45720565</v>
      </c>
      <c r="Y43" t="n">
        <v>1897917.08558276</v>
      </c>
      <c r="Z43" t="n">
        <v>2159160.63154901</v>
      </c>
      <c r="AA43" t="n">
        <v>2320822.38026024</v>
      </c>
      <c r="AB43" t="n">
        <v>2392667.76855124</v>
      </c>
      <c r="AC43" t="n">
        <v>2452949.93348933</v>
      </c>
      <c r="AD43" t="n">
        <v>2526805.33289288</v>
      </c>
      <c r="AE43" t="n">
        <v>2521549.19181825</v>
      </c>
      <c r="AF43" t="n">
        <v>2564313.19026387</v>
      </c>
    </row>
    <row r="44">
      <c r="A44" t="s">
        <v>99</v>
      </c>
      <c r="B44" t="s">
        <v>358</v>
      </c>
      <c r="C44" t="s">
        <v>248</v>
      </c>
      <c r="D44" t="s">
        <v>359</v>
      </c>
      <c r="E44" t="s">
        <v>249</v>
      </c>
      <c r="F44" t="n">
        <v>13822868.8574795</v>
      </c>
      <c r="G44" t="n">
        <v>14116797.6077001</v>
      </c>
      <c r="H44" t="n">
        <v>15205662.7804777</v>
      </c>
      <c r="I44" t="n">
        <v>16761283.7226092</v>
      </c>
      <c r="J44" t="n">
        <v>18116835.389096</v>
      </c>
      <c r="K44" t="n">
        <v>19522010.1024086</v>
      </c>
      <c r="L44" t="n">
        <v>21107858.5108681</v>
      </c>
      <c r="M44" t="n">
        <v>22632656.9499582</v>
      </c>
      <c r="N44" t="n">
        <v>23331778.7242326</v>
      </c>
      <c r="O44" t="n">
        <v>24517825.0523379</v>
      </c>
      <c r="P44" t="n">
        <v>25582811.8870645</v>
      </c>
      <c r="Q44" t="n">
        <v>26701414.908246</v>
      </c>
      <c r="R44" t="n">
        <v>27432793.6433295</v>
      </c>
      <c r="S44" t="n">
        <v>28283112.1684538</v>
      </c>
      <c r="T44" t="n">
        <v>27489180.2286365</v>
      </c>
      <c r="U44" t="n">
        <v>27120601.1355237</v>
      </c>
      <c r="V44" t="n">
        <v>26513741.0364008</v>
      </c>
      <c r="W44" t="n">
        <v>26626278.5796292</v>
      </c>
      <c r="X44" t="n">
        <v>26984595.3869729</v>
      </c>
      <c r="Y44" t="n">
        <v>27742773.174985</v>
      </c>
      <c r="Z44" t="n">
        <v>28384021.726762</v>
      </c>
      <c r="AA44" t="n">
        <v>28981033.3807173</v>
      </c>
      <c r="AB44" t="n">
        <v>29132100.331928</v>
      </c>
      <c r="AC44" t="n">
        <v>29332646.4028058</v>
      </c>
      <c r="AD44" t="n">
        <v>29817125.1288682</v>
      </c>
      <c r="AE44" t="n">
        <v>29820312.0991144</v>
      </c>
      <c r="AF44" t="n">
        <v>29868235.1286342</v>
      </c>
    </row>
    <row r="45">
      <c r="A45" t="s">
        <v>99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99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99</v>
      </c>
      <c r="B47" t="s">
        <v>364</v>
      </c>
      <c r="C47" t="s">
        <v>248</v>
      </c>
      <c r="D47" t="s">
        <v>365</v>
      </c>
      <c r="E47" t="s">
        <v>249</v>
      </c>
      <c r="F47" t="n">
        <v>505079.363090753</v>
      </c>
      <c r="G47" t="n">
        <v>593040.615691816</v>
      </c>
      <c r="H47" t="n">
        <v>711375.893212927</v>
      </c>
      <c r="I47" t="n">
        <v>846884.601371179</v>
      </c>
      <c r="J47" t="n">
        <v>922149.429532962</v>
      </c>
      <c r="K47" t="n">
        <v>1049938.06183467</v>
      </c>
      <c r="L47" t="n">
        <v>1190025.60920559</v>
      </c>
      <c r="M47" t="n">
        <v>1223532.84808874</v>
      </c>
      <c r="N47" t="n">
        <v>1264776.53022339</v>
      </c>
      <c r="O47" t="n">
        <v>1321455.84806667</v>
      </c>
      <c r="P47" t="n">
        <v>1293724.89665465</v>
      </c>
      <c r="Q47" t="n">
        <v>1274849.71847357</v>
      </c>
      <c r="R47" t="n">
        <v>1228376.09359751</v>
      </c>
      <c r="S47" t="n">
        <v>1166383.47232655</v>
      </c>
      <c r="T47" t="n">
        <v>1061745.40961556</v>
      </c>
      <c r="U47" t="n">
        <v>1060363.82785118</v>
      </c>
      <c r="V47" t="n">
        <v>1029372.09439816</v>
      </c>
      <c r="W47" t="n">
        <v>921277.466145178</v>
      </c>
      <c r="X47" t="n">
        <v>779901.565307896</v>
      </c>
      <c r="Y47" t="n">
        <v>848836.688478048</v>
      </c>
      <c r="Z47" t="n">
        <v>995797.184427303</v>
      </c>
      <c r="AA47" t="n">
        <v>1178824.92784226</v>
      </c>
      <c r="AB47" t="n">
        <v>1356592.19537823</v>
      </c>
      <c r="AC47" t="n">
        <v>1263269.85924473</v>
      </c>
      <c r="AD47" t="n">
        <v>1230012.05172609</v>
      </c>
      <c r="AE47" t="n">
        <v>1206303.56083806</v>
      </c>
      <c r="AF47" t="n">
        <v>1189428.73075338</v>
      </c>
    </row>
    <row r="48">
      <c r="A48" t="s">
        <v>99</v>
      </c>
      <c r="B48" t="s">
        <v>366</v>
      </c>
      <c r="C48" t="s">
        <v>248</v>
      </c>
      <c r="D48" t="s">
        <v>367</v>
      </c>
      <c r="E48" t="s">
        <v>249</v>
      </c>
      <c r="F48" t="n">
        <v>1755978.25503146</v>
      </c>
      <c r="G48" t="n">
        <v>1820617.21447505</v>
      </c>
      <c r="H48" t="n">
        <v>2000325.78771471</v>
      </c>
      <c r="I48" t="n">
        <v>2226069.20596711</v>
      </c>
      <c r="J48" t="n">
        <v>2466223.75602807</v>
      </c>
      <c r="K48" t="n">
        <v>2649380.86641489</v>
      </c>
      <c r="L48" t="n">
        <v>2877044.21741406</v>
      </c>
      <c r="M48" t="n">
        <v>3026699.39672901</v>
      </c>
      <c r="N48" t="n">
        <v>3069625.95479576</v>
      </c>
      <c r="O48" t="n">
        <v>3154921.70773851</v>
      </c>
      <c r="P48" t="n">
        <v>3202786.49378283</v>
      </c>
      <c r="Q48" t="n">
        <v>3254638.03524022</v>
      </c>
      <c r="R48" t="n">
        <v>3252987.93306859</v>
      </c>
      <c r="S48" t="n">
        <v>3230998.4354812</v>
      </c>
      <c r="T48" t="n">
        <v>3084786.01354119</v>
      </c>
      <c r="U48" t="n">
        <v>3024291.47878966</v>
      </c>
      <c r="V48" t="n">
        <v>2974052.36798771</v>
      </c>
      <c r="W48" t="n">
        <v>2965726.76876123</v>
      </c>
      <c r="X48" t="n">
        <v>2961620.63779277</v>
      </c>
      <c r="Y48" t="n">
        <v>3111242.38045914</v>
      </c>
      <c r="Z48" t="n">
        <v>3333490.43912845</v>
      </c>
      <c r="AA48" t="n">
        <v>3559391.13904013</v>
      </c>
      <c r="AB48" t="n">
        <v>3715926.95687612</v>
      </c>
      <c r="AC48" t="n">
        <v>3694154.06790764</v>
      </c>
      <c r="AD48" t="n">
        <v>3700848.25143262</v>
      </c>
      <c r="AE48" t="n">
        <v>3701445.52810258</v>
      </c>
      <c r="AF48" t="n">
        <v>3703486.31372627</v>
      </c>
    </row>
    <row r="49">
      <c r="A49" t="s">
        <v>99</v>
      </c>
      <c r="B49" t="s">
        <v>368</v>
      </c>
      <c r="C49" t="s">
        <v>248</v>
      </c>
      <c r="D49" t="s">
        <v>369</v>
      </c>
      <c r="E49" t="s">
        <v>249</v>
      </c>
      <c r="F49" t="n">
        <v>187493.646403747</v>
      </c>
      <c r="G49" t="n">
        <v>201494.261874113</v>
      </c>
      <c r="H49" t="n">
        <v>224318.056903984</v>
      </c>
      <c r="I49" t="n">
        <v>251257.100658202</v>
      </c>
      <c r="J49" t="n">
        <v>287803.390454663</v>
      </c>
      <c r="K49" t="n">
        <v>297862.773215862</v>
      </c>
      <c r="L49" t="n">
        <v>320202.397017984</v>
      </c>
      <c r="M49" t="n">
        <v>369591.417219498</v>
      </c>
      <c r="N49" t="n">
        <v>381938.128346888</v>
      </c>
      <c r="O49" t="n">
        <v>408339.909456383</v>
      </c>
      <c r="P49" t="n">
        <v>461518.627483285</v>
      </c>
      <c r="Q49" t="n">
        <v>540468.769550738</v>
      </c>
      <c r="R49" t="n">
        <v>620254.138917055</v>
      </c>
      <c r="S49" t="n">
        <v>696759.780904617</v>
      </c>
      <c r="T49" t="n">
        <v>738057.340080094</v>
      </c>
      <c r="U49" t="n">
        <v>756381.797580964</v>
      </c>
      <c r="V49" t="n">
        <v>775509.62390171</v>
      </c>
      <c r="W49" t="n">
        <v>824740.310841812</v>
      </c>
      <c r="X49" t="n">
        <v>877179.056779109</v>
      </c>
      <c r="Y49" t="n">
        <v>905896.452736292</v>
      </c>
      <c r="Z49" t="n">
        <v>853739.400869157</v>
      </c>
      <c r="AA49" t="n">
        <v>804704.79619774</v>
      </c>
      <c r="AB49" t="n">
        <v>743453.74258745</v>
      </c>
      <c r="AC49" t="n">
        <v>821073.319077718</v>
      </c>
      <c r="AD49" t="n">
        <v>868556.603485365</v>
      </c>
      <c r="AE49" t="n">
        <v>951159.318348333</v>
      </c>
      <c r="AF49" t="n">
        <v>1020051.92663579</v>
      </c>
    </row>
    <row r="50">
      <c r="A50" t="s">
        <v>99</v>
      </c>
      <c r="B50" t="s">
        <v>370</v>
      </c>
      <c r="C50" t="s">
        <v>248</v>
      </c>
      <c r="D50" t="s">
        <v>371</v>
      </c>
      <c r="E50" t="s">
        <v>249</v>
      </c>
      <c r="F50" t="n">
        <v>1063405.24553696</v>
      </c>
      <c r="G50" t="n">
        <v>1026082.33690912</v>
      </c>
      <c r="H50" t="n">
        <v>1064631.8375978</v>
      </c>
      <c r="I50" t="n">
        <v>1127927.50393773</v>
      </c>
      <c r="J50" t="n">
        <v>1256270.93604044</v>
      </c>
      <c r="K50" t="n">
        <v>1301580.03136437</v>
      </c>
      <c r="L50" t="n">
        <v>1366816.21119049</v>
      </c>
      <c r="M50" t="n">
        <v>1433575.13142077</v>
      </c>
      <c r="N50" t="n">
        <v>1422911.29622549</v>
      </c>
      <c r="O50" t="n">
        <v>1425125.95021546</v>
      </c>
      <c r="P50" t="n">
        <v>1447542.96964489</v>
      </c>
      <c r="Q50" t="n">
        <v>1439319.54721592</v>
      </c>
      <c r="R50" t="n">
        <v>1404357.70055402</v>
      </c>
      <c r="S50" t="n">
        <v>1367855.18225003</v>
      </c>
      <c r="T50" t="n">
        <v>1284983.26384554</v>
      </c>
      <c r="U50" t="n">
        <v>1207545.85335752</v>
      </c>
      <c r="V50" t="n">
        <v>1169170.64968784</v>
      </c>
      <c r="W50" t="n">
        <v>1219708.99177424</v>
      </c>
      <c r="X50" t="n">
        <v>1304540.01570576</v>
      </c>
      <c r="Y50" t="n">
        <v>1356509.2392448</v>
      </c>
      <c r="Z50" t="n">
        <v>1483953.85383199</v>
      </c>
      <c r="AA50" t="n">
        <v>1575861.41500013</v>
      </c>
      <c r="AB50" t="n">
        <v>1615881.01891044</v>
      </c>
      <c r="AC50" t="n">
        <v>1609810.88958519</v>
      </c>
      <c r="AD50" t="n">
        <v>1602279.59622117</v>
      </c>
      <c r="AE50" t="n">
        <v>1543982.64891619</v>
      </c>
      <c r="AF50" t="n">
        <v>1494005.65633711</v>
      </c>
    </row>
    <row r="51">
      <c r="A51" t="s">
        <v>99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99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99</v>
      </c>
      <c r="B53" t="s">
        <v>376</v>
      </c>
      <c r="C53" t="s">
        <v>248</v>
      </c>
      <c r="D53" t="s">
        <v>377</v>
      </c>
      <c r="E53" t="s">
        <v>249</v>
      </c>
      <c r="F53" t="n">
        <v>327938.110910479</v>
      </c>
      <c r="G53" t="n">
        <v>273915.972229134</v>
      </c>
      <c r="H53" t="n">
        <v>246181.437866785</v>
      </c>
      <c r="I53" t="n">
        <v>234404.968936787</v>
      </c>
      <c r="J53" t="n">
        <v>231307.757042423</v>
      </c>
      <c r="K53" t="n">
        <v>234684.876287356</v>
      </c>
      <c r="L53" t="n">
        <v>244398.392030975</v>
      </c>
      <c r="M53" t="n">
        <v>257661.498320306</v>
      </c>
      <c r="N53" t="n">
        <v>262117.221433263</v>
      </c>
      <c r="O53" t="n">
        <v>282757.069014164</v>
      </c>
      <c r="P53" t="n">
        <v>300491.663677797</v>
      </c>
      <c r="Q53" t="n">
        <v>307748.953461971</v>
      </c>
      <c r="R53" t="n">
        <v>302195.422331892</v>
      </c>
      <c r="S53" t="n">
        <v>294959.3261453</v>
      </c>
      <c r="T53" t="n">
        <v>270121.24658823</v>
      </c>
      <c r="U53" t="n">
        <v>245534.344189159</v>
      </c>
      <c r="V53" t="n">
        <v>219211.637602481</v>
      </c>
      <c r="W53" t="n">
        <v>210006.234522763</v>
      </c>
      <c r="X53" t="n">
        <v>205171.090551892</v>
      </c>
      <c r="Y53" t="n">
        <v>204569.710973254</v>
      </c>
      <c r="Z53" t="n">
        <v>225738.824904615</v>
      </c>
      <c r="AA53" t="n">
        <v>241606.183036295</v>
      </c>
      <c r="AB53" t="n">
        <v>250580.324516464</v>
      </c>
      <c r="AC53" t="n">
        <v>266446.445968026</v>
      </c>
      <c r="AD53" t="n">
        <v>285949.096485042</v>
      </c>
      <c r="AE53" t="n">
        <v>286324.465749678</v>
      </c>
      <c r="AF53" t="n">
        <v>279697.932203352</v>
      </c>
    </row>
    <row r="54">
      <c r="A54" t="s">
        <v>99</v>
      </c>
      <c r="B54" t="s">
        <v>378</v>
      </c>
      <c r="C54" t="s">
        <v>248</v>
      </c>
      <c r="D54" t="s">
        <v>379</v>
      </c>
      <c r="E54" t="s">
        <v>249</v>
      </c>
      <c r="F54" t="n">
        <v>437110.061526828</v>
      </c>
      <c r="G54" t="n">
        <v>372877.711675019</v>
      </c>
      <c r="H54" t="n">
        <v>347261.181112686</v>
      </c>
      <c r="I54" t="n">
        <v>348768.704274038</v>
      </c>
      <c r="J54" t="n">
        <v>361754.987842899</v>
      </c>
      <c r="K54" t="n">
        <v>376706.681632239</v>
      </c>
      <c r="L54" t="n">
        <v>389695.000127107</v>
      </c>
      <c r="M54" t="n">
        <v>412851.172413434</v>
      </c>
      <c r="N54" t="n">
        <v>420138.150339119</v>
      </c>
      <c r="O54" t="n">
        <v>450312.190372633</v>
      </c>
      <c r="P54" t="n">
        <v>483369.816901039</v>
      </c>
      <c r="Q54" t="n">
        <v>508920.496507071</v>
      </c>
      <c r="R54" t="n">
        <v>527471.913557738</v>
      </c>
      <c r="S54" t="n">
        <v>545345.984568955</v>
      </c>
      <c r="T54" t="n">
        <v>519207.452307207</v>
      </c>
      <c r="U54" t="n">
        <v>491892.551382834</v>
      </c>
      <c r="V54" t="n">
        <v>467268.107202178</v>
      </c>
      <c r="W54" t="n">
        <v>462591.978314981</v>
      </c>
      <c r="X54" t="n">
        <v>460933.104787157</v>
      </c>
      <c r="Y54" t="n">
        <v>460188.054312911</v>
      </c>
      <c r="Z54" t="n">
        <v>497871.851630222</v>
      </c>
      <c r="AA54" t="n">
        <v>525736.031955765</v>
      </c>
      <c r="AB54" t="n">
        <v>548837.727884309</v>
      </c>
      <c r="AC54" t="n">
        <v>600305.549405624</v>
      </c>
      <c r="AD54" t="n">
        <v>665346.101646967</v>
      </c>
      <c r="AE54" t="n">
        <v>701385.094549758</v>
      </c>
      <c r="AF54" t="n">
        <v>704467.531286729</v>
      </c>
    </row>
    <row r="55">
      <c r="A55" t="s">
        <v>99</v>
      </c>
      <c r="B55" t="s">
        <v>380</v>
      </c>
      <c r="C55" t="s">
        <v>248</v>
      </c>
      <c r="D55" t="s">
        <v>381</v>
      </c>
      <c r="E55" t="s">
        <v>249</v>
      </c>
      <c r="F55" t="n">
        <v>109171.950616349</v>
      </c>
      <c r="G55" t="n">
        <v>98961.7394458843</v>
      </c>
      <c r="H55" t="n">
        <v>101079.743245901</v>
      </c>
      <c r="I55" t="n">
        <v>114363.735337251</v>
      </c>
      <c r="J55" t="n">
        <v>130447.230800476</v>
      </c>
      <c r="K55" t="n">
        <v>142021.805344882</v>
      </c>
      <c r="L55" t="n">
        <v>145296.608096132</v>
      </c>
      <c r="M55" t="n">
        <v>155189.674093128</v>
      </c>
      <c r="N55" t="n">
        <v>158020.928905855</v>
      </c>
      <c r="O55" t="n">
        <v>167555.121358469</v>
      </c>
      <c r="P55" t="n">
        <v>182878.153223242</v>
      </c>
      <c r="Q55" t="n">
        <v>201171.5430451</v>
      </c>
      <c r="R55" t="n">
        <v>225276.491225846</v>
      </c>
      <c r="S55" t="n">
        <v>250386.658423655</v>
      </c>
      <c r="T55" t="n">
        <v>249086.205718977</v>
      </c>
      <c r="U55" t="n">
        <v>246358.207193675</v>
      </c>
      <c r="V55" t="n">
        <v>248056.469599696</v>
      </c>
      <c r="W55" t="n">
        <v>252585.743792218</v>
      </c>
      <c r="X55" t="n">
        <v>255762.014235264</v>
      </c>
      <c r="Y55" t="n">
        <v>255618.343339657</v>
      </c>
      <c r="Z55" t="n">
        <v>272133.026725607</v>
      </c>
      <c r="AA55" t="n">
        <v>284129.84891947</v>
      </c>
      <c r="AB55" t="n">
        <v>298257.403367845</v>
      </c>
      <c r="AC55" t="n">
        <v>333859.103437598</v>
      </c>
      <c r="AD55" t="n">
        <v>379397.005161925</v>
      </c>
      <c r="AE55" t="n">
        <v>415060.62880008</v>
      </c>
      <c r="AF55" t="n">
        <v>424769.599083377</v>
      </c>
    </row>
    <row r="56">
      <c r="A56" t="s">
        <v>99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99</v>
      </c>
      <c r="B57" t="s">
        <v>384</v>
      </c>
      <c r="C57" t="s">
        <v>248</v>
      </c>
      <c r="D57" t="s">
        <v>385</v>
      </c>
      <c r="E57" t="s">
        <v>249</v>
      </c>
      <c r="F57" t="n">
        <v>15749288.9812002</v>
      </c>
      <c r="G57" t="n">
        <v>16115663.8217604</v>
      </c>
      <c r="H57" t="n">
        <v>17396824.2991399</v>
      </c>
      <c r="I57" t="n">
        <v>19191392.5513363</v>
      </c>
      <c r="J57" t="n">
        <v>20797047.6872289</v>
      </c>
      <c r="K57" t="n">
        <v>22403380.561453</v>
      </c>
      <c r="L57" t="n">
        <v>24227552.1861305</v>
      </c>
      <c r="M57" t="n">
        <v>25911463.5965381</v>
      </c>
      <c r="N57" t="n">
        <v>26657594.2717676</v>
      </c>
      <c r="O57" t="n">
        <v>27941990.2029584</v>
      </c>
      <c r="P57" t="n">
        <v>29073297.3052096</v>
      </c>
      <c r="Q57" t="n">
        <v>30275760.4471331</v>
      </c>
      <c r="R57" t="n">
        <v>31046584.5352633</v>
      </c>
      <c r="S57" t="n">
        <v>31908402.398301</v>
      </c>
      <c r="T57" t="n">
        <v>30954033.6013017</v>
      </c>
      <c r="U57" t="n">
        <v>30511747.525977</v>
      </c>
      <c r="V57" t="n">
        <v>29851929.3944613</v>
      </c>
      <c r="W57" t="n">
        <v>29950440.8728598</v>
      </c>
      <c r="X57" t="n">
        <v>30292774.7942145</v>
      </c>
      <c r="Y57" t="n">
        <v>31177760.1830619</v>
      </c>
      <c r="Z57" t="n">
        <v>32038127.7473212</v>
      </c>
      <c r="AA57" t="n">
        <v>32860661.7208128</v>
      </c>
      <c r="AB57" t="n">
        <v>33170764.92442</v>
      </c>
      <c r="AC57" t="n">
        <v>33373611.3281082</v>
      </c>
      <c r="AD57" t="n">
        <v>33882936.749786</v>
      </c>
      <c r="AE57" t="n">
        <v>33895676.3750581</v>
      </c>
      <c r="AF57" t="n">
        <v>33944816.9680122</v>
      </c>
    </row>
    <row r="58">
      <c r="A58" t="s">
        <v>99</v>
      </c>
      <c r="B58" t="s">
        <v>386</v>
      </c>
      <c r="C58" t="s">
        <v>248</v>
      </c>
      <c r="D58" t="s">
        <v>387</v>
      </c>
      <c r="E58" t="s">
        <v>249</v>
      </c>
      <c r="F58" t="n">
        <v>15748986.1185152</v>
      </c>
      <c r="G58" t="n">
        <v>16115008.019209</v>
      </c>
      <c r="H58" t="n">
        <v>17394237.8041014</v>
      </c>
      <c r="I58" t="n">
        <v>19186094.9126146</v>
      </c>
      <c r="J58" t="n">
        <v>20788438.880915</v>
      </c>
      <c r="K58" t="n">
        <v>22392879.8084248</v>
      </c>
      <c r="L58" t="n">
        <v>24214148.0830421</v>
      </c>
      <c r="M58" t="n">
        <v>25892389.4655989</v>
      </c>
      <c r="N58" t="n">
        <v>26635548.4724086</v>
      </c>
      <c r="O58" t="n">
        <v>27914573.421648</v>
      </c>
      <c r="P58" t="n">
        <v>29039459.3015882</v>
      </c>
      <c r="Q58" t="n">
        <v>30228405.4136131</v>
      </c>
      <c r="R58" t="n">
        <v>30981669.328574</v>
      </c>
      <c r="S58" t="n">
        <v>31825252.2138738</v>
      </c>
      <c r="T58" t="n">
        <v>30865075.6559694</v>
      </c>
      <c r="U58" t="n">
        <v>30417608.4834692</v>
      </c>
      <c r="V58" t="n">
        <v>29750226.4114651</v>
      </c>
      <c r="W58" t="n">
        <v>29848788.3980284</v>
      </c>
      <c r="X58" t="n">
        <v>30196104.9003107</v>
      </c>
      <c r="Y58" t="n">
        <v>31087030.7798089</v>
      </c>
      <c r="Z58" t="n">
        <v>31950308.3190882</v>
      </c>
      <c r="AA58" t="n">
        <v>32774645.4624273</v>
      </c>
      <c r="AB58" t="n">
        <v>33083700.5963197</v>
      </c>
      <c r="AC58" t="n">
        <v>33279543.7181569</v>
      </c>
      <c r="AD58" t="n">
        <v>33780897.5078256</v>
      </c>
      <c r="AE58" t="n">
        <v>33788656.8029773</v>
      </c>
      <c r="AF58" t="n">
        <v>33836990.5296498</v>
      </c>
    </row>
    <row r="59">
      <c r="A59" t="s">
        <v>99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101</v>
      </c>
      <c r="B2" t="s">
        <v>197</v>
      </c>
      <c r="C2" t="s">
        <v>248</v>
      </c>
      <c r="D2" t="s">
        <v>199</v>
      </c>
      <c r="E2" t="s">
        <v>249</v>
      </c>
      <c r="F2" t="n">
        <v>1156608.4474608</v>
      </c>
      <c r="G2" t="n">
        <v>1103321.76376479</v>
      </c>
      <c r="H2" t="n">
        <v>1062980.06384753</v>
      </c>
      <c r="I2" t="n">
        <v>1032720.27855491</v>
      </c>
      <c r="J2" t="n">
        <v>982412.507647575</v>
      </c>
      <c r="K2" t="n">
        <v>897316.047915302</v>
      </c>
      <c r="L2" t="n">
        <v>869386.293041808</v>
      </c>
      <c r="M2" t="n">
        <v>852745.395305465</v>
      </c>
      <c r="N2" t="n">
        <v>855372.403444584</v>
      </c>
      <c r="O2" t="n">
        <v>890698.03547104</v>
      </c>
      <c r="P2" t="n">
        <v>925739.78169635</v>
      </c>
      <c r="Q2" t="n">
        <v>888936.202418067</v>
      </c>
      <c r="R2" t="n">
        <v>857001.165929457</v>
      </c>
      <c r="S2" t="n">
        <v>839704.50929388</v>
      </c>
      <c r="T2" t="n">
        <v>800448.743332018</v>
      </c>
      <c r="U2" t="n">
        <v>801491.412299484</v>
      </c>
      <c r="V2" t="n">
        <v>799969.166791376</v>
      </c>
      <c r="W2" t="n">
        <v>789158.637725535</v>
      </c>
      <c r="X2" t="n">
        <v>814599.969851688</v>
      </c>
      <c r="Y2" t="n">
        <v>779257.019812621</v>
      </c>
      <c r="Z2" t="n">
        <v>810664.066716447</v>
      </c>
      <c r="AA2" t="n">
        <v>740398.42071343</v>
      </c>
      <c r="AB2" t="n">
        <v>789596.455646397</v>
      </c>
      <c r="AC2" t="n">
        <v>736836.936262418</v>
      </c>
      <c r="AD2" t="n">
        <v>664672.006520485</v>
      </c>
      <c r="AE2" t="n">
        <v>604188.25906001</v>
      </c>
      <c r="AF2"/>
    </row>
    <row r="3">
      <c r="A3" t="s">
        <v>101</v>
      </c>
      <c r="B3" t="s">
        <v>276</v>
      </c>
      <c r="C3" t="s">
        <v>248</v>
      </c>
      <c r="D3" t="s">
        <v>277</v>
      </c>
      <c r="E3" t="s">
        <v>249</v>
      </c>
      <c r="F3" t="n">
        <v>99130.7063020457</v>
      </c>
      <c r="G3" t="n">
        <v>88158.7290943597</v>
      </c>
      <c r="H3" t="n">
        <v>80187.7875009214</v>
      </c>
      <c r="I3" t="n">
        <v>74253.8990275296</v>
      </c>
      <c r="J3" t="n">
        <v>65867.439580242</v>
      </c>
      <c r="K3" t="n">
        <v>62330.8519751974</v>
      </c>
      <c r="L3" t="n">
        <v>60492.1406736615</v>
      </c>
      <c r="M3" t="n">
        <v>69991.0136412994</v>
      </c>
      <c r="N3" t="n">
        <v>70899.1494240611</v>
      </c>
      <c r="O3" t="n">
        <v>70687.5397838988</v>
      </c>
      <c r="P3" t="n">
        <v>72882.1466027588</v>
      </c>
      <c r="Q3" t="n">
        <v>78600.1438613096</v>
      </c>
      <c r="R3" t="n">
        <v>87290.6723586307</v>
      </c>
      <c r="S3" t="n">
        <v>91321.3482407965</v>
      </c>
      <c r="T3" t="n">
        <v>86676.4445150394</v>
      </c>
      <c r="U3" t="n">
        <v>79795.0504983291</v>
      </c>
      <c r="V3" t="n">
        <v>70276.829663374</v>
      </c>
      <c r="W3" t="n">
        <v>64835.0244158489</v>
      </c>
      <c r="X3" t="n">
        <v>63999.814666298</v>
      </c>
      <c r="Y3" t="n">
        <v>64177.4703228543</v>
      </c>
      <c r="Z3" t="n">
        <v>61589.0478234976</v>
      </c>
      <c r="AA3" t="n">
        <v>57193.7231634667</v>
      </c>
      <c r="AB3" t="n">
        <v>57741.6588261968</v>
      </c>
      <c r="AC3" t="n">
        <v>52465.9650586784</v>
      </c>
      <c r="AD3" t="n">
        <v>47193.3507099619</v>
      </c>
      <c r="AE3" t="n">
        <v>41576.6572079219</v>
      </c>
      <c r="AF3"/>
    </row>
    <row r="4">
      <c r="A4" t="s">
        <v>101</v>
      </c>
      <c r="B4" t="s">
        <v>278</v>
      </c>
      <c r="C4" t="s">
        <v>248</v>
      </c>
      <c r="D4" t="s">
        <v>279</v>
      </c>
      <c r="E4" t="s">
        <v>249</v>
      </c>
      <c r="F4" t="n">
        <v>2461272.54559775</v>
      </c>
      <c r="G4" t="n">
        <v>2587062.85183259</v>
      </c>
      <c r="H4" t="n">
        <v>2653169.16344532</v>
      </c>
      <c r="I4" t="n">
        <v>2676521.94841458</v>
      </c>
      <c r="J4" t="n">
        <v>2602576.81776382</v>
      </c>
      <c r="K4" t="n">
        <v>2619202.19273846</v>
      </c>
      <c r="L4" t="n">
        <v>2793405.13200074</v>
      </c>
      <c r="M4" t="n">
        <v>2865428.28216365</v>
      </c>
      <c r="N4" t="n">
        <v>2985362.17855226</v>
      </c>
      <c r="O4" t="n">
        <v>3064487.28848067</v>
      </c>
      <c r="P4" t="n">
        <v>3314546.83110222</v>
      </c>
      <c r="Q4" t="n">
        <v>3429436.17864097</v>
      </c>
      <c r="R4" t="n">
        <v>3607846.42924627</v>
      </c>
      <c r="S4" t="n">
        <v>3736747.80040436</v>
      </c>
      <c r="T4" t="n">
        <v>3534066.26801964</v>
      </c>
      <c r="U4" t="n">
        <v>3396395.85781094</v>
      </c>
      <c r="V4" t="n">
        <v>3321645.2477435</v>
      </c>
      <c r="W4" t="n">
        <v>3471957.14608046</v>
      </c>
      <c r="X4" t="n">
        <v>3502074.07226288</v>
      </c>
      <c r="Y4" t="n">
        <v>3533938.59165918</v>
      </c>
      <c r="Z4" t="n">
        <v>3617075.4218174</v>
      </c>
      <c r="AA4" t="n">
        <v>3687724.57913706</v>
      </c>
      <c r="AB4" t="n">
        <v>3712273.05977427</v>
      </c>
      <c r="AC4" t="n">
        <v>3834701.10129639</v>
      </c>
      <c r="AD4" t="n">
        <v>3887956.03044405</v>
      </c>
      <c r="AE4" t="n">
        <v>3807813.6936502</v>
      </c>
      <c r="AF4"/>
    </row>
    <row r="5">
      <c r="A5" t="s">
        <v>101</v>
      </c>
      <c r="B5" t="s">
        <v>280</v>
      </c>
      <c r="C5" t="s">
        <v>248</v>
      </c>
      <c r="D5" t="s">
        <v>281</v>
      </c>
      <c r="E5" t="s">
        <v>249</v>
      </c>
      <c r="F5" t="n">
        <v>297182.088378911</v>
      </c>
      <c r="G5" t="n">
        <v>305808.048102663</v>
      </c>
      <c r="H5" t="n">
        <v>308004.241740091</v>
      </c>
      <c r="I5" t="n">
        <v>302681.071543755</v>
      </c>
      <c r="J5" t="n">
        <v>292807.857926448</v>
      </c>
      <c r="K5" t="n">
        <v>288886.747627968</v>
      </c>
      <c r="L5" t="n">
        <v>303619.297995076</v>
      </c>
      <c r="M5" t="n">
        <v>324674.23109144</v>
      </c>
      <c r="N5" t="n">
        <v>336029.989136256</v>
      </c>
      <c r="O5" t="n">
        <v>352629.64023355</v>
      </c>
      <c r="P5" t="n">
        <v>390765.06208929</v>
      </c>
      <c r="Q5" t="n">
        <v>414346.007008106</v>
      </c>
      <c r="R5" t="n">
        <v>428705.302166624</v>
      </c>
      <c r="S5" t="n">
        <v>426800.41055377</v>
      </c>
      <c r="T5" t="n">
        <v>416032.920366196</v>
      </c>
      <c r="U5" t="n">
        <v>418825.055368547</v>
      </c>
      <c r="V5" t="n">
        <v>443850.253505391</v>
      </c>
      <c r="W5" t="n">
        <v>476865.848579318</v>
      </c>
      <c r="X5" t="n">
        <v>486017.106156786</v>
      </c>
      <c r="Y5" t="n">
        <v>505659.547109836</v>
      </c>
      <c r="Z5" t="n">
        <v>516338.059374969</v>
      </c>
      <c r="AA5" t="n">
        <v>542713.710264904</v>
      </c>
      <c r="AB5" t="n">
        <v>575295.672638997</v>
      </c>
      <c r="AC5" t="n">
        <v>609771.269348702</v>
      </c>
      <c r="AD5" t="n">
        <v>620693.962802622</v>
      </c>
      <c r="AE5" t="n">
        <v>606759.425139925</v>
      </c>
      <c r="AF5"/>
    </row>
    <row r="6">
      <c r="A6" t="s">
        <v>101</v>
      </c>
      <c r="B6" t="s">
        <v>282</v>
      </c>
      <c r="C6" t="s">
        <v>248</v>
      </c>
      <c r="D6" t="s">
        <v>283</v>
      </c>
      <c r="E6" t="s">
        <v>249</v>
      </c>
      <c r="F6" t="n">
        <v>99896.8853446063</v>
      </c>
      <c r="G6" t="n">
        <v>94242.5046803721</v>
      </c>
      <c r="H6" t="n">
        <v>88485.0460799383</v>
      </c>
      <c r="I6" t="n">
        <v>82352.8402659144</v>
      </c>
      <c r="J6" t="n">
        <v>73595.4087483545</v>
      </c>
      <c r="K6" t="n">
        <v>67373.6357104136</v>
      </c>
      <c r="L6" t="n">
        <v>64435.5194591244</v>
      </c>
      <c r="M6" t="n">
        <v>59544.888135539</v>
      </c>
      <c r="N6" t="n">
        <v>52051.775077013</v>
      </c>
      <c r="O6" t="n">
        <v>46107.0171957628</v>
      </c>
      <c r="P6" t="n">
        <v>43190.0979139621</v>
      </c>
      <c r="Q6" t="n">
        <v>40637.2654449284</v>
      </c>
      <c r="R6" t="n">
        <v>42912.082634283</v>
      </c>
      <c r="S6" t="n">
        <v>47497.3542284636</v>
      </c>
      <c r="T6" t="n">
        <v>45306.8536458985</v>
      </c>
      <c r="U6" t="n">
        <v>47859.8962795923</v>
      </c>
      <c r="V6" t="n">
        <v>53819.676515536</v>
      </c>
      <c r="W6" t="n">
        <v>58615.1368269451</v>
      </c>
      <c r="X6" t="n">
        <v>63101.0405799394</v>
      </c>
      <c r="Y6" t="n">
        <v>62255.6433584835</v>
      </c>
      <c r="Z6" t="n">
        <v>60711.4273112021</v>
      </c>
      <c r="AA6" t="n">
        <v>58015.4680345179</v>
      </c>
      <c r="AB6" t="n">
        <v>55258.2444012682</v>
      </c>
      <c r="AC6" t="n">
        <v>52855.4297535502</v>
      </c>
      <c r="AD6" t="n">
        <v>56451.8272188792</v>
      </c>
      <c r="AE6" t="n">
        <v>53890.8025324248</v>
      </c>
      <c r="AF6"/>
    </row>
    <row r="7">
      <c r="A7" t="s">
        <v>101</v>
      </c>
      <c r="B7" t="s">
        <v>284</v>
      </c>
      <c r="C7" t="s">
        <v>248</v>
      </c>
      <c r="D7" t="s">
        <v>285</v>
      </c>
      <c r="E7" t="s">
        <v>249</v>
      </c>
      <c r="F7" t="n">
        <v>245863.321398486</v>
      </c>
      <c r="G7" t="n">
        <v>260252.119026182</v>
      </c>
      <c r="H7" t="n">
        <v>265861.588198053</v>
      </c>
      <c r="I7" t="n">
        <v>263242.326239313</v>
      </c>
      <c r="J7" t="n">
        <v>249477.025572301</v>
      </c>
      <c r="K7" t="n">
        <v>244300.1561503</v>
      </c>
      <c r="L7" t="n">
        <v>248606.318211777</v>
      </c>
      <c r="M7" t="n">
        <v>246985.69980454</v>
      </c>
      <c r="N7" t="n">
        <v>246468.644642065</v>
      </c>
      <c r="O7" t="n">
        <v>238930.772961631</v>
      </c>
      <c r="P7" t="n">
        <v>253175.618264611</v>
      </c>
      <c r="Q7" t="n">
        <v>261767.7121358</v>
      </c>
      <c r="R7" t="n">
        <v>280073.326852756</v>
      </c>
      <c r="S7" t="n">
        <v>283243.760281371</v>
      </c>
      <c r="T7" t="n">
        <v>268672.016746514</v>
      </c>
      <c r="U7" t="n">
        <v>268565.470140086</v>
      </c>
      <c r="V7" t="n">
        <v>263008.18086289</v>
      </c>
      <c r="W7" t="n">
        <v>273701.330503867</v>
      </c>
      <c r="X7" t="n">
        <v>287562.306793602</v>
      </c>
      <c r="Y7" t="n">
        <v>294584.506533448</v>
      </c>
      <c r="Z7" t="n">
        <v>303787.73180581</v>
      </c>
      <c r="AA7" t="n">
        <v>309966.071049434</v>
      </c>
      <c r="AB7" t="n">
        <v>302390.23075933</v>
      </c>
      <c r="AC7" t="n">
        <v>302569.458288388</v>
      </c>
      <c r="AD7" t="n">
        <v>300595.311089236</v>
      </c>
      <c r="AE7" t="n">
        <v>300744.799667098</v>
      </c>
      <c r="AF7"/>
    </row>
    <row r="8">
      <c r="A8" t="s">
        <v>101</v>
      </c>
      <c r="B8" t="s">
        <v>286</v>
      </c>
      <c r="C8" t="s">
        <v>248</v>
      </c>
      <c r="D8" t="s">
        <v>287</v>
      </c>
      <c r="E8" t="s">
        <v>249</v>
      </c>
      <c r="F8" t="n">
        <v>34621.2099406002</v>
      </c>
      <c r="G8" t="n">
        <v>36715.8846444974</v>
      </c>
      <c r="H8" t="n">
        <v>33939.6786151562</v>
      </c>
      <c r="I8" t="n">
        <v>31283.9948312904</v>
      </c>
      <c r="J8" t="n">
        <v>29106.5902667687</v>
      </c>
      <c r="K8" t="n">
        <v>25982.9232471699</v>
      </c>
      <c r="L8" t="n">
        <v>23789.3575888845</v>
      </c>
      <c r="M8" t="n">
        <v>24173.1192490761</v>
      </c>
      <c r="N8" t="n">
        <v>23695.3099470629</v>
      </c>
      <c r="O8" t="n">
        <v>23345.0999080205</v>
      </c>
      <c r="P8" t="n">
        <v>22653.6603125805</v>
      </c>
      <c r="Q8" t="n">
        <v>23490.1132943238</v>
      </c>
      <c r="R8" t="n">
        <v>23565.3601516758</v>
      </c>
      <c r="S8" t="n">
        <v>24876.2637411647</v>
      </c>
      <c r="T8" t="n">
        <v>23788.0074189446</v>
      </c>
      <c r="U8" t="n">
        <v>22090.3079645</v>
      </c>
      <c r="V8" t="n">
        <v>19234.3841278842</v>
      </c>
      <c r="W8" t="n">
        <v>18691.2187877067</v>
      </c>
      <c r="X8" t="n">
        <v>18879.2590202762</v>
      </c>
      <c r="Y8" t="n">
        <v>18903.2974337285</v>
      </c>
      <c r="Z8" t="n">
        <v>20483.7763723952</v>
      </c>
      <c r="AA8" t="n">
        <v>19595.1701339642</v>
      </c>
      <c r="AB8" t="n">
        <v>18937.3115864392</v>
      </c>
      <c r="AC8" t="n">
        <v>17975.282220549</v>
      </c>
      <c r="AD8" t="n">
        <v>16653.0153564085</v>
      </c>
      <c r="AE8" t="n">
        <v>16365.4539176384</v>
      </c>
      <c r="AF8"/>
    </row>
    <row r="9">
      <c r="A9" t="s">
        <v>101</v>
      </c>
      <c r="B9" t="s">
        <v>288</v>
      </c>
      <c r="C9" t="s">
        <v>248</v>
      </c>
      <c r="D9" t="s">
        <v>289</v>
      </c>
      <c r="E9" t="s">
        <v>249</v>
      </c>
      <c r="F9" t="n">
        <v>145833.097676506</v>
      </c>
      <c r="G9" t="n">
        <v>161696.390145244</v>
      </c>
      <c r="H9" t="n">
        <v>173901.447927572</v>
      </c>
      <c r="I9" t="n">
        <v>185510.299160405</v>
      </c>
      <c r="J9" t="n">
        <v>185854.254148201</v>
      </c>
      <c r="K9" t="n">
        <v>183929.504227725</v>
      </c>
      <c r="L9" t="n">
        <v>200626.76313784</v>
      </c>
      <c r="M9" t="n">
        <v>216183.942360768</v>
      </c>
      <c r="N9" t="n">
        <v>233456.275310064</v>
      </c>
      <c r="O9" t="n">
        <v>237802.573070527</v>
      </c>
      <c r="P9" t="n">
        <v>263378.957893247</v>
      </c>
      <c r="Q9" t="n">
        <v>266921.048830599</v>
      </c>
      <c r="R9" t="n">
        <v>278289.032792784</v>
      </c>
      <c r="S9" t="n">
        <v>302915.189289737</v>
      </c>
      <c r="T9" t="n">
        <v>287003.998730509</v>
      </c>
      <c r="U9" t="n">
        <v>279011.113190169</v>
      </c>
      <c r="V9" t="n">
        <v>268154.459217514</v>
      </c>
      <c r="W9" t="n">
        <v>263390.411492295</v>
      </c>
      <c r="X9" t="n">
        <v>250605.128953286</v>
      </c>
      <c r="Y9" t="n">
        <v>236945.136192319</v>
      </c>
      <c r="Z9" t="n">
        <v>225818.844663147</v>
      </c>
      <c r="AA9" t="n">
        <v>211598.114882552</v>
      </c>
      <c r="AB9" t="n">
        <v>198979.126101113</v>
      </c>
      <c r="AC9" t="n">
        <v>202047.096826423</v>
      </c>
      <c r="AD9" t="n">
        <v>211857.701841709</v>
      </c>
      <c r="AE9" t="n">
        <v>210039.128225873</v>
      </c>
      <c r="AF9"/>
    </row>
    <row r="10">
      <c r="A10" t="s">
        <v>101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101</v>
      </c>
      <c r="B11" t="s">
        <v>292</v>
      </c>
      <c r="C11" t="s">
        <v>248</v>
      </c>
      <c r="D11" t="s">
        <v>293</v>
      </c>
      <c r="E11" t="s">
        <v>249</v>
      </c>
      <c r="F11" t="n">
        <v>67479.4289889984</v>
      </c>
      <c r="G11" t="n">
        <v>81337.3638862057</v>
      </c>
      <c r="H11" t="n">
        <v>94385.64098666</v>
      </c>
      <c r="I11" t="n">
        <v>102841.688384198</v>
      </c>
      <c r="J11" t="n">
        <v>106990.793995075</v>
      </c>
      <c r="K11" t="n">
        <v>115010.019219312</v>
      </c>
      <c r="L11" t="n">
        <v>130864.19182599</v>
      </c>
      <c r="M11" t="n">
        <v>147445.167120088</v>
      </c>
      <c r="N11" t="n">
        <v>160500.371792233</v>
      </c>
      <c r="O11" t="n">
        <v>165325.995038386</v>
      </c>
      <c r="P11" t="n">
        <v>171223.18797086</v>
      </c>
      <c r="Q11" t="n">
        <v>171254.748248874</v>
      </c>
      <c r="R11" t="n">
        <v>169441.708978903</v>
      </c>
      <c r="S11" t="n">
        <v>165287.413323835</v>
      </c>
      <c r="T11" t="n">
        <v>156408.097744383</v>
      </c>
      <c r="U11" t="n">
        <v>145824.867174858</v>
      </c>
      <c r="V11" t="n">
        <v>139052.612807594</v>
      </c>
      <c r="W11" t="n">
        <v>160346.366618945</v>
      </c>
      <c r="X11" t="n">
        <v>172849.123337707</v>
      </c>
      <c r="Y11" t="n">
        <v>177068.981352214</v>
      </c>
      <c r="Z11" t="n">
        <v>175675.37705744</v>
      </c>
      <c r="AA11" t="n">
        <v>185589.484055299</v>
      </c>
      <c r="AB11" t="n">
        <v>185367.842659452</v>
      </c>
      <c r="AC11" t="n">
        <v>186181.736448135</v>
      </c>
      <c r="AD11" t="n">
        <v>183898.721408401</v>
      </c>
      <c r="AE11" t="n">
        <v>181568.977629807</v>
      </c>
      <c r="AF11"/>
    </row>
    <row r="12">
      <c r="A12" t="s">
        <v>101</v>
      </c>
      <c r="B12" t="s">
        <v>294</v>
      </c>
      <c r="C12" t="s">
        <v>248</v>
      </c>
      <c r="D12" t="s">
        <v>295</v>
      </c>
      <c r="E12" t="s">
        <v>249</v>
      </c>
      <c r="F12" t="n">
        <v>467448.593791807</v>
      </c>
      <c r="G12" t="n">
        <v>482500.812430917</v>
      </c>
      <c r="H12" t="n">
        <v>493333.291206137</v>
      </c>
      <c r="I12" t="n">
        <v>496242.27575252</v>
      </c>
      <c r="J12" t="n">
        <v>473823.030027826</v>
      </c>
      <c r="K12" t="n">
        <v>474751.611872671</v>
      </c>
      <c r="L12" t="n">
        <v>499852.395606381</v>
      </c>
      <c r="M12" t="n">
        <v>495726.969502522</v>
      </c>
      <c r="N12" t="n">
        <v>522192.282868676</v>
      </c>
      <c r="O12" t="n">
        <v>538214.613501511</v>
      </c>
      <c r="P12" t="n">
        <v>569797.965411845</v>
      </c>
      <c r="Q12" t="n">
        <v>603495.76625527</v>
      </c>
      <c r="R12" t="n">
        <v>626535.411152094</v>
      </c>
      <c r="S12" t="n">
        <v>633162.116454422</v>
      </c>
      <c r="T12" t="n">
        <v>591408.44546442</v>
      </c>
      <c r="U12" t="n">
        <v>552450.558667683</v>
      </c>
      <c r="V12" t="n">
        <v>530266.886672447</v>
      </c>
      <c r="W12" t="n">
        <v>531830.523023775</v>
      </c>
      <c r="X12" t="n">
        <v>527172.656875103</v>
      </c>
      <c r="Y12" t="n">
        <v>530367.188724346</v>
      </c>
      <c r="Z12" t="n">
        <v>537921.644533414</v>
      </c>
      <c r="AA12" t="n">
        <v>529222.061450664</v>
      </c>
      <c r="AB12" t="n">
        <v>531040.81756724</v>
      </c>
      <c r="AC12" t="n">
        <v>556927.189450171</v>
      </c>
      <c r="AD12" t="n">
        <v>557609.307530063</v>
      </c>
      <c r="AE12" t="n">
        <v>554791.36215267</v>
      </c>
      <c r="AF12"/>
    </row>
    <row r="13">
      <c r="A13" t="s">
        <v>101</v>
      </c>
      <c r="B13" t="s">
        <v>296</v>
      </c>
      <c r="C13" t="s">
        <v>248</v>
      </c>
      <c r="D13" t="s">
        <v>297</v>
      </c>
      <c r="E13" t="s">
        <v>249</v>
      </c>
      <c r="F13" t="n">
        <v>405323.45227993</v>
      </c>
      <c r="G13" t="n">
        <v>428358.864933744</v>
      </c>
      <c r="H13" t="n">
        <v>435438.384916198</v>
      </c>
      <c r="I13" t="n">
        <v>418854.70312138</v>
      </c>
      <c r="J13" t="n">
        <v>401826.800184205</v>
      </c>
      <c r="K13" t="n">
        <v>408722.166580139</v>
      </c>
      <c r="L13" t="n">
        <v>442089.25781919</v>
      </c>
      <c r="M13" t="n">
        <v>451097.775286018</v>
      </c>
      <c r="N13" t="n">
        <v>450742.75830108</v>
      </c>
      <c r="O13" t="n">
        <v>463024.286735533</v>
      </c>
      <c r="P13" t="n">
        <v>505056.060985396</v>
      </c>
      <c r="Q13" t="n">
        <v>536366.118852598</v>
      </c>
      <c r="R13" t="n">
        <v>592670.386683075</v>
      </c>
      <c r="S13" t="n">
        <v>628803.197971906</v>
      </c>
      <c r="T13" t="n">
        <v>593883.248683901</v>
      </c>
      <c r="U13" t="n">
        <v>568555.583453315</v>
      </c>
      <c r="V13" t="n">
        <v>553796.369257102</v>
      </c>
      <c r="W13" t="n">
        <v>584472.052474727</v>
      </c>
      <c r="X13" t="n">
        <v>577166.93573917</v>
      </c>
      <c r="Y13" t="n">
        <v>586534.237795492</v>
      </c>
      <c r="Z13" t="n">
        <v>598173.740345539</v>
      </c>
      <c r="AA13" t="n">
        <v>601612.471364026</v>
      </c>
      <c r="AB13" t="n">
        <v>630992.79573624</v>
      </c>
      <c r="AC13" t="n">
        <v>651026.440765097</v>
      </c>
      <c r="AD13" t="n">
        <v>667277.320847001</v>
      </c>
      <c r="AE13" t="n">
        <v>645314.858821622</v>
      </c>
      <c r="AF13"/>
    </row>
    <row r="14">
      <c r="A14" t="s">
        <v>101</v>
      </c>
      <c r="B14" t="s">
        <v>298</v>
      </c>
      <c r="C14" t="s">
        <v>248</v>
      </c>
      <c r="D14" t="s">
        <v>299</v>
      </c>
      <c r="E14" t="s">
        <v>249</v>
      </c>
      <c r="F14" t="n">
        <v>185595.298844971</v>
      </c>
      <c r="G14" t="n">
        <v>191093.750656372</v>
      </c>
      <c r="H14" t="n">
        <v>192850.726984839</v>
      </c>
      <c r="I14" t="n">
        <v>204695.640118669</v>
      </c>
      <c r="J14" t="n">
        <v>201755.079681421</v>
      </c>
      <c r="K14" t="n">
        <v>211953.926972262</v>
      </c>
      <c r="L14" t="n">
        <v>231983.706455069</v>
      </c>
      <c r="M14" t="n">
        <v>229774.908909307</v>
      </c>
      <c r="N14" t="n">
        <v>237438.67622232</v>
      </c>
      <c r="O14" t="n">
        <v>252774.489485703</v>
      </c>
      <c r="P14" t="n">
        <v>272419.74746072</v>
      </c>
      <c r="Q14" t="n">
        <v>270935.984976091</v>
      </c>
      <c r="R14" t="n">
        <v>268504.055862241</v>
      </c>
      <c r="S14" t="n">
        <v>276916.440457925</v>
      </c>
      <c r="T14" t="n">
        <v>255367.05771538</v>
      </c>
      <c r="U14" t="n">
        <v>240764.03014702</v>
      </c>
      <c r="V14" t="n">
        <v>224326.593866786</v>
      </c>
      <c r="W14" t="n">
        <v>229303.957039989</v>
      </c>
      <c r="X14" t="n">
        <v>222207.157974777</v>
      </c>
      <c r="Y14" t="n">
        <v>220404.629685303</v>
      </c>
      <c r="Z14" t="n">
        <v>222575.020891647</v>
      </c>
      <c r="AA14" t="n">
        <v>225671.204599849</v>
      </c>
      <c r="AB14" t="n">
        <v>220959.204187918</v>
      </c>
      <c r="AC14" t="n">
        <v>232636.309095064</v>
      </c>
      <c r="AD14" t="n">
        <v>239908.924701686</v>
      </c>
      <c r="AE14" t="n">
        <v>238971.300178584</v>
      </c>
      <c r="AF14"/>
    </row>
    <row r="15">
      <c r="A15" t="s">
        <v>101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101</v>
      </c>
      <c r="B16" t="s">
        <v>302</v>
      </c>
      <c r="C16" t="s">
        <v>248</v>
      </c>
      <c r="D16" t="s">
        <v>303</v>
      </c>
      <c r="E16" t="s">
        <v>249</v>
      </c>
      <c r="F16" t="n">
        <v>60567.9498104595</v>
      </c>
      <c r="G16" t="n">
        <v>64087.4535864155</v>
      </c>
      <c r="H16" t="n">
        <v>65986.8603498453</v>
      </c>
      <c r="I16" t="n">
        <v>66463.3458909113</v>
      </c>
      <c r="J16" t="n">
        <v>65664.6418173541</v>
      </c>
      <c r="K16" t="n">
        <v>69372.8105815431</v>
      </c>
      <c r="L16" t="n">
        <v>74572.3212596919</v>
      </c>
      <c r="M16" t="n">
        <v>75261.4257155137</v>
      </c>
      <c r="N16" t="n">
        <v>79440.6551133722</v>
      </c>
      <c r="O16" t="n">
        <v>83144.6312871863</v>
      </c>
      <c r="P16" t="n">
        <v>87735.8565590492</v>
      </c>
      <c r="Q16" t="n">
        <v>87661.5954873454</v>
      </c>
      <c r="R16" t="n">
        <v>89029.5222155463</v>
      </c>
      <c r="S16" t="n">
        <v>89614.1972485844</v>
      </c>
      <c r="T16" t="n">
        <v>82604.7535307085</v>
      </c>
      <c r="U16" t="n">
        <v>80544.5611081524</v>
      </c>
      <c r="V16" t="n">
        <v>78268.367631092</v>
      </c>
      <c r="W16" t="n">
        <v>81729.7968449333</v>
      </c>
      <c r="X16" t="n">
        <v>80810.5568637186</v>
      </c>
      <c r="Y16" t="n">
        <v>78904.0532121808</v>
      </c>
      <c r="Z16" t="n">
        <v>76095.8487612224</v>
      </c>
      <c r="AA16" t="n">
        <v>77892.4723465954</v>
      </c>
      <c r="AB16" t="n">
        <v>78959.6470964347</v>
      </c>
      <c r="AC16" t="n">
        <v>79556.8082951169</v>
      </c>
      <c r="AD16" t="n">
        <v>77225.0160279143</v>
      </c>
      <c r="AE16" t="n">
        <v>72579.6097535441</v>
      </c>
      <c r="AF16"/>
    </row>
    <row r="17">
      <c r="A17" t="s">
        <v>101</v>
      </c>
      <c r="B17" t="s">
        <v>304</v>
      </c>
      <c r="C17" t="s">
        <v>248</v>
      </c>
      <c r="D17" t="s">
        <v>305</v>
      </c>
      <c r="E17" t="s">
        <v>249</v>
      </c>
      <c r="F17" t="n">
        <v>146884.440003587</v>
      </c>
      <c r="G17" t="n">
        <v>156823.777505468</v>
      </c>
      <c r="H17" t="n">
        <v>162200.799295036</v>
      </c>
      <c r="I17" t="n">
        <v>169436.997957592</v>
      </c>
      <c r="J17" t="n">
        <v>169733.491554716</v>
      </c>
      <c r="K17" t="n">
        <v>178696.69714256</v>
      </c>
      <c r="L17" t="n">
        <v>194488.041706112</v>
      </c>
      <c r="M17" t="n">
        <v>204882.548245168</v>
      </c>
      <c r="N17" t="n">
        <v>217163.64641693</v>
      </c>
      <c r="O17" t="n">
        <v>236456.473841484</v>
      </c>
      <c r="P17" t="n">
        <v>268654.178365903</v>
      </c>
      <c r="Q17" t="n">
        <v>273629.868819049</v>
      </c>
      <c r="R17" t="n">
        <v>303603.765487234</v>
      </c>
      <c r="S17" t="n">
        <v>339866.793900298</v>
      </c>
      <c r="T17" t="n">
        <v>328530.252415262</v>
      </c>
      <c r="U17" t="n">
        <v>309437.795142884</v>
      </c>
      <c r="V17" t="n">
        <v>304926.838276094</v>
      </c>
      <c r="W17" t="n">
        <v>337216.08364437</v>
      </c>
      <c r="X17" t="n">
        <v>346028.099634428</v>
      </c>
      <c r="Y17" t="n">
        <v>351351.68904337</v>
      </c>
      <c r="Z17" t="n">
        <v>378751.133796492</v>
      </c>
      <c r="AA17" t="n">
        <v>392284.256909378</v>
      </c>
      <c r="AB17" t="n">
        <v>380438.586714114</v>
      </c>
      <c r="AC17" t="n">
        <v>399428.295359141</v>
      </c>
      <c r="AD17" t="n">
        <v>411082.409662906</v>
      </c>
      <c r="AE17" t="n">
        <v>395839.968736309</v>
      </c>
      <c r="AF17"/>
    </row>
    <row r="18">
      <c r="A18" t="s">
        <v>101</v>
      </c>
      <c r="B18" t="s">
        <v>306</v>
      </c>
      <c r="C18" t="s">
        <v>248</v>
      </c>
      <c r="D18" t="s">
        <v>307</v>
      </c>
      <c r="E18" t="s">
        <v>249</v>
      </c>
      <c r="F18" t="n">
        <v>166600.24166376</v>
      </c>
      <c r="G18" t="n">
        <v>181871.222080926</v>
      </c>
      <c r="H18" t="n">
        <v>196528.716351265</v>
      </c>
      <c r="I18" t="n">
        <v>210051.622955984</v>
      </c>
      <c r="J18" t="n">
        <v>214945.771293358</v>
      </c>
      <c r="K18" t="n">
        <v>221708.40231937</v>
      </c>
      <c r="L18" t="n">
        <v>244285.912335172</v>
      </c>
      <c r="M18" t="n">
        <v>259402.507576971</v>
      </c>
      <c r="N18" t="n">
        <v>287739.27211455</v>
      </c>
      <c r="O18" t="n">
        <v>290227.383448382</v>
      </c>
      <c r="P18" t="n">
        <v>319303.185061768</v>
      </c>
      <c r="Q18" t="n">
        <v>323880.021475738</v>
      </c>
      <c r="R18" t="n">
        <v>342835.459159889</v>
      </c>
      <c r="S18" t="n">
        <v>358417.171359683</v>
      </c>
      <c r="T18" t="n">
        <v>331687.181465661</v>
      </c>
      <c r="U18" t="n">
        <v>306290.640635733</v>
      </c>
      <c r="V18" t="n">
        <v>285934.460750873</v>
      </c>
      <c r="W18" t="n">
        <v>290902.742791314</v>
      </c>
      <c r="X18" t="n">
        <v>296100.349313797</v>
      </c>
      <c r="Y18" t="n">
        <v>297515.336985066</v>
      </c>
      <c r="Z18" t="n">
        <v>318748.396055189</v>
      </c>
      <c r="AA18" t="n">
        <v>350657.218979909</v>
      </c>
      <c r="AB18" t="n">
        <v>359431.007117353</v>
      </c>
      <c r="AC18" t="n">
        <v>375329.519830597</v>
      </c>
      <c r="AD18" t="n">
        <v>379295.45377616</v>
      </c>
      <c r="AE18" t="n">
        <v>372016.695722566</v>
      </c>
      <c r="AF18"/>
    </row>
    <row r="19">
      <c r="A19" t="s">
        <v>101</v>
      </c>
      <c r="B19" t="s">
        <v>308</v>
      </c>
      <c r="C19" t="s">
        <v>248</v>
      </c>
      <c r="D19" t="s">
        <v>309</v>
      </c>
      <c r="E19" t="s">
        <v>249</v>
      </c>
      <c r="F19" t="n">
        <v>137976.537475132</v>
      </c>
      <c r="G19" t="n">
        <v>142274.660153579</v>
      </c>
      <c r="H19" t="n">
        <v>142252.740794529</v>
      </c>
      <c r="I19" t="n">
        <v>142865.14219265</v>
      </c>
      <c r="J19" t="n">
        <v>136996.07254779</v>
      </c>
      <c r="K19" t="n">
        <v>128513.591087028</v>
      </c>
      <c r="L19" t="n">
        <v>134192.048600436</v>
      </c>
      <c r="M19" t="n">
        <v>130275.0991667</v>
      </c>
      <c r="N19" t="n">
        <v>138442.521610641</v>
      </c>
      <c r="O19" t="n">
        <v>136504.311772997</v>
      </c>
      <c r="P19" t="n">
        <v>147193.25281299</v>
      </c>
      <c r="Q19" t="n">
        <v>155049.927812251</v>
      </c>
      <c r="R19" t="n">
        <v>161681.015109162</v>
      </c>
      <c r="S19" t="n">
        <v>159347.4915932</v>
      </c>
      <c r="T19" t="n">
        <v>153373.43409186</v>
      </c>
      <c r="U19" t="n">
        <v>156175.978538398</v>
      </c>
      <c r="V19" t="n">
        <v>157006.164252293</v>
      </c>
      <c r="W19" t="n">
        <v>164891.677452275</v>
      </c>
      <c r="X19" t="n">
        <v>173574.351020293</v>
      </c>
      <c r="Y19" t="n">
        <v>173444.344233393</v>
      </c>
      <c r="Z19" t="n">
        <v>181994.42084893</v>
      </c>
      <c r="AA19" t="n">
        <v>182906.875065967</v>
      </c>
      <c r="AB19" t="n">
        <v>174222.573208371</v>
      </c>
      <c r="AC19" t="n">
        <v>168396.265615461</v>
      </c>
      <c r="AD19" t="n">
        <v>165407.058181058</v>
      </c>
      <c r="AE19" t="n">
        <v>158931.311172143</v>
      </c>
      <c r="AF19"/>
    </row>
    <row r="20">
      <c r="A20" t="s">
        <v>101</v>
      </c>
      <c r="B20" t="s">
        <v>310</v>
      </c>
      <c r="C20" t="s">
        <v>248</v>
      </c>
      <c r="D20" t="s">
        <v>311</v>
      </c>
      <c r="E20" t="s">
        <v>249</v>
      </c>
      <c r="F20" t="n">
        <v>162793.811762639</v>
      </c>
      <c r="G20" t="n">
        <v>196510.218871785</v>
      </c>
      <c r="H20" t="n">
        <v>214694.536442447</v>
      </c>
      <c r="I20" t="n">
        <v>234812.664295207</v>
      </c>
      <c r="J20" t="n">
        <v>242774.216641472</v>
      </c>
      <c r="K20" t="n">
        <v>240002.075928474</v>
      </c>
      <c r="L20" t="n">
        <v>248234.009587251</v>
      </c>
      <c r="M20" t="n">
        <v>251596.505397977</v>
      </c>
      <c r="N20" t="n">
        <v>261089.720459029</v>
      </c>
      <c r="O20" t="n">
        <v>240653.735321701</v>
      </c>
      <c r="P20" t="n">
        <v>239161.370507573</v>
      </c>
      <c r="Q20" t="n">
        <v>212904.854151536</v>
      </c>
      <c r="R20" t="n">
        <v>195933.935077019</v>
      </c>
      <c r="S20" t="n">
        <v>194809.630598693</v>
      </c>
      <c r="T20" t="n">
        <v>181932.296462242</v>
      </c>
      <c r="U20" t="n">
        <v>168854.419534589</v>
      </c>
      <c r="V20" t="n">
        <v>145486.80241075</v>
      </c>
      <c r="W20" t="n">
        <v>131085.219198969</v>
      </c>
      <c r="X20" t="n">
        <v>119829.365128752</v>
      </c>
      <c r="Y20" t="n">
        <v>108484.6537423</v>
      </c>
      <c r="Z20" t="n">
        <v>101191.692230405</v>
      </c>
      <c r="AA20" t="n">
        <v>96944.601048226</v>
      </c>
      <c r="AB20" t="n">
        <v>92888.1647169258</v>
      </c>
      <c r="AC20" t="n">
        <v>93489.9628496627</v>
      </c>
      <c r="AD20" t="n">
        <v>86908.1097482006</v>
      </c>
      <c r="AE20" t="n">
        <v>80389.2540282044</v>
      </c>
      <c r="AF20"/>
    </row>
    <row r="21">
      <c r="A21" t="s">
        <v>101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101</v>
      </c>
      <c r="B22" t="s">
        <v>314</v>
      </c>
      <c r="C22" t="s">
        <v>248</v>
      </c>
      <c r="D22" t="s">
        <v>315</v>
      </c>
      <c r="E22" t="s">
        <v>249</v>
      </c>
      <c r="F22" t="n">
        <v>77675.1724872083</v>
      </c>
      <c r="G22" t="n">
        <v>69096.3584397267</v>
      </c>
      <c r="H22" t="n">
        <v>60375.1999491411</v>
      </c>
      <c r="I22" t="n">
        <v>52283.5829261916</v>
      </c>
      <c r="J22" t="n">
        <v>43925.133192986</v>
      </c>
      <c r="K22" t="n">
        <v>36324.2782993953</v>
      </c>
      <c r="L22" t="n">
        <v>32132.1961898473</v>
      </c>
      <c r="M22" t="n">
        <v>29330.0487984501</v>
      </c>
      <c r="N22" t="n">
        <v>26463.2123477467</v>
      </c>
      <c r="O22" t="n">
        <v>22626.2371432918</v>
      </c>
      <c r="P22" t="n">
        <v>20409.7648834656</v>
      </c>
      <c r="Q22" t="n">
        <v>18476.0524378715</v>
      </c>
      <c r="R22" t="n">
        <v>18307.49118467</v>
      </c>
      <c r="S22" t="n">
        <v>22901.4816597101</v>
      </c>
      <c r="T22" t="n">
        <v>30597.965263786</v>
      </c>
      <c r="U22" t="n">
        <v>47411.5407483567</v>
      </c>
      <c r="V22" t="n">
        <v>74497.2745798429</v>
      </c>
      <c r="W22" t="n">
        <v>103044.490734165</v>
      </c>
      <c r="X22" t="n">
        <v>131361.497235092</v>
      </c>
      <c r="Y22" t="n">
        <v>149527.600068095</v>
      </c>
      <c r="Z22" t="n">
        <v>170117.498964973</v>
      </c>
      <c r="AA22" t="n">
        <v>199737.163476536</v>
      </c>
      <c r="AB22" t="n">
        <v>216869.422084885</v>
      </c>
      <c r="AC22" t="n">
        <v>246096.413451893</v>
      </c>
      <c r="AD22" t="n">
        <v>256246.936057499</v>
      </c>
      <c r="AE22" t="n">
        <v>268221.706279125</v>
      </c>
      <c r="AF22"/>
    </row>
    <row r="23">
      <c r="A23" t="s">
        <v>101</v>
      </c>
      <c r="B23" t="s">
        <v>316</v>
      </c>
      <c r="C23" t="s">
        <v>248</v>
      </c>
      <c r="D23" t="s">
        <v>317</v>
      </c>
      <c r="E23" t="s">
        <v>249</v>
      </c>
      <c r="F23" t="n">
        <v>5010048.61840854</v>
      </c>
      <c r="G23" t="n">
        <v>5051676.33651087</v>
      </c>
      <c r="H23" t="n">
        <v>4912455.48176636</v>
      </c>
      <c r="I23" t="n">
        <v>4624684.40060985</v>
      </c>
      <c r="J23" t="n">
        <v>4360186.87009321</v>
      </c>
      <c r="K23" t="n">
        <v>4260817.21432102</v>
      </c>
      <c r="L23" t="n">
        <v>4164551.78351557</v>
      </c>
      <c r="M23" t="n">
        <v>4059517.81852768</v>
      </c>
      <c r="N23" t="n">
        <v>3804181.33439088</v>
      </c>
      <c r="O23" t="n">
        <v>3627346.14527918</v>
      </c>
      <c r="P23" t="n">
        <v>3563393.37149032</v>
      </c>
      <c r="Q23" t="n">
        <v>3479252.94433828</v>
      </c>
      <c r="R23" t="n">
        <v>3667243.15300781</v>
      </c>
      <c r="S23" t="n">
        <v>3566525.61020092</v>
      </c>
      <c r="T23" t="n">
        <v>3384193.22058547</v>
      </c>
      <c r="U23" t="n">
        <v>3391050.05157639</v>
      </c>
      <c r="V23" t="n">
        <v>3266826.16489883</v>
      </c>
      <c r="W23" t="n">
        <v>3340691.30186138</v>
      </c>
      <c r="X23" t="n">
        <v>3678769.94955594</v>
      </c>
      <c r="Y23" t="n">
        <v>4014866.11783619</v>
      </c>
      <c r="Z23" t="n">
        <v>4265517.0399101</v>
      </c>
      <c r="AA23" t="n">
        <v>4361438.93700762</v>
      </c>
      <c r="AB23" t="n">
        <v>4709209.69483565</v>
      </c>
      <c r="AC23" t="n">
        <v>4936924.89847344</v>
      </c>
      <c r="AD23" t="n">
        <v>5130366.55627466</v>
      </c>
      <c r="AE23" t="n">
        <v>5323153.26713819</v>
      </c>
      <c r="AF23"/>
    </row>
    <row r="24">
      <c r="A24" t="s">
        <v>101</v>
      </c>
      <c r="B24" t="s">
        <v>318</v>
      </c>
      <c r="C24" t="s">
        <v>248</v>
      </c>
      <c r="D24" t="s">
        <v>319</v>
      </c>
      <c r="E24" t="s">
        <v>249</v>
      </c>
      <c r="F24" t="n">
        <v>5917413.40626669</v>
      </c>
      <c r="G24" t="n">
        <v>6500792.46426126</v>
      </c>
      <c r="H24" t="n">
        <v>6775191.43989414</v>
      </c>
      <c r="I24" t="n">
        <v>6593625.79628448</v>
      </c>
      <c r="J24" t="n">
        <v>6377425.45402267</v>
      </c>
      <c r="K24" t="n">
        <v>6440956.3794511</v>
      </c>
      <c r="L24" t="n">
        <v>6500521.77728767</v>
      </c>
      <c r="M24" t="n">
        <v>6567941.10129122</v>
      </c>
      <c r="N24" t="n">
        <v>6638431.13530628</v>
      </c>
      <c r="O24" t="n">
        <v>6999874.85798564</v>
      </c>
      <c r="P24" t="n">
        <v>7463712.44161255</v>
      </c>
      <c r="Q24" t="n">
        <v>7855849.01686502</v>
      </c>
      <c r="R24" t="n">
        <v>7808440.95196215</v>
      </c>
      <c r="S24" t="n">
        <v>7884640.74731067</v>
      </c>
      <c r="T24" t="n">
        <v>7727927.92576878</v>
      </c>
      <c r="U24" t="n">
        <v>7595611.70494324</v>
      </c>
      <c r="V24" t="n">
        <v>7480501.00462367</v>
      </c>
      <c r="W24" t="n">
        <v>7737777.86260756</v>
      </c>
      <c r="X24" t="n">
        <v>8020911.30470145</v>
      </c>
      <c r="Y24" t="n">
        <v>8369088.09490865</v>
      </c>
      <c r="Z24" t="n">
        <v>8613529.46161844</v>
      </c>
      <c r="AA24" t="n">
        <v>8572006.46553629</v>
      </c>
      <c r="AB24" t="n">
        <v>8549358.67549751</v>
      </c>
      <c r="AC24" t="n">
        <v>8402726.16474234</v>
      </c>
      <c r="AD24" t="n">
        <v>8484708.20229262</v>
      </c>
      <c r="AE24" t="n">
        <v>8345275.03353647</v>
      </c>
      <c r="AF24"/>
    </row>
    <row r="25">
      <c r="A25" t="s">
        <v>101</v>
      </c>
      <c r="B25" t="s">
        <v>320</v>
      </c>
      <c r="C25" t="s">
        <v>248</v>
      </c>
      <c r="D25" t="s">
        <v>321</v>
      </c>
      <c r="E25" t="s">
        <v>249</v>
      </c>
      <c r="F25" t="n">
        <v>102489.931960562</v>
      </c>
      <c r="G25" t="n">
        <v>159076.467247832</v>
      </c>
      <c r="H25" t="n">
        <v>203851.157823305</v>
      </c>
      <c r="I25" t="n">
        <v>193132.652174254</v>
      </c>
      <c r="J25" t="n">
        <v>213243.312887503</v>
      </c>
      <c r="K25" t="n">
        <v>256975.891683706</v>
      </c>
      <c r="L25" t="n">
        <v>310519.206475294</v>
      </c>
      <c r="M25" t="n">
        <v>326046.169795637</v>
      </c>
      <c r="N25" t="n">
        <v>363131.289363111</v>
      </c>
      <c r="O25" t="n">
        <v>431353.951114721</v>
      </c>
      <c r="P25" t="n">
        <v>508103.836568745</v>
      </c>
      <c r="Q25" t="n">
        <v>562237.678475744</v>
      </c>
      <c r="R25" t="n">
        <v>542951.618129806</v>
      </c>
      <c r="S25" t="n">
        <v>619257.302826118</v>
      </c>
      <c r="T25" t="n">
        <v>611812.917564945</v>
      </c>
      <c r="U25" t="n">
        <v>531414.89267097</v>
      </c>
      <c r="V25" t="n">
        <v>451608.8458157</v>
      </c>
      <c r="W25" t="n">
        <v>390907.83371926</v>
      </c>
      <c r="X25" t="n">
        <v>363464.358252008</v>
      </c>
      <c r="Y25" t="n">
        <v>364054.859194429</v>
      </c>
      <c r="Z25" t="n">
        <v>354965.124818242</v>
      </c>
      <c r="AA25" t="n">
        <v>326222.262069727</v>
      </c>
      <c r="AB25" t="n">
        <v>317568.941720161</v>
      </c>
      <c r="AC25" t="n">
        <v>292007.651503341</v>
      </c>
      <c r="AD25" t="n">
        <v>337511.143716013</v>
      </c>
      <c r="AE25" t="n">
        <v>319160.019328195</v>
      </c>
      <c r="AF25"/>
    </row>
    <row r="26">
      <c r="A26" t="s">
        <v>101</v>
      </c>
      <c r="B26" t="s">
        <v>322</v>
      </c>
      <c r="C26" t="s">
        <v>248</v>
      </c>
      <c r="D26" t="s">
        <v>323</v>
      </c>
      <c r="E26" t="s">
        <v>249</v>
      </c>
      <c r="F26" t="n">
        <v>2373465.30593171</v>
      </c>
      <c r="G26" t="n">
        <v>2530897.95505585</v>
      </c>
      <c r="H26" t="n">
        <v>2660343.50283087</v>
      </c>
      <c r="I26" t="n">
        <v>2541823.56011696</v>
      </c>
      <c r="J26" t="n">
        <v>2393392.77894503</v>
      </c>
      <c r="K26" t="n">
        <v>2283520.37191025</v>
      </c>
      <c r="L26" t="n">
        <v>2198199.68251759</v>
      </c>
      <c r="M26" t="n">
        <v>2184593.59598348</v>
      </c>
      <c r="N26" t="n">
        <v>2144520.63976981</v>
      </c>
      <c r="O26" t="n">
        <v>2154612.54096682</v>
      </c>
      <c r="P26" t="n">
        <v>2232985.16945033</v>
      </c>
      <c r="Q26" t="n">
        <v>2367973.47029499</v>
      </c>
      <c r="R26" t="n">
        <v>2423262.59861015</v>
      </c>
      <c r="S26" t="n">
        <v>2531978.75708787</v>
      </c>
      <c r="T26" t="n">
        <v>2561385.76326724</v>
      </c>
      <c r="U26" t="n">
        <v>2590306.9505011</v>
      </c>
      <c r="V26" t="n">
        <v>2611362.15925181</v>
      </c>
      <c r="W26" t="n">
        <v>2748978.85198596</v>
      </c>
      <c r="X26" t="n">
        <v>2856351.02522681</v>
      </c>
      <c r="Y26" t="n">
        <v>2968150.21902045</v>
      </c>
      <c r="Z26" t="n">
        <v>3049814.89303952</v>
      </c>
      <c r="AA26" t="n">
        <v>3012169.83727715</v>
      </c>
      <c r="AB26" t="n">
        <v>3011658.9663271</v>
      </c>
      <c r="AC26" t="n">
        <v>2920368.03653576</v>
      </c>
      <c r="AD26" t="n">
        <v>2855244.311048</v>
      </c>
      <c r="AE26" t="n">
        <v>2788040.18074475</v>
      </c>
      <c r="AF26"/>
    </row>
    <row r="27">
      <c r="A27" t="s">
        <v>101</v>
      </c>
      <c r="B27" t="s">
        <v>324</v>
      </c>
      <c r="C27" t="s">
        <v>248</v>
      </c>
      <c r="D27" t="s">
        <v>325</v>
      </c>
      <c r="E27" t="s">
        <v>249</v>
      </c>
      <c r="F27" t="n">
        <v>3441458.16837442</v>
      </c>
      <c r="G27" t="n">
        <v>3810818.04195758</v>
      </c>
      <c r="H27" t="n">
        <v>3910996.77923996</v>
      </c>
      <c r="I27" t="n">
        <v>3858669.58399327</v>
      </c>
      <c r="J27" t="n">
        <v>3770789.36219014</v>
      </c>
      <c r="K27" t="n">
        <v>3900460.11585715</v>
      </c>
      <c r="L27" t="n">
        <v>3991802.88829479</v>
      </c>
      <c r="M27" t="n">
        <v>4057301.3355121</v>
      </c>
      <c r="N27" t="n">
        <v>4130779.20617335</v>
      </c>
      <c r="O27" t="n">
        <v>4413908.3659041</v>
      </c>
      <c r="P27" t="n">
        <v>4722623.43559347</v>
      </c>
      <c r="Q27" t="n">
        <v>4925637.86809428</v>
      </c>
      <c r="R27" t="n">
        <v>4842226.73522219</v>
      </c>
      <c r="S27" t="n">
        <v>4733404.68739667</v>
      </c>
      <c r="T27" t="n">
        <v>4554729.24493659</v>
      </c>
      <c r="U27" t="n">
        <v>4473889.86177117</v>
      </c>
      <c r="V27" t="n">
        <v>4417529.99955616</v>
      </c>
      <c r="W27" t="n">
        <v>4597891.17690234</v>
      </c>
      <c r="X27" t="n">
        <v>4801095.92122263</v>
      </c>
      <c r="Y27" t="n">
        <v>5036883.01669378</v>
      </c>
      <c r="Z27" t="n">
        <v>5208749.44376068</v>
      </c>
      <c r="AA27" t="n">
        <v>5233614.36618941</v>
      </c>
      <c r="AB27" t="n">
        <v>5220130.76745025</v>
      </c>
      <c r="AC27" t="n">
        <v>5190350.47670323</v>
      </c>
      <c r="AD27" t="n">
        <v>5291952.74752861</v>
      </c>
      <c r="AE27" t="n">
        <v>5238074.83346352</v>
      </c>
      <c r="AF27"/>
    </row>
    <row r="28">
      <c r="A28" t="s">
        <v>101</v>
      </c>
      <c r="B28" t="s">
        <v>326</v>
      </c>
      <c r="C28" t="s">
        <v>248</v>
      </c>
      <c r="D28" t="s">
        <v>327</v>
      </c>
      <c r="E28" t="s">
        <v>249</v>
      </c>
      <c r="F28" t="n">
        <v>9397081.24991168</v>
      </c>
      <c r="G28" t="n">
        <v>8965599.47362827</v>
      </c>
      <c r="H28" t="n">
        <v>8854633.10729074</v>
      </c>
      <c r="I28" t="n">
        <v>8270242.14881596</v>
      </c>
      <c r="J28" t="n">
        <v>7790666.33530948</v>
      </c>
      <c r="K28" t="n">
        <v>7224708.41876358</v>
      </c>
      <c r="L28" t="n">
        <v>6785094.97821323</v>
      </c>
      <c r="M28" t="n">
        <v>6457807.30053005</v>
      </c>
      <c r="N28" t="n">
        <v>6519664.43614168</v>
      </c>
      <c r="O28" t="n">
        <v>6464835.0550077</v>
      </c>
      <c r="P28" t="n">
        <v>6751259.49891458</v>
      </c>
      <c r="Q28" t="n">
        <v>6852928.06334835</v>
      </c>
      <c r="R28" t="n">
        <v>7357244.187632</v>
      </c>
      <c r="S28" t="n">
        <v>7770280.67977849</v>
      </c>
      <c r="T28" t="n">
        <v>7830598.50592942</v>
      </c>
      <c r="U28" t="n">
        <v>7924379.24987637</v>
      </c>
      <c r="V28" t="n">
        <v>7609675.90553301</v>
      </c>
      <c r="W28" t="n">
        <v>7937009.09486288</v>
      </c>
      <c r="X28" t="n">
        <v>8233559.98486189</v>
      </c>
      <c r="Y28" t="n">
        <v>8641823.44824353</v>
      </c>
      <c r="Z28" t="n">
        <v>8957924.73290562</v>
      </c>
      <c r="AA28" t="n">
        <v>8821808.09767597</v>
      </c>
      <c r="AB28" t="n">
        <v>8846967.55506731</v>
      </c>
      <c r="AC28" t="n">
        <v>9049438.46263295</v>
      </c>
      <c r="AD28" t="n">
        <v>9295652.01319177</v>
      </c>
      <c r="AE28" t="n">
        <v>8979847.29174956</v>
      </c>
      <c r="AF28"/>
    </row>
    <row r="29">
      <c r="A29" t="s">
        <v>101</v>
      </c>
      <c r="B29" t="s">
        <v>328</v>
      </c>
      <c r="C29" t="s">
        <v>248</v>
      </c>
      <c r="D29" t="s">
        <v>329</v>
      </c>
      <c r="E29" t="s">
        <v>249</v>
      </c>
      <c r="F29" t="n">
        <v>4836122.97822216</v>
      </c>
      <c r="G29" t="n">
        <v>4907397.84108775</v>
      </c>
      <c r="H29" t="n">
        <v>5143498.0181042</v>
      </c>
      <c r="I29" t="n">
        <v>4927960.48197102</v>
      </c>
      <c r="J29" t="n">
        <v>4721345.34615688</v>
      </c>
      <c r="K29" t="n">
        <v>4491013.4524874</v>
      </c>
      <c r="L29" t="n">
        <v>4203763.98611032</v>
      </c>
      <c r="M29" t="n">
        <v>3973891.55844958</v>
      </c>
      <c r="N29" t="n">
        <v>3930391.34688684</v>
      </c>
      <c r="O29" t="n">
        <v>3844555.18560683</v>
      </c>
      <c r="P29" t="n">
        <v>3981728.02124377</v>
      </c>
      <c r="Q29" t="n">
        <v>3999996.93597343</v>
      </c>
      <c r="R29" t="n">
        <v>4008399.60483427</v>
      </c>
      <c r="S29" t="n">
        <v>4008463.30023425</v>
      </c>
      <c r="T29" t="n">
        <v>3861589.95455882</v>
      </c>
      <c r="U29" t="n">
        <v>3822449.78037442</v>
      </c>
      <c r="V29" t="n">
        <v>3675218.83266108</v>
      </c>
      <c r="W29" t="n">
        <v>3781453.2138483</v>
      </c>
      <c r="X29" t="n">
        <v>3851584.36561194</v>
      </c>
      <c r="Y29" t="n">
        <v>4096594.00349799</v>
      </c>
      <c r="Z29" t="n">
        <v>4226846.6503305</v>
      </c>
      <c r="AA29" t="n">
        <v>4051727.09219896</v>
      </c>
      <c r="AB29" t="n">
        <v>3915755.97573631</v>
      </c>
      <c r="AC29" t="n">
        <v>4098956.53841036</v>
      </c>
      <c r="AD29" t="n">
        <v>4367388.88806371</v>
      </c>
      <c r="AE29" t="n">
        <v>4136765.29759282</v>
      </c>
      <c r="AF29"/>
    </row>
    <row r="30">
      <c r="A30" t="s">
        <v>101</v>
      </c>
      <c r="B30" t="s">
        <v>330</v>
      </c>
      <c r="C30" t="s">
        <v>248</v>
      </c>
      <c r="D30" t="s">
        <v>331</v>
      </c>
      <c r="E30" t="s">
        <v>249</v>
      </c>
      <c r="F30" t="n">
        <v>2242653.36117871</v>
      </c>
      <c r="G30" t="n">
        <v>1922865.38727966</v>
      </c>
      <c r="H30" t="n">
        <v>1616878.95051968</v>
      </c>
      <c r="I30" t="n">
        <v>1382826.66279434</v>
      </c>
      <c r="J30" t="n">
        <v>1200431.68848548</v>
      </c>
      <c r="K30" t="n">
        <v>1010063.46049972</v>
      </c>
      <c r="L30" t="n">
        <v>929516.690743754</v>
      </c>
      <c r="M30" t="n">
        <v>922594.022681456</v>
      </c>
      <c r="N30" t="n">
        <v>977680.473828786</v>
      </c>
      <c r="O30" t="n">
        <v>983907.559625234</v>
      </c>
      <c r="P30" t="n">
        <v>915951.536653786</v>
      </c>
      <c r="Q30" t="n">
        <v>852701.254981196</v>
      </c>
      <c r="R30" t="n">
        <v>801244.799759437</v>
      </c>
      <c r="S30" t="n">
        <v>800900.678917514</v>
      </c>
      <c r="T30" t="n">
        <v>852454.765607222</v>
      </c>
      <c r="U30" t="n">
        <v>869171.569030888</v>
      </c>
      <c r="V30" t="n">
        <v>936741.971466843</v>
      </c>
      <c r="W30" t="n">
        <v>1002877.96261362</v>
      </c>
      <c r="X30" t="n">
        <v>1076655.81790372</v>
      </c>
      <c r="Y30" t="n">
        <v>1125926.20189004</v>
      </c>
      <c r="Z30" t="n">
        <v>1215464.61624392</v>
      </c>
      <c r="AA30" t="n">
        <v>1319886.79905948</v>
      </c>
      <c r="AB30" t="n">
        <v>1423457.56748528</v>
      </c>
      <c r="AC30" t="n">
        <v>1473935.42510102</v>
      </c>
      <c r="AD30" t="n">
        <v>1458405.79621359</v>
      </c>
      <c r="AE30" t="n">
        <v>1316783.00624121</v>
      </c>
      <c r="AF30"/>
    </row>
    <row r="31">
      <c r="A31" t="s">
        <v>101</v>
      </c>
      <c r="B31" t="s">
        <v>332</v>
      </c>
      <c r="C31" t="s">
        <v>248</v>
      </c>
      <c r="D31" t="s">
        <v>333</v>
      </c>
      <c r="E31" t="s">
        <v>249</v>
      </c>
      <c r="F31" t="n">
        <v>1633182.05017929</v>
      </c>
      <c r="G31" t="n">
        <v>1494762.02905907</v>
      </c>
      <c r="H31" t="n">
        <v>1510803.07197194</v>
      </c>
      <c r="I31" t="n">
        <v>1420485.04621365</v>
      </c>
      <c r="J31" t="n">
        <v>1314148.03828708</v>
      </c>
      <c r="K31" t="n">
        <v>1214524.79408114</v>
      </c>
      <c r="L31" t="n">
        <v>1157434.32739164</v>
      </c>
      <c r="M31" t="n">
        <v>1097827.3661737</v>
      </c>
      <c r="N31" t="n">
        <v>1155723.0301479</v>
      </c>
      <c r="O31" t="n">
        <v>1205750.81010974</v>
      </c>
      <c r="P31" t="n">
        <v>1419752.04220284</v>
      </c>
      <c r="Q31" t="n">
        <v>1550007.94952568</v>
      </c>
      <c r="R31" t="n">
        <v>1910274.32123046</v>
      </c>
      <c r="S31" t="n">
        <v>2373020.33492236</v>
      </c>
      <c r="T31" t="n">
        <v>2558347.5384904</v>
      </c>
      <c r="U31" t="n">
        <v>2649527.93546782</v>
      </c>
      <c r="V31" t="n">
        <v>2413628.89870537</v>
      </c>
      <c r="W31" t="n">
        <v>2497068.76831293</v>
      </c>
      <c r="X31" t="n">
        <v>2651040.32989582</v>
      </c>
      <c r="Y31" t="n">
        <v>2716895.45106153</v>
      </c>
      <c r="Z31" t="n">
        <v>2744593.02013561</v>
      </c>
      <c r="AA31" t="n">
        <v>2711050.16558589</v>
      </c>
      <c r="AB31" t="n">
        <v>2799538.79746657</v>
      </c>
      <c r="AC31" t="n">
        <v>2794768.56574728</v>
      </c>
      <c r="AD31" t="n">
        <v>2802932.04325612</v>
      </c>
      <c r="AE31" t="n">
        <v>2926843.77880397</v>
      </c>
      <c r="AF31"/>
    </row>
    <row r="32">
      <c r="A32" t="s">
        <v>101</v>
      </c>
      <c r="B32" t="s">
        <v>334</v>
      </c>
      <c r="C32" t="s">
        <v>248</v>
      </c>
      <c r="D32" t="s">
        <v>335</v>
      </c>
      <c r="E32" t="s">
        <v>249</v>
      </c>
      <c r="F32" t="n">
        <v>666783.791913803</v>
      </c>
      <c r="G32" t="n">
        <v>616230.105282362</v>
      </c>
      <c r="H32" t="n">
        <v>553291.33128323</v>
      </c>
      <c r="I32" t="n">
        <v>507131.669650847</v>
      </c>
      <c r="J32" t="n">
        <v>515030.234947913</v>
      </c>
      <c r="K32" t="n">
        <v>471354.915380342</v>
      </c>
      <c r="L32" t="n">
        <v>451336.744168947</v>
      </c>
      <c r="M32" t="n">
        <v>418542.605162593</v>
      </c>
      <c r="N32" t="n">
        <v>412174.600428781</v>
      </c>
      <c r="O32" t="n">
        <v>390017.256700523</v>
      </c>
      <c r="P32" t="n">
        <v>390012.121971321</v>
      </c>
      <c r="Q32" t="n">
        <v>372428.291161743</v>
      </c>
      <c r="R32" t="n">
        <v>383224.204154262</v>
      </c>
      <c r="S32" t="n">
        <v>371603.50528688</v>
      </c>
      <c r="T32" t="n">
        <v>369747.019626152</v>
      </c>
      <c r="U32" t="n">
        <v>404544.70607313</v>
      </c>
      <c r="V32" t="n">
        <v>426517.564110432</v>
      </c>
      <c r="W32" t="n">
        <v>476837.933633473</v>
      </c>
      <c r="X32" t="n">
        <v>486293.832631092</v>
      </c>
      <c r="Y32" t="n">
        <v>535645.626192223</v>
      </c>
      <c r="Z32" t="n">
        <v>564352.268462544</v>
      </c>
      <c r="AA32" t="n">
        <v>537303.508997397</v>
      </c>
      <c r="AB32" t="n">
        <v>519187.557085561</v>
      </c>
      <c r="AC32" t="n">
        <v>518847.910866971</v>
      </c>
      <c r="AD32" t="n">
        <v>526326.745122514</v>
      </c>
      <c r="AE32" t="n">
        <v>482292.294541123</v>
      </c>
      <c r="AF32"/>
    </row>
    <row r="33">
      <c r="A33" t="s">
        <v>101</v>
      </c>
      <c r="B33" t="s">
        <v>336</v>
      </c>
      <c r="C33" t="s">
        <v>248</v>
      </c>
      <c r="D33" t="s">
        <v>337</v>
      </c>
      <c r="E33" t="s">
        <v>249</v>
      </c>
      <c r="F33" t="n">
        <v>18339.0684177132</v>
      </c>
      <c r="G33" t="n">
        <v>24344.110919431</v>
      </c>
      <c r="H33" t="n">
        <v>30161.7354116854</v>
      </c>
      <c r="I33" t="n">
        <v>31838.288186102</v>
      </c>
      <c r="J33" t="n">
        <v>39711.0274321334</v>
      </c>
      <c r="K33" t="n">
        <v>37751.796314968</v>
      </c>
      <c r="L33" t="n">
        <v>43043.2297985761</v>
      </c>
      <c r="M33" t="n">
        <v>44951.7480627148</v>
      </c>
      <c r="N33" t="n">
        <v>43694.98484937</v>
      </c>
      <c r="O33" t="n">
        <v>40604.2429653779</v>
      </c>
      <c r="P33" t="n">
        <v>43815.7768428546</v>
      </c>
      <c r="Q33" t="n">
        <v>77793.6317062998</v>
      </c>
      <c r="R33" t="n">
        <v>254101.257653575</v>
      </c>
      <c r="S33" t="n">
        <v>216292.860417489</v>
      </c>
      <c r="T33" t="n">
        <v>188459.227646829</v>
      </c>
      <c r="U33" t="n">
        <v>178685.258930117</v>
      </c>
      <c r="V33" t="n">
        <v>157568.638589284</v>
      </c>
      <c r="W33" t="n">
        <v>178771.216454558</v>
      </c>
      <c r="X33" t="n">
        <v>167985.638819314</v>
      </c>
      <c r="Y33" t="n">
        <v>166762.165601752</v>
      </c>
      <c r="Z33" t="n">
        <v>206668.17773305</v>
      </c>
      <c r="AA33" t="n">
        <v>201840.531834253</v>
      </c>
      <c r="AB33" t="n">
        <v>189027.657293591</v>
      </c>
      <c r="AC33" t="n">
        <v>162930.022507321</v>
      </c>
      <c r="AD33" t="n">
        <v>140598.540535833</v>
      </c>
      <c r="AE33" t="n">
        <v>117162.914570448</v>
      </c>
      <c r="AF33"/>
    </row>
    <row r="34">
      <c r="A34" t="s">
        <v>101</v>
      </c>
      <c r="B34" t="s">
        <v>338</v>
      </c>
      <c r="C34" t="s">
        <v>248</v>
      </c>
      <c r="D34" t="s">
        <v>339</v>
      </c>
      <c r="E34" t="s">
        <v>249</v>
      </c>
      <c r="F34" t="n">
        <v>1030204.97719559</v>
      </c>
      <c r="G34" t="n">
        <v>1189626.87572528</v>
      </c>
      <c r="H34" t="n">
        <v>1264371.41648386</v>
      </c>
      <c r="I34" t="n">
        <v>1254147.93278378</v>
      </c>
      <c r="J34" t="n">
        <v>1270747.72409647</v>
      </c>
      <c r="K34" t="n">
        <v>1278300.57550592</v>
      </c>
      <c r="L34" t="n">
        <v>1323549.44394046</v>
      </c>
      <c r="M34" t="n">
        <v>1336528.62705331</v>
      </c>
      <c r="N34" t="n">
        <v>1243948.22251561</v>
      </c>
      <c r="O34" t="n">
        <v>1170173.80040834</v>
      </c>
      <c r="P34" t="n">
        <v>1073615.25654209</v>
      </c>
      <c r="Q34" t="n">
        <v>1117337.02003888</v>
      </c>
      <c r="R34" t="n">
        <v>1145298.14668056</v>
      </c>
      <c r="S34" t="n">
        <v>1124103.75448801</v>
      </c>
      <c r="T34" t="n">
        <v>1066514.18112275</v>
      </c>
      <c r="U34" t="n">
        <v>1016613.58800393</v>
      </c>
      <c r="V34" t="n">
        <v>948444.260268816</v>
      </c>
      <c r="W34" t="n">
        <v>957538.420938552</v>
      </c>
      <c r="X34" t="n">
        <v>900746.04355971</v>
      </c>
      <c r="Y34" t="n">
        <v>888433.772837381</v>
      </c>
      <c r="Z34" t="n">
        <v>859320.343492139</v>
      </c>
      <c r="AA34" t="n">
        <v>800612.757483608</v>
      </c>
      <c r="AB34" t="n">
        <v>771503.927001359</v>
      </c>
      <c r="AC34" t="n">
        <v>726665.288495115</v>
      </c>
      <c r="AD34" t="n">
        <v>688232.227609544</v>
      </c>
      <c r="AE34" t="n">
        <v>623464.597394619</v>
      </c>
      <c r="AF34"/>
    </row>
    <row r="35">
      <c r="A35" t="s">
        <v>101</v>
      </c>
      <c r="B35" t="s">
        <v>340</v>
      </c>
      <c r="C35" t="s">
        <v>248</v>
      </c>
      <c r="D35" t="s">
        <v>341</v>
      </c>
      <c r="E35" t="s">
        <v>249</v>
      </c>
      <c r="F35" t="n">
        <v>649286.35752931</v>
      </c>
      <c r="G35" t="n">
        <v>718283.849767333</v>
      </c>
      <c r="H35" t="n">
        <v>764637.251583467</v>
      </c>
      <c r="I35" t="n">
        <v>808330.5546319</v>
      </c>
      <c r="J35" t="n">
        <v>864612.791694379</v>
      </c>
      <c r="K35" t="n">
        <v>932297.425695582</v>
      </c>
      <c r="L35" t="n">
        <v>1038770.03346548</v>
      </c>
      <c r="M35" t="n">
        <v>1101200.88800049</v>
      </c>
      <c r="N35" t="n">
        <v>1122226.97605211</v>
      </c>
      <c r="O35" t="n">
        <v>1064781.45686084</v>
      </c>
      <c r="P35" t="n">
        <v>983502.59590548</v>
      </c>
      <c r="Q35" t="n">
        <v>938077.42420863</v>
      </c>
      <c r="R35" t="n">
        <v>843194.457781732</v>
      </c>
      <c r="S35" t="n">
        <v>743513.440224656</v>
      </c>
      <c r="T35" t="n">
        <v>673310.942170675</v>
      </c>
      <c r="U35" t="n">
        <v>595513.795186805</v>
      </c>
      <c r="V35" t="n">
        <v>511798.710539749</v>
      </c>
      <c r="W35" t="n">
        <v>467237.725606915</v>
      </c>
      <c r="X35" t="n">
        <v>424146.534074501</v>
      </c>
      <c r="Y35" t="n">
        <v>384108.014893806</v>
      </c>
      <c r="Z35" t="n">
        <v>354160.685143051</v>
      </c>
      <c r="AA35" t="n">
        <v>322782.499208528</v>
      </c>
      <c r="AB35" t="n">
        <v>306786.460350482</v>
      </c>
      <c r="AC35" t="n">
        <v>283021.17416807</v>
      </c>
      <c r="AD35" t="n">
        <v>266788.510732768</v>
      </c>
      <c r="AE35" t="n">
        <v>252920.354160485</v>
      </c>
      <c r="AF35"/>
    </row>
    <row r="36">
      <c r="A36" t="s">
        <v>101</v>
      </c>
      <c r="B36" t="s">
        <v>342</v>
      </c>
      <c r="C36" t="s">
        <v>248</v>
      </c>
      <c r="D36" t="s">
        <v>343</v>
      </c>
      <c r="E36" t="s">
        <v>249</v>
      </c>
      <c r="F36" t="n">
        <v>205557.208356976</v>
      </c>
      <c r="G36" t="n">
        <v>272515.533832511</v>
      </c>
      <c r="H36" t="n">
        <v>302176.036817791</v>
      </c>
      <c r="I36" t="n">
        <v>312438.821427339</v>
      </c>
      <c r="J36" t="n">
        <v>339428.106683357</v>
      </c>
      <c r="K36" t="n">
        <v>332954.229443591</v>
      </c>
      <c r="L36" t="n">
        <v>356270.211504235</v>
      </c>
      <c r="M36" t="n">
        <v>368757.165074943</v>
      </c>
      <c r="N36" t="n">
        <v>393996.652362005</v>
      </c>
      <c r="O36" t="n">
        <v>373973.212160423</v>
      </c>
      <c r="P36" t="n">
        <v>368358.581712295</v>
      </c>
      <c r="Q36" t="n">
        <v>373310.35033586</v>
      </c>
      <c r="R36" t="n">
        <v>352027.731976727</v>
      </c>
      <c r="S36" t="n">
        <v>314436.213306753</v>
      </c>
      <c r="T36" t="n">
        <v>293362.841705692</v>
      </c>
      <c r="U36" t="n">
        <v>268028.919651379</v>
      </c>
      <c r="V36" t="n">
        <v>238356.527537964</v>
      </c>
      <c r="W36" t="n">
        <v>232314.386850246</v>
      </c>
      <c r="X36" t="n">
        <v>219445.353877988</v>
      </c>
      <c r="Y36" t="n">
        <v>206430.574947354</v>
      </c>
      <c r="Z36" t="n">
        <v>190884.157394449</v>
      </c>
      <c r="AA36" t="n">
        <v>176728.595612485</v>
      </c>
      <c r="AB36" t="n">
        <v>168063.096231535</v>
      </c>
      <c r="AC36" t="n">
        <v>149933.650947324</v>
      </c>
      <c r="AD36" t="n">
        <v>142968.972776382</v>
      </c>
      <c r="AE36" t="n">
        <v>135340.31415997</v>
      </c>
      <c r="AF36"/>
    </row>
    <row r="37">
      <c r="A37" t="s">
        <v>101</v>
      </c>
      <c r="B37" t="s">
        <v>344</v>
      </c>
      <c r="C37" t="s">
        <v>248</v>
      </c>
      <c r="D37" t="s">
        <v>345</v>
      </c>
      <c r="E37" t="s">
        <v>249</v>
      </c>
      <c r="F37" t="n">
        <v>65207.8358558024</v>
      </c>
      <c r="G37" t="n">
        <v>68654.9839512154</v>
      </c>
      <c r="H37" t="n">
        <v>73773.1876164406</v>
      </c>
      <c r="I37" t="n">
        <v>81815.7714020329</v>
      </c>
      <c r="J37" t="n">
        <v>92742.1686564455</v>
      </c>
      <c r="K37" t="n">
        <v>99601.1790384925</v>
      </c>
      <c r="L37" t="n">
        <v>108817.345862006</v>
      </c>
      <c r="M37" t="n">
        <v>106529.498755204</v>
      </c>
      <c r="N37" t="n">
        <v>98272.0853555553</v>
      </c>
      <c r="O37" t="n">
        <v>86019.5465826206</v>
      </c>
      <c r="P37" t="n">
        <v>75936.877486456</v>
      </c>
      <c r="Q37" t="n">
        <v>72326.9925419381</v>
      </c>
      <c r="R37" t="n">
        <v>67340.6753338809</v>
      </c>
      <c r="S37" t="n">
        <v>61427.2135077945</v>
      </c>
      <c r="T37" t="n">
        <v>60448.3972677866</v>
      </c>
      <c r="U37" t="n">
        <v>53389.3925064019</v>
      </c>
      <c r="V37" t="n">
        <v>46283.9891739399</v>
      </c>
      <c r="W37" t="n">
        <v>43328.6033001652</v>
      </c>
      <c r="X37" t="n">
        <v>39604.8437653702</v>
      </c>
      <c r="Y37" t="n">
        <v>35204.1922358356</v>
      </c>
      <c r="Z37" t="n">
        <v>32151.3257655341</v>
      </c>
      <c r="AA37" t="n">
        <v>29851.9832737109</v>
      </c>
      <c r="AB37" t="n">
        <v>29870.7569948927</v>
      </c>
      <c r="AC37" t="n">
        <v>26689.5051615293</v>
      </c>
      <c r="AD37" t="n">
        <v>24633.6936576482</v>
      </c>
      <c r="AE37" t="n">
        <v>24112.1705976941</v>
      </c>
      <c r="AF37"/>
    </row>
    <row r="38">
      <c r="A38" t="s">
        <v>101</v>
      </c>
      <c r="B38" t="s">
        <v>346</v>
      </c>
      <c r="C38" t="s">
        <v>248</v>
      </c>
      <c r="D38" t="s">
        <v>347</v>
      </c>
      <c r="E38" t="s">
        <v>249</v>
      </c>
      <c r="F38" t="n">
        <v>378521.313316532</v>
      </c>
      <c r="G38" t="n">
        <v>377113.331983606</v>
      </c>
      <c r="H38" t="n">
        <v>388688.027149236</v>
      </c>
      <c r="I38" t="n">
        <v>414075.961802529</v>
      </c>
      <c r="J38" t="n">
        <v>432442.516354577</v>
      </c>
      <c r="K38" t="n">
        <v>499742.017213499</v>
      </c>
      <c r="L38" t="n">
        <v>573682.476099242</v>
      </c>
      <c r="M38" t="n">
        <v>625914.224170343</v>
      </c>
      <c r="N38" t="n">
        <v>629958.238334552</v>
      </c>
      <c r="O38" t="n">
        <v>604788.698117797</v>
      </c>
      <c r="P38" t="n">
        <v>539207.136706729</v>
      </c>
      <c r="Q38" t="n">
        <v>492440.081330832</v>
      </c>
      <c r="R38" t="n">
        <v>423826.050471124</v>
      </c>
      <c r="S38" t="n">
        <v>367650.013410109</v>
      </c>
      <c r="T38" t="n">
        <v>319499.703197197</v>
      </c>
      <c r="U38" t="n">
        <v>274095.483029025</v>
      </c>
      <c r="V38" t="n">
        <v>227158.193827845</v>
      </c>
      <c r="W38" t="n">
        <v>191594.735456504</v>
      </c>
      <c r="X38" t="n">
        <v>165096.336431142</v>
      </c>
      <c r="Y38" t="n">
        <v>142473.247710617</v>
      </c>
      <c r="Z38" t="n">
        <v>131125.201983067</v>
      </c>
      <c r="AA38" t="n">
        <v>116201.920322332</v>
      </c>
      <c r="AB38" t="n">
        <v>108852.607124055</v>
      </c>
      <c r="AC38" t="n">
        <v>106398.018059217</v>
      </c>
      <c r="AD38" t="n">
        <v>99185.8442987376</v>
      </c>
      <c r="AE38" t="n">
        <v>93467.8694028219</v>
      </c>
      <c r="AF38"/>
    </row>
    <row r="39">
      <c r="A39" t="s">
        <v>101</v>
      </c>
      <c r="B39" t="s">
        <v>348</v>
      </c>
      <c r="C39" t="s">
        <v>248</v>
      </c>
      <c r="D39" t="s">
        <v>349</v>
      </c>
      <c r="E39" t="s">
        <v>249</v>
      </c>
      <c r="F39" t="n">
        <v>133259.051223295</v>
      </c>
      <c r="G39" t="n">
        <v>155780.052426729</v>
      </c>
      <c r="H39" t="n">
        <v>165708.189534319</v>
      </c>
      <c r="I39" t="n">
        <v>175447.533045282</v>
      </c>
      <c r="J39" t="n">
        <v>176238.355582248</v>
      </c>
      <c r="K39" t="n">
        <v>180843.503867702</v>
      </c>
      <c r="L39" t="n">
        <v>194403.797395641</v>
      </c>
      <c r="M39" t="n">
        <v>207528.883105087</v>
      </c>
      <c r="N39" t="n">
        <v>224876.821693153</v>
      </c>
      <c r="O39" t="n">
        <v>233997.588132574</v>
      </c>
      <c r="P39" t="n">
        <v>237073.349447458</v>
      </c>
      <c r="Q39" t="n">
        <v>238715.266998493</v>
      </c>
      <c r="R39" t="n">
        <v>234000.56848183</v>
      </c>
      <c r="S39" t="n">
        <v>232738.529172295</v>
      </c>
      <c r="T39" t="n">
        <v>242304.748629999</v>
      </c>
      <c r="U39" t="n">
        <v>247435.360797807</v>
      </c>
      <c r="V39" t="n">
        <v>238983.974035273</v>
      </c>
      <c r="W39" t="n">
        <v>252333.293807422</v>
      </c>
      <c r="X39" t="n">
        <v>264371.501035492</v>
      </c>
      <c r="Y39" t="n">
        <v>286796.318992301</v>
      </c>
      <c r="Z39" t="n">
        <v>293381.80894215</v>
      </c>
      <c r="AA39" t="n">
        <v>295625.370092289</v>
      </c>
      <c r="AB39" t="n">
        <v>301614.564323016</v>
      </c>
      <c r="AC39" t="n">
        <v>302904.022064747</v>
      </c>
      <c r="AD39" t="n">
        <v>297864.691016819</v>
      </c>
      <c r="AE39" t="n">
        <v>290161.618347987</v>
      </c>
      <c r="AF39"/>
    </row>
    <row r="40">
      <c r="A40" t="s">
        <v>101</v>
      </c>
      <c r="B40" t="s">
        <v>350</v>
      </c>
      <c r="C40" t="s">
        <v>248</v>
      </c>
      <c r="D40" t="s">
        <v>351</v>
      </c>
      <c r="E40" t="s">
        <v>249</v>
      </c>
      <c r="F40" t="n">
        <v>530269.565078042</v>
      </c>
      <c r="G40" t="n">
        <v>623705.386189747</v>
      </c>
      <c r="H40" t="n">
        <v>636201.966703393</v>
      </c>
      <c r="I40" t="n">
        <v>606417.1226617</v>
      </c>
      <c r="J40" t="n">
        <v>590742.14330578</v>
      </c>
      <c r="K40" t="n">
        <v>562268.54790141</v>
      </c>
      <c r="L40" t="n">
        <v>563152.183778471</v>
      </c>
      <c r="M40" t="n">
        <v>557272.817639886</v>
      </c>
      <c r="N40" t="n">
        <v>541806.659338027</v>
      </c>
      <c r="O40" t="n">
        <v>515117.307931904</v>
      </c>
      <c r="P40" t="n">
        <v>564899.150192174</v>
      </c>
      <c r="Q40" t="n">
        <v>559901.035587111</v>
      </c>
      <c r="R40" t="n">
        <v>535583.691246701</v>
      </c>
      <c r="S40" t="n">
        <v>525711.860899581</v>
      </c>
      <c r="T40" t="n">
        <v>515407.990412952</v>
      </c>
      <c r="U40" t="n">
        <v>513457.601005755</v>
      </c>
      <c r="V40" t="n">
        <v>461537.31329152</v>
      </c>
      <c r="W40" t="n">
        <v>457418.909320416</v>
      </c>
      <c r="X40" t="n">
        <v>463820.07849566</v>
      </c>
      <c r="Y40" t="n">
        <v>522866.906822519</v>
      </c>
      <c r="Z40" t="n">
        <v>563650.628794671</v>
      </c>
      <c r="AA40" t="n">
        <v>561489.660658081</v>
      </c>
      <c r="AB40" t="n">
        <v>568279.231578387</v>
      </c>
      <c r="AC40" t="n">
        <v>628685.74424976</v>
      </c>
      <c r="AD40" t="n">
        <v>724996.910582931</v>
      </c>
      <c r="AE40" t="n">
        <v>794871.366322704</v>
      </c>
      <c r="AF40"/>
    </row>
    <row r="41">
      <c r="A41" t="s">
        <v>101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101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101</v>
      </c>
      <c r="B43" t="s">
        <v>356</v>
      </c>
      <c r="C43" t="s">
        <v>248</v>
      </c>
      <c r="D43" t="s">
        <v>357</v>
      </c>
      <c r="E43" t="s">
        <v>249</v>
      </c>
      <c r="F43" t="n">
        <v>764841.192374184</v>
      </c>
      <c r="G43" t="n">
        <v>865487.809477936</v>
      </c>
      <c r="H43" t="n">
        <v>1095258.76378576</v>
      </c>
      <c r="I43" t="n">
        <v>1125703.61188347</v>
      </c>
      <c r="J43" t="n">
        <v>1025107.67661073</v>
      </c>
      <c r="K43" t="n">
        <v>927955.291369837</v>
      </c>
      <c r="L43" t="n">
        <v>888693.082511219</v>
      </c>
      <c r="M43" t="n">
        <v>1010314.49176509</v>
      </c>
      <c r="N43" t="n">
        <v>1120725.66979529</v>
      </c>
      <c r="O43" t="n">
        <v>1200871.48468646</v>
      </c>
      <c r="P43" t="n">
        <v>1252207.18245824</v>
      </c>
      <c r="Q43" t="n">
        <v>1656266.50420613</v>
      </c>
      <c r="R43" t="n">
        <v>1708664.69577093</v>
      </c>
      <c r="S43" t="n">
        <v>1619838.51272843</v>
      </c>
      <c r="T43" t="n">
        <v>1569087.10474046</v>
      </c>
      <c r="U43" t="n">
        <v>1566043.08635058</v>
      </c>
      <c r="V43" t="n">
        <v>1606865.48432422</v>
      </c>
      <c r="W43" t="n">
        <v>1715673.50831343</v>
      </c>
      <c r="X43" t="n">
        <v>1885991.44707695</v>
      </c>
      <c r="Y43" t="n">
        <v>2010809.49258849</v>
      </c>
      <c r="Z43" t="n">
        <v>2196372.66172445</v>
      </c>
      <c r="AA43" t="n">
        <v>2431586.97898267</v>
      </c>
      <c r="AB43" t="n">
        <v>2699407.11067019</v>
      </c>
      <c r="AC43" t="n">
        <v>2933427.7102183</v>
      </c>
      <c r="AD43" t="n">
        <v>3181283.7788334</v>
      </c>
      <c r="AE43" t="n">
        <v>3177016.68405656</v>
      </c>
      <c r="AF43"/>
    </row>
    <row r="44">
      <c r="A44" t="s">
        <v>101</v>
      </c>
      <c r="B44" t="s">
        <v>358</v>
      </c>
      <c r="C44" t="s">
        <v>248</v>
      </c>
      <c r="D44" t="s">
        <v>359</v>
      </c>
      <c r="E44" t="s">
        <v>249</v>
      </c>
      <c r="F44" t="n">
        <v>28329095.9879533</v>
      </c>
      <c r="G44" t="n">
        <v>29064855.5325802</v>
      </c>
      <c r="H44" t="n">
        <v>29596799.6138881</v>
      </c>
      <c r="I44" t="n">
        <v>28597056.4631979</v>
      </c>
      <c r="J44" t="n">
        <v>27537553.6557794</v>
      </c>
      <c r="K44" t="n">
        <v>26973064.5285128</v>
      </c>
      <c r="L44" t="n">
        <v>27031664.182652</v>
      </c>
      <c r="M44" t="n">
        <v>26983580.3434586</v>
      </c>
      <c r="N44" t="n">
        <v>27148578.7438234</v>
      </c>
      <c r="O44" t="n">
        <v>27510942.9921221</v>
      </c>
      <c r="P44" t="n">
        <v>28434634.0861995</v>
      </c>
      <c r="Q44" t="n">
        <v>29325018.2846558</v>
      </c>
      <c r="R44" t="n">
        <v>29923344.3363224</v>
      </c>
      <c r="S44" t="n">
        <v>30216619.761997</v>
      </c>
      <c r="T44" t="n">
        <v>29333068.3475974</v>
      </c>
      <c r="U44" t="n">
        <v>28854009.7416809</v>
      </c>
      <c r="V44" t="n">
        <v>27875515.904921</v>
      </c>
      <c r="W44" t="n">
        <v>28596691.610497</v>
      </c>
      <c r="X44" t="n">
        <v>29636852.5513573</v>
      </c>
      <c r="Y44" t="n">
        <v>30770571.734652</v>
      </c>
      <c r="Z44" t="n">
        <v>31842156.6768137</v>
      </c>
      <c r="AA44" t="n">
        <v>31870241.2183924</v>
      </c>
      <c r="AB44" t="n">
        <v>32526547.4734265</v>
      </c>
      <c r="AC44" t="n">
        <v>33105362.3205229</v>
      </c>
      <c r="AD44" t="n">
        <v>33764075.9943405</v>
      </c>
      <c r="AE44" t="n">
        <v>33184527.9311796</v>
      </c>
      <c r="AF44"/>
    </row>
    <row r="45">
      <c r="A45" t="s">
        <v>101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101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101</v>
      </c>
      <c r="B47" t="s">
        <v>364</v>
      </c>
      <c r="C47" t="s">
        <v>248</v>
      </c>
      <c r="D47" t="s">
        <v>365</v>
      </c>
      <c r="E47" t="s">
        <v>249</v>
      </c>
      <c r="F47" t="n">
        <v>1518990.72000454</v>
      </c>
      <c r="G47" t="n">
        <v>1540122.53774317</v>
      </c>
      <c r="H47" t="n">
        <v>1550207.26093435</v>
      </c>
      <c r="I47" t="n">
        <v>1449103.85458279</v>
      </c>
      <c r="J47" t="n">
        <v>1410968.14619647</v>
      </c>
      <c r="K47" t="n">
        <v>1347175.10897167</v>
      </c>
      <c r="L47" t="n">
        <v>1284926.921032</v>
      </c>
      <c r="M47" t="n">
        <v>1296987.72059638</v>
      </c>
      <c r="N47" t="n">
        <v>1321776.85907269</v>
      </c>
      <c r="O47" t="n">
        <v>1305543.18148952</v>
      </c>
      <c r="P47" t="n">
        <v>1314580.75856871</v>
      </c>
      <c r="Q47" t="n">
        <v>1283960.37112376</v>
      </c>
      <c r="R47" t="n">
        <v>1225007.21914903</v>
      </c>
      <c r="S47" t="n">
        <v>1162452.10922539</v>
      </c>
      <c r="T47" t="n">
        <v>1128126.97547847</v>
      </c>
      <c r="U47" t="n">
        <v>1159099.96661741</v>
      </c>
      <c r="V47" t="n">
        <v>1125499.10977706</v>
      </c>
      <c r="W47" t="n">
        <v>1059916.46522048</v>
      </c>
      <c r="X47" t="n">
        <v>1114935.64531011</v>
      </c>
      <c r="Y47" t="n">
        <v>1165953.25542819</v>
      </c>
      <c r="Z47" t="n">
        <v>1316601.60426269</v>
      </c>
      <c r="AA47" t="n">
        <v>1323322.46470607</v>
      </c>
      <c r="AB47" t="n">
        <v>1401636.03176051</v>
      </c>
      <c r="AC47" t="n">
        <v>1423889.78108017</v>
      </c>
      <c r="AD47" t="n">
        <v>1390256.3850471</v>
      </c>
      <c r="AE47" t="n">
        <v>1438798.38547972</v>
      </c>
      <c r="AF47"/>
    </row>
    <row r="48">
      <c r="A48" t="s">
        <v>101</v>
      </c>
      <c r="B48" t="s">
        <v>366</v>
      </c>
      <c r="C48" t="s">
        <v>248</v>
      </c>
      <c r="D48" t="s">
        <v>367</v>
      </c>
      <c r="E48" t="s">
        <v>249</v>
      </c>
      <c r="F48" t="n">
        <v>2392034.80181573</v>
      </c>
      <c r="G48" t="n">
        <v>2554934.82597791</v>
      </c>
      <c r="H48" t="n">
        <v>2622808.14025715</v>
      </c>
      <c r="I48" t="n">
        <v>2549483.19029398</v>
      </c>
      <c r="J48" t="n">
        <v>2560059.89832785</v>
      </c>
      <c r="K48" t="n">
        <v>2517468.52742648</v>
      </c>
      <c r="L48" t="n">
        <v>2502089.4601608</v>
      </c>
      <c r="M48" t="n">
        <v>2634715.04620435</v>
      </c>
      <c r="N48" t="n">
        <v>2722667.02252459</v>
      </c>
      <c r="O48" t="n">
        <v>2825972.03068945</v>
      </c>
      <c r="P48" t="n">
        <v>2946963.68450038</v>
      </c>
      <c r="Q48" t="n">
        <v>2917202.12386314</v>
      </c>
      <c r="R48" t="n">
        <v>2793842.08019011</v>
      </c>
      <c r="S48" t="n">
        <v>2651016.14545227</v>
      </c>
      <c r="T48" t="n">
        <v>2521283.96013094</v>
      </c>
      <c r="U48" t="n">
        <v>2552477.19590374</v>
      </c>
      <c r="V48" t="n">
        <v>2477397.39779841</v>
      </c>
      <c r="W48" t="n">
        <v>2458895.95924119</v>
      </c>
      <c r="X48" t="n">
        <v>2575940.58065312</v>
      </c>
      <c r="Y48" t="n">
        <v>2709926.06262294</v>
      </c>
      <c r="Z48" t="n">
        <v>2873541.22294315</v>
      </c>
      <c r="AA48" t="n">
        <v>2852391.02699628</v>
      </c>
      <c r="AB48" t="n">
        <v>2925661.29043875</v>
      </c>
      <c r="AC48" t="n">
        <v>2874009.02716746</v>
      </c>
      <c r="AD48" t="n">
        <v>2806656.63675612</v>
      </c>
      <c r="AE48" t="n">
        <v>2786179.43611769</v>
      </c>
      <c r="AF48"/>
    </row>
    <row r="49">
      <c r="A49" t="s">
        <v>101</v>
      </c>
      <c r="B49" t="s">
        <v>368</v>
      </c>
      <c r="C49" t="s">
        <v>248</v>
      </c>
      <c r="D49" t="s">
        <v>369</v>
      </c>
      <c r="E49" t="s">
        <v>249</v>
      </c>
      <c r="F49" t="n">
        <v>305335.785174159</v>
      </c>
      <c r="G49" t="n">
        <v>317735.460639401</v>
      </c>
      <c r="H49" t="n">
        <v>317867.927735727</v>
      </c>
      <c r="I49" t="n">
        <v>314223.268723691</v>
      </c>
      <c r="J49" t="n">
        <v>310449.538779304</v>
      </c>
      <c r="K49" t="n">
        <v>301235.004949379</v>
      </c>
      <c r="L49" t="n">
        <v>322604.289590191</v>
      </c>
      <c r="M49" t="n">
        <v>360135.840425722</v>
      </c>
      <c r="N49" t="n">
        <v>394695.828608011</v>
      </c>
      <c r="O49" t="n">
        <v>429539.542637981</v>
      </c>
      <c r="P49" t="n">
        <v>482319.123103314</v>
      </c>
      <c r="Q49" t="n">
        <v>519256.635200027</v>
      </c>
      <c r="R49" t="n">
        <v>531714.422075622</v>
      </c>
      <c r="S49" t="n">
        <v>535712.508931746</v>
      </c>
      <c r="T49" t="n">
        <v>523543.482765865</v>
      </c>
      <c r="U49" t="n">
        <v>527552.281392545</v>
      </c>
      <c r="V49" t="n">
        <v>503861.290033626</v>
      </c>
      <c r="W49" t="n">
        <v>499086.257589665</v>
      </c>
      <c r="X49" t="n">
        <v>505781.324802007</v>
      </c>
      <c r="Y49" t="n">
        <v>514380.182037734</v>
      </c>
      <c r="Z49" t="n">
        <v>513888.90510866</v>
      </c>
      <c r="AA49" t="n">
        <v>499389.282176844</v>
      </c>
      <c r="AB49" t="n">
        <v>477321.970206937</v>
      </c>
      <c r="AC49" t="n">
        <v>448278.086017809</v>
      </c>
      <c r="AD49" t="n">
        <v>437643.879467974</v>
      </c>
      <c r="AE49" t="n">
        <v>412846.244489575</v>
      </c>
      <c r="AF49"/>
    </row>
    <row r="50">
      <c r="A50" t="s">
        <v>101</v>
      </c>
      <c r="B50" t="s">
        <v>370</v>
      </c>
      <c r="C50" t="s">
        <v>248</v>
      </c>
      <c r="D50" t="s">
        <v>371</v>
      </c>
      <c r="E50" t="s">
        <v>249</v>
      </c>
      <c r="F50" t="n">
        <v>567708.296637038</v>
      </c>
      <c r="G50" t="n">
        <v>697076.82759534</v>
      </c>
      <c r="H50" t="n">
        <v>754732.951587075</v>
      </c>
      <c r="I50" t="n">
        <v>786156.066987493</v>
      </c>
      <c r="J50" t="n">
        <v>838642.21335208</v>
      </c>
      <c r="K50" t="n">
        <v>869058.413505427</v>
      </c>
      <c r="L50" t="n">
        <v>894558.249538602</v>
      </c>
      <c r="M50" t="n">
        <v>977591.485182242</v>
      </c>
      <c r="N50" t="n">
        <v>1006194.3348439</v>
      </c>
      <c r="O50" t="n">
        <v>1090889.30656195</v>
      </c>
      <c r="P50" t="n">
        <v>1150063.80282836</v>
      </c>
      <c r="Q50" t="n">
        <v>1113985.11753936</v>
      </c>
      <c r="R50" t="n">
        <v>1037120.43896545</v>
      </c>
      <c r="S50" t="n">
        <v>952851.527295128</v>
      </c>
      <c r="T50" t="n">
        <v>869613.501886596</v>
      </c>
      <c r="U50" t="n">
        <v>865824.947893786</v>
      </c>
      <c r="V50" t="n">
        <v>848036.997987718</v>
      </c>
      <c r="W50" t="n">
        <v>899893.23643105</v>
      </c>
      <c r="X50" t="n">
        <v>955223.610541001</v>
      </c>
      <c r="Y50" t="n">
        <v>1029592.62515702</v>
      </c>
      <c r="Z50" t="n">
        <v>1043050.7135718</v>
      </c>
      <c r="AA50" t="n">
        <v>1029679.28011337</v>
      </c>
      <c r="AB50" t="n">
        <v>1046703.28847131</v>
      </c>
      <c r="AC50" t="n">
        <v>1001841.16006947</v>
      </c>
      <c r="AD50" t="n">
        <v>978756.37224104</v>
      </c>
      <c r="AE50" t="n">
        <v>934534.806148393</v>
      </c>
      <c r="AF50"/>
    </row>
    <row r="51">
      <c r="A51" t="s">
        <v>101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101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101</v>
      </c>
      <c r="B53" t="s">
        <v>376</v>
      </c>
      <c r="C53" t="s">
        <v>248</v>
      </c>
      <c r="D53" t="s">
        <v>377</v>
      </c>
      <c r="E53" t="s">
        <v>249</v>
      </c>
      <c r="F53" t="n">
        <v>1003464.55531563</v>
      </c>
      <c r="G53" t="n">
        <v>1047112.12448909</v>
      </c>
      <c r="H53" t="n">
        <v>1109127.45966893</v>
      </c>
      <c r="I53" t="n">
        <v>1089916.03258702</v>
      </c>
      <c r="J53" t="n">
        <v>1095231.68190782</v>
      </c>
      <c r="K53" t="n">
        <v>1155519.02172533</v>
      </c>
      <c r="L53" t="n">
        <v>1329237.17906641</v>
      </c>
      <c r="M53" t="n">
        <v>1360114.38754237</v>
      </c>
      <c r="N53" t="n">
        <v>1407970.72317904</v>
      </c>
      <c r="O53" t="n">
        <v>1450594.33838791</v>
      </c>
      <c r="P53" t="n">
        <v>1428969.14865348</v>
      </c>
      <c r="Q53" t="n">
        <v>1430077.87310526</v>
      </c>
      <c r="R53" t="n">
        <v>1313477.39979577</v>
      </c>
      <c r="S53" t="n">
        <v>1313294.10248949</v>
      </c>
      <c r="T53" t="n">
        <v>1227569.28163549</v>
      </c>
      <c r="U53" t="n">
        <v>1132055.32802431</v>
      </c>
      <c r="V53" t="n">
        <v>1022459.70071616</v>
      </c>
      <c r="W53" t="n">
        <v>939172.748307076</v>
      </c>
      <c r="X53" t="n">
        <v>922977.277550578</v>
      </c>
      <c r="Y53" t="n">
        <v>903764.310126088</v>
      </c>
      <c r="Z53" t="n">
        <v>919844.040780748</v>
      </c>
      <c r="AA53" t="n">
        <v>890793.469619255</v>
      </c>
      <c r="AB53" t="n">
        <v>878991.856818594</v>
      </c>
      <c r="AC53" t="n">
        <v>908440.489590785</v>
      </c>
      <c r="AD53" t="n">
        <v>891992.665848905</v>
      </c>
      <c r="AE53" t="n">
        <v>793095.77388787</v>
      </c>
      <c r="AF53"/>
    </row>
    <row r="54">
      <c r="A54" t="s">
        <v>101</v>
      </c>
      <c r="B54" t="s">
        <v>378</v>
      </c>
      <c r="C54" t="s">
        <v>248</v>
      </c>
      <c r="D54" t="s">
        <v>379</v>
      </c>
      <c r="E54" t="s">
        <v>249</v>
      </c>
      <c r="F54" t="n">
        <v>1469480.45143359</v>
      </c>
      <c r="G54" t="n">
        <v>1573458.74877926</v>
      </c>
      <c r="H54" t="n">
        <v>1693137.2123641</v>
      </c>
      <c r="I54" t="n">
        <v>1674282.11192478</v>
      </c>
      <c r="J54" t="n">
        <v>1735012.33354408</v>
      </c>
      <c r="K54" t="n">
        <v>1872010.27268119</v>
      </c>
      <c r="L54" t="n">
        <v>2132429.51482942</v>
      </c>
      <c r="M54" t="n">
        <v>2173649.98787887</v>
      </c>
      <c r="N54" t="n">
        <v>2275337.48370076</v>
      </c>
      <c r="O54" t="n">
        <v>2459909.76756076</v>
      </c>
      <c r="P54" t="n">
        <v>2537130.49503638</v>
      </c>
      <c r="Q54" t="n">
        <v>2558238.61314227</v>
      </c>
      <c r="R54" t="n">
        <v>2392878.48120937</v>
      </c>
      <c r="S54" t="n">
        <v>2389493.71789614</v>
      </c>
      <c r="T54" t="n">
        <v>2205410.00105715</v>
      </c>
      <c r="U54" t="n">
        <v>2023414.6240541</v>
      </c>
      <c r="V54" t="n">
        <v>1800545.07950857</v>
      </c>
      <c r="W54" t="n">
        <v>1628349.88434392</v>
      </c>
      <c r="X54" t="n">
        <v>1596491.06734662</v>
      </c>
      <c r="Y54" t="n">
        <v>1539261.13874662</v>
      </c>
      <c r="Z54" t="n">
        <v>1541312.215525</v>
      </c>
      <c r="AA54" t="n">
        <v>1482381.62486671</v>
      </c>
      <c r="AB54" t="n">
        <v>1472330.7246323</v>
      </c>
      <c r="AC54" t="n">
        <v>1506664.22080889</v>
      </c>
      <c r="AD54" t="n">
        <v>1476203.58090871</v>
      </c>
      <c r="AE54" t="n">
        <v>1390499.51457029</v>
      </c>
      <c r="AF54"/>
    </row>
    <row r="55">
      <c r="A55" t="s">
        <v>101</v>
      </c>
      <c r="B55" t="s">
        <v>380</v>
      </c>
      <c r="C55" t="s">
        <v>248</v>
      </c>
      <c r="D55" t="s">
        <v>381</v>
      </c>
      <c r="E55" t="s">
        <v>249</v>
      </c>
      <c r="F55" t="n">
        <v>466015.896117962</v>
      </c>
      <c r="G55" t="n">
        <v>526346.624290174</v>
      </c>
      <c r="H55" t="n">
        <v>584009.752695165</v>
      </c>
      <c r="I55" t="n">
        <v>584366.079337762</v>
      </c>
      <c r="J55" t="n">
        <v>639780.651636254</v>
      </c>
      <c r="K55" t="n">
        <v>716491.250955854</v>
      </c>
      <c r="L55" t="n">
        <v>803192.335763003</v>
      </c>
      <c r="M55" t="n">
        <v>813535.600336496</v>
      </c>
      <c r="N55" t="n">
        <v>867366.760521718</v>
      </c>
      <c r="O55" t="n">
        <v>1009315.42917285</v>
      </c>
      <c r="P55" t="n">
        <v>1108161.3463829</v>
      </c>
      <c r="Q55" t="n">
        <v>1128160.74003701</v>
      </c>
      <c r="R55" t="n">
        <v>1079401.08141359</v>
      </c>
      <c r="S55" t="n">
        <v>1076199.61540665</v>
      </c>
      <c r="T55" t="n">
        <v>977840.719421664</v>
      </c>
      <c r="U55" t="n">
        <v>891359.296029787</v>
      </c>
      <c r="V55" t="n">
        <v>778085.378792415</v>
      </c>
      <c r="W55" t="n">
        <v>689177.13603684</v>
      </c>
      <c r="X55" t="n">
        <v>673513.789796037</v>
      </c>
      <c r="Y55" t="n">
        <v>635496.828620533</v>
      </c>
      <c r="Z55" t="n">
        <v>621468.174744249</v>
      </c>
      <c r="AA55" t="n">
        <v>591588.155247455</v>
      </c>
      <c r="AB55" t="n">
        <v>593338.867813703</v>
      </c>
      <c r="AC55" t="n">
        <v>598223.731218108</v>
      </c>
      <c r="AD55" t="n">
        <v>584210.915059806</v>
      </c>
      <c r="AE55" t="n">
        <v>597403.740682424</v>
      </c>
      <c r="AF55"/>
    </row>
    <row r="56">
      <c r="A56" t="s">
        <v>101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101</v>
      </c>
      <c r="B57" t="s">
        <v>384</v>
      </c>
      <c r="C57" t="s">
        <v>248</v>
      </c>
      <c r="D57" t="s">
        <v>385</v>
      </c>
      <c r="E57" t="s">
        <v>249</v>
      </c>
      <c r="F57" t="n">
        <v>31251400.3548471</v>
      </c>
      <c r="G57" t="n">
        <v>32243495.7447479</v>
      </c>
      <c r="H57" t="n">
        <v>32855809.7208486</v>
      </c>
      <c r="I57" t="n">
        <v>31752956.7761536</v>
      </c>
      <c r="J57" t="n">
        <v>30688355.697413</v>
      </c>
      <c r="K57" t="n">
        <v>30052801.6038406</v>
      </c>
      <c r="L57" t="n">
        <v>30096905.8265913</v>
      </c>
      <c r="M57" t="n">
        <v>30175568.2073029</v>
      </c>
      <c r="N57" t="n">
        <v>30413052.425686</v>
      </c>
      <c r="O57" t="n">
        <v>30852032.3307435</v>
      </c>
      <c r="P57" t="n">
        <v>31946496.920892</v>
      </c>
      <c r="Q57" t="n">
        <v>32802121.4441061</v>
      </c>
      <c r="R57" t="n">
        <v>33252770.1077592</v>
      </c>
      <c r="S57" t="n">
        <v>33393347.7683489</v>
      </c>
      <c r="T57" t="n">
        <v>32369760.2981413</v>
      </c>
      <c r="U57" t="n">
        <v>31919944.5385904</v>
      </c>
      <c r="V57" t="n">
        <v>30814450.6160109</v>
      </c>
      <c r="W57" t="n">
        <v>31513006.4790586</v>
      </c>
      <c r="X57" t="n">
        <v>32676613.210506</v>
      </c>
      <c r="Y57" t="n">
        <v>34003364.7040975</v>
      </c>
      <c r="Z57" t="n">
        <v>35279348.5285515</v>
      </c>
      <c r="AA57" t="n">
        <v>35284121.9060468</v>
      </c>
      <c r="AB57" t="n">
        <v>36020487.9954436</v>
      </c>
      <c r="AC57" t="n">
        <v>36608057.0919401</v>
      </c>
      <c r="AD57" t="n">
        <v>37295729.5416795</v>
      </c>
      <c r="AE57" t="n">
        <v>36765578.73362</v>
      </c>
      <c r="AF57"/>
    </row>
    <row r="58">
      <c r="A58" t="s">
        <v>101</v>
      </c>
      <c r="B58" t="s">
        <v>386</v>
      </c>
      <c r="C58" t="s">
        <v>248</v>
      </c>
      <c r="D58" t="s">
        <v>387</v>
      </c>
      <c r="E58" t="s">
        <v>249</v>
      </c>
      <c r="F58" t="n">
        <v>31251400.3548471</v>
      </c>
      <c r="G58" t="n">
        <v>32243495.7447479</v>
      </c>
      <c r="H58" t="n">
        <v>32855809.7208486</v>
      </c>
      <c r="I58" t="n">
        <v>31752956.7761536</v>
      </c>
      <c r="J58" t="n">
        <v>30688355.697413</v>
      </c>
      <c r="K58" t="n">
        <v>30052801.6038406</v>
      </c>
      <c r="L58" t="n">
        <v>30096905.8265913</v>
      </c>
      <c r="M58" t="n">
        <v>30175568.2073029</v>
      </c>
      <c r="N58" t="n">
        <v>30413052.425686</v>
      </c>
      <c r="O58" t="n">
        <v>30852032.3307435</v>
      </c>
      <c r="P58" t="n">
        <v>31946496.920892</v>
      </c>
      <c r="Q58" t="n">
        <v>32802121.4441061</v>
      </c>
      <c r="R58" t="n">
        <v>33252770.1077592</v>
      </c>
      <c r="S58" t="n">
        <v>33393347.7683489</v>
      </c>
      <c r="T58" t="n">
        <v>32369760.2981413</v>
      </c>
      <c r="U58" t="n">
        <v>31919944.5385904</v>
      </c>
      <c r="V58" t="n">
        <v>30814450.6160109</v>
      </c>
      <c r="W58" t="n">
        <v>31513006.4790586</v>
      </c>
      <c r="X58" t="n">
        <v>32676613.210506</v>
      </c>
      <c r="Y58" t="n">
        <v>34003364.7040975</v>
      </c>
      <c r="Z58" t="n">
        <v>35279348.5285515</v>
      </c>
      <c r="AA58" t="n">
        <v>35284121.9060468</v>
      </c>
      <c r="AB58" t="n">
        <v>36020487.9954436</v>
      </c>
      <c r="AC58" t="n">
        <v>36608057.0919401</v>
      </c>
      <c r="AD58" t="n">
        <v>37295729.5416795</v>
      </c>
      <c r="AE58" t="n">
        <v>36765578.73362</v>
      </c>
      <c r="AF58"/>
    </row>
    <row r="59">
      <c r="A59" t="s">
        <v>101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103</v>
      </c>
      <c r="B2" t="s">
        <v>197</v>
      </c>
      <c r="C2" t="s">
        <v>248</v>
      </c>
      <c r="D2" t="s">
        <v>199</v>
      </c>
      <c r="E2" t="s">
        <v>249</v>
      </c>
      <c r="F2" t="n">
        <v>17221763.0515156</v>
      </c>
      <c r="G2" t="n">
        <v>16363978.080667</v>
      </c>
      <c r="H2" t="n">
        <v>15659977.1946442</v>
      </c>
      <c r="I2" t="n">
        <v>14799894.7183961</v>
      </c>
      <c r="J2" t="n">
        <v>13952478.6921416</v>
      </c>
      <c r="K2" t="n">
        <v>13244019.0069226</v>
      </c>
      <c r="L2" t="n">
        <v>12449983.0477335</v>
      </c>
      <c r="M2" t="n">
        <v>11522395.6423714</v>
      </c>
      <c r="N2" t="n">
        <v>10654813.5711155</v>
      </c>
      <c r="O2" t="n">
        <v>9904758.43404868</v>
      </c>
      <c r="P2" t="n">
        <v>9367488.34544669</v>
      </c>
      <c r="Q2" t="n">
        <v>8812416.24684746</v>
      </c>
      <c r="R2" t="n">
        <v>8254656.40596507</v>
      </c>
      <c r="S2" t="n">
        <v>7822138.11258478</v>
      </c>
      <c r="T2" t="n">
        <v>7343467.59287272</v>
      </c>
      <c r="U2" t="n">
        <v>6926620.53872002</v>
      </c>
      <c r="V2" t="n">
        <v>6514051.56251857</v>
      </c>
      <c r="W2" t="n">
        <v>6362054.36397465</v>
      </c>
      <c r="X2" t="n">
        <v>6291387.83651918</v>
      </c>
      <c r="Y2" t="n">
        <v>6239412.39547147</v>
      </c>
      <c r="Z2" t="n">
        <v>6129500.67590347</v>
      </c>
      <c r="AA2" t="n">
        <v>5956518.49879759</v>
      </c>
      <c r="AB2" t="n">
        <v>5961721.22298972</v>
      </c>
      <c r="AC2" t="n">
        <v>5907768.81676772</v>
      </c>
      <c r="AD2" t="n">
        <v>5874280.69875897</v>
      </c>
      <c r="AE2" t="n">
        <v>5806411.76595831</v>
      </c>
      <c r="AF2"/>
    </row>
    <row r="3">
      <c r="A3" t="s">
        <v>103</v>
      </c>
      <c r="B3" t="s">
        <v>276</v>
      </c>
      <c r="C3" t="s">
        <v>248</v>
      </c>
      <c r="D3" t="s">
        <v>277</v>
      </c>
      <c r="E3" t="s">
        <v>249</v>
      </c>
      <c r="F3" t="n">
        <v>954382.562802998</v>
      </c>
      <c r="G3" t="n">
        <v>907501.260026289</v>
      </c>
      <c r="H3" t="n">
        <v>865285.661976287</v>
      </c>
      <c r="I3" t="n">
        <v>818484.766850863</v>
      </c>
      <c r="J3" t="n">
        <v>749007.885789071</v>
      </c>
      <c r="K3" t="n">
        <v>722588.101190129</v>
      </c>
      <c r="L3" t="n">
        <v>675014.445756705</v>
      </c>
      <c r="M3" t="n">
        <v>640215.795188405</v>
      </c>
      <c r="N3" t="n">
        <v>574452.629340587</v>
      </c>
      <c r="O3" t="n">
        <v>509388.577377192</v>
      </c>
      <c r="P3" t="n">
        <v>452238.650707624</v>
      </c>
      <c r="Q3" t="n">
        <v>414736.692982882</v>
      </c>
      <c r="R3" t="n">
        <v>404638.180359606</v>
      </c>
      <c r="S3" t="n">
        <v>417123.011547002</v>
      </c>
      <c r="T3" t="n">
        <v>406254.237875968</v>
      </c>
      <c r="U3" t="n">
        <v>382581.849238582</v>
      </c>
      <c r="V3" t="n">
        <v>365211.935329475</v>
      </c>
      <c r="W3" t="n">
        <v>369683.4197176</v>
      </c>
      <c r="X3" t="n">
        <v>397112.219551698</v>
      </c>
      <c r="Y3" t="n">
        <v>433953.045009193</v>
      </c>
      <c r="Z3" t="n">
        <v>447954.719143608</v>
      </c>
      <c r="AA3" t="n">
        <v>435200.717222674</v>
      </c>
      <c r="AB3" t="n">
        <v>457075.988535725</v>
      </c>
      <c r="AC3" t="n">
        <v>434575.082983962</v>
      </c>
      <c r="AD3" t="n">
        <v>409513.420625167</v>
      </c>
      <c r="AE3" t="n">
        <v>376052.992212362</v>
      </c>
      <c r="AF3"/>
    </row>
    <row r="4">
      <c r="A4" t="s">
        <v>103</v>
      </c>
      <c r="B4" t="s">
        <v>278</v>
      </c>
      <c r="C4" t="s">
        <v>248</v>
      </c>
      <c r="D4" t="s">
        <v>279</v>
      </c>
      <c r="E4" t="s">
        <v>249</v>
      </c>
      <c r="F4" t="n">
        <v>79413215.5292631</v>
      </c>
      <c r="G4" t="n">
        <v>79626461.7290844</v>
      </c>
      <c r="H4" t="n">
        <v>81037260.1399372</v>
      </c>
      <c r="I4" t="n">
        <v>82059291.7677816</v>
      </c>
      <c r="J4" t="n">
        <v>79831304.7599503</v>
      </c>
      <c r="K4" t="n">
        <v>78712724.7041334</v>
      </c>
      <c r="L4" t="n">
        <v>77962545.7195257</v>
      </c>
      <c r="M4" t="n">
        <v>74496190.0610911</v>
      </c>
      <c r="N4" t="n">
        <v>71877095.5454946</v>
      </c>
      <c r="O4" t="n">
        <v>70878830.2478622</v>
      </c>
      <c r="P4" t="n">
        <v>72731411.7948833</v>
      </c>
      <c r="Q4" t="n">
        <v>75163428.5328906</v>
      </c>
      <c r="R4" t="n">
        <v>78171936.3770096</v>
      </c>
      <c r="S4" t="n">
        <v>80497306.9840161</v>
      </c>
      <c r="T4" t="n">
        <v>76943591.389264</v>
      </c>
      <c r="U4" t="n">
        <v>72465687.7306228</v>
      </c>
      <c r="V4" t="n">
        <v>69884213.2030474</v>
      </c>
      <c r="W4" t="n">
        <v>69438817.996706</v>
      </c>
      <c r="X4" t="n">
        <v>68491602.3135478</v>
      </c>
      <c r="Y4" t="n">
        <v>69057676.7441356</v>
      </c>
      <c r="Z4" t="n">
        <v>71057289.2052424</v>
      </c>
      <c r="AA4" t="n">
        <v>71635742.1915703</v>
      </c>
      <c r="AB4" t="n">
        <v>73401135.3009966</v>
      </c>
      <c r="AC4" t="n">
        <v>76051319.3782693</v>
      </c>
      <c r="AD4" t="n">
        <v>77824720.2678907</v>
      </c>
      <c r="AE4" t="n">
        <v>77512801.9583379</v>
      </c>
      <c r="AF4"/>
    </row>
    <row r="5">
      <c r="A5" t="s">
        <v>103</v>
      </c>
      <c r="B5" t="s">
        <v>280</v>
      </c>
      <c r="C5" t="s">
        <v>248</v>
      </c>
      <c r="D5" t="s">
        <v>281</v>
      </c>
      <c r="E5" t="s">
        <v>249</v>
      </c>
      <c r="F5" t="n">
        <v>6154185.13749924</v>
      </c>
      <c r="G5" t="n">
        <v>6129664.16416628</v>
      </c>
      <c r="H5" t="n">
        <v>6141384.01786689</v>
      </c>
      <c r="I5" t="n">
        <v>6123802.7628057</v>
      </c>
      <c r="J5" t="n">
        <v>5952221.6205819</v>
      </c>
      <c r="K5" t="n">
        <v>5771690.03599746</v>
      </c>
      <c r="L5" t="n">
        <v>5700479.88418118</v>
      </c>
      <c r="M5" t="n">
        <v>5590194.321852</v>
      </c>
      <c r="N5" t="n">
        <v>5384664.08647071</v>
      </c>
      <c r="O5" t="n">
        <v>5270482.76893196</v>
      </c>
      <c r="P5" t="n">
        <v>5394987.39570706</v>
      </c>
      <c r="Q5" t="n">
        <v>5482760.16589249</v>
      </c>
      <c r="R5" t="n">
        <v>5595517.4317065</v>
      </c>
      <c r="S5" t="n">
        <v>5556738.56020642</v>
      </c>
      <c r="T5" t="n">
        <v>5376250.82841239</v>
      </c>
      <c r="U5" t="n">
        <v>5181339.664101</v>
      </c>
      <c r="V5" t="n">
        <v>5152586.07728127</v>
      </c>
      <c r="W5" t="n">
        <v>5221924.34416317</v>
      </c>
      <c r="X5" t="n">
        <v>5172283.00370808</v>
      </c>
      <c r="Y5" t="n">
        <v>5232198.24542722</v>
      </c>
      <c r="Z5" t="n">
        <v>5305344.00265347</v>
      </c>
      <c r="AA5" t="n">
        <v>5356124.95428482</v>
      </c>
      <c r="AB5" t="n">
        <v>5561528.61167811</v>
      </c>
      <c r="AC5" t="n">
        <v>5737563.72965964</v>
      </c>
      <c r="AD5" t="n">
        <v>5870943.16437533</v>
      </c>
      <c r="AE5" t="n">
        <v>5783237.03104166</v>
      </c>
      <c r="AF5"/>
    </row>
    <row r="6">
      <c r="A6" t="s">
        <v>103</v>
      </c>
      <c r="B6" t="s">
        <v>282</v>
      </c>
      <c r="C6" t="s">
        <v>248</v>
      </c>
      <c r="D6" t="s">
        <v>283</v>
      </c>
      <c r="E6" t="s">
        <v>249</v>
      </c>
      <c r="F6" t="n">
        <v>3925837.03985206</v>
      </c>
      <c r="G6" t="n">
        <v>3662611.61044558</v>
      </c>
      <c r="H6" t="n">
        <v>3498526.88826397</v>
      </c>
      <c r="I6" t="n">
        <v>3324695.42604128</v>
      </c>
      <c r="J6" t="n">
        <v>3018907.85968927</v>
      </c>
      <c r="K6" t="n">
        <v>2740850.97424833</v>
      </c>
      <c r="L6" t="n">
        <v>2501377.68577923</v>
      </c>
      <c r="M6" t="n">
        <v>2260361.30292523</v>
      </c>
      <c r="N6" t="n">
        <v>2021952.16491548</v>
      </c>
      <c r="O6" t="n">
        <v>1846900.63487196</v>
      </c>
      <c r="P6" t="n">
        <v>1779328.88691864</v>
      </c>
      <c r="Q6" t="n">
        <v>1685406.32235315</v>
      </c>
      <c r="R6" t="n">
        <v>1618754.8492252</v>
      </c>
      <c r="S6" t="n">
        <v>1546488.47858188</v>
      </c>
      <c r="T6" t="n">
        <v>1393374.55264939</v>
      </c>
      <c r="U6" t="n">
        <v>1252728.6645547</v>
      </c>
      <c r="V6" t="n">
        <v>1163630.62576064</v>
      </c>
      <c r="W6" t="n">
        <v>1081250.86205181</v>
      </c>
      <c r="X6" t="n">
        <v>1034388.46338447</v>
      </c>
      <c r="Y6" t="n">
        <v>1007466.70092647</v>
      </c>
      <c r="Z6" t="n">
        <v>1025010.34787679</v>
      </c>
      <c r="AA6" t="n">
        <v>1009021.41197519</v>
      </c>
      <c r="AB6" t="n">
        <v>1002313.21757806</v>
      </c>
      <c r="AC6" t="n">
        <v>980312.785476138</v>
      </c>
      <c r="AD6" t="n">
        <v>975130.416030625</v>
      </c>
      <c r="AE6" t="n">
        <v>923205.487178909</v>
      </c>
      <c r="AF6"/>
    </row>
    <row r="7">
      <c r="A7" t="s">
        <v>103</v>
      </c>
      <c r="B7" t="s">
        <v>284</v>
      </c>
      <c r="C7" t="s">
        <v>248</v>
      </c>
      <c r="D7" t="s">
        <v>285</v>
      </c>
      <c r="E7" t="s">
        <v>249</v>
      </c>
      <c r="F7" t="n">
        <v>5324252.27210241</v>
      </c>
      <c r="G7" t="n">
        <v>5300698.85088583</v>
      </c>
      <c r="H7" t="n">
        <v>5432064.55746932</v>
      </c>
      <c r="I7" t="n">
        <v>5436369.42213789</v>
      </c>
      <c r="J7" t="n">
        <v>5171783.50347594</v>
      </c>
      <c r="K7" t="n">
        <v>4954445.88041353</v>
      </c>
      <c r="L7" t="n">
        <v>4734364.21096457</v>
      </c>
      <c r="M7" t="n">
        <v>4431065.59528612</v>
      </c>
      <c r="N7" t="n">
        <v>4141520.4246552</v>
      </c>
      <c r="O7" t="n">
        <v>3890617.07051574</v>
      </c>
      <c r="P7" t="n">
        <v>3854424.60440903</v>
      </c>
      <c r="Q7" t="n">
        <v>3813329.62751048</v>
      </c>
      <c r="R7" t="n">
        <v>3834172.75119103</v>
      </c>
      <c r="S7" t="n">
        <v>3739149.62007802</v>
      </c>
      <c r="T7" t="n">
        <v>3471691.92959459</v>
      </c>
      <c r="U7" t="n">
        <v>3207601.29676841</v>
      </c>
      <c r="V7" t="n">
        <v>2997800.92829895</v>
      </c>
      <c r="W7" t="n">
        <v>2857256.64334376</v>
      </c>
      <c r="X7" t="n">
        <v>2791014.43737392</v>
      </c>
      <c r="Y7" t="n">
        <v>2792191.71216267</v>
      </c>
      <c r="Z7" t="n">
        <v>2793291.20720509</v>
      </c>
      <c r="AA7" t="n">
        <v>2738616.02820032</v>
      </c>
      <c r="AB7" t="n">
        <v>2678597.92275897</v>
      </c>
      <c r="AC7" t="n">
        <v>2637369.40701941</v>
      </c>
      <c r="AD7" t="n">
        <v>2593524.5657845</v>
      </c>
      <c r="AE7" t="n">
        <v>2537895.26312374</v>
      </c>
      <c r="AF7"/>
    </row>
    <row r="8">
      <c r="A8" t="s">
        <v>103</v>
      </c>
      <c r="B8" t="s">
        <v>286</v>
      </c>
      <c r="C8" t="s">
        <v>248</v>
      </c>
      <c r="D8" t="s">
        <v>287</v>
      </c>
      <c r="E8" t="s">
        <v>249</v>
      </c>
      <c r="F8" t="n">
        <v>1611973.02590824</v>
      </c>
      <c r="G8" t="n">
        <v>1572619.02995402</v>
      </c>
      <c r="H8" t="n">
        <v>1448667.10225105</v>
      </c>
      <c r="I8" t="n">
        <v>1338651.77530898</v>
      </c>
      <c r="J8" t="n">
        <v>1233903.03018659</v>
      </c>
      <c r="K8" t="n">
        <v>1104781.14082409</v>
      </c>
      <c r="L8" t="n">
        <v>996159.842566208</v>
      </c>
      <c r="M8" t="n">
        <v>955270.540833901</v>
      </c>
      <c r="N8" t="n">
        <v>927071.34418994</v>
      </c>
      <c r="O8" t="n">
        <v>937107.31401354</v>
      </c>
      <c r="P8" t="n">
        <v>961070.884078819</v>
      </c>
      <c r="Q8" t="n">
        <v>1074119.03162786</v>
      </c>
      <c r="R8" t="n">
        <v>1149946.8710332</v>
      </c>
      <c r="S8" t="n">
        <v>1261168.69851795</v>
      </c>
      <c r="T8" t="n">
        <v>1287504.47265894</v>
      </c>
      <c r="U8" t="n">
        <v>1229462.7641663</v>
      </c>
      <c r="V8" t="n">
        <v>1104176.80202625</v>
      </c>
      <c r="W8" t="n">
        <v>1066841.19245879</v>
      </c>
      <c r="X8" t="n">
        <v>1053215.03197676</v>
      </c>
      <c r="Y8" t="n">
        <v>1059644.3743186</v>
      </c>
      <c r="Z8" t="n">
        <v>1102047.4526088</v>
      </c>
      <c r="AA8" t="n">
        <v>1074573.08098107</v>
      </c>
      <c r="AB8" t="n">
        <v>1094190.48165332</v>
      </c>
      <c r="AC8" t="n">
        <v>1087758.48485928</v>
      </c>
      <c r="AD8" t="n">
        <v>1062244.13016323</v>
      </c>
      <c r="AE8" t="n">
        <v>1076838.54400659</v>
      </c>
      <c r="AF8"/>
    </row>
    <row r="9">
      <c r="A9" t="s">
        <v>103</v>
      </c>
      <c r="B9" t="s">
        <v>288</v>
      </c>
      <c r="C9" t="s">
        <v>248</v>
      </c>
      <c r="D9" t="s">
        <v>289</v>
      </c>
      <c r="E9" t="s">
        <v>249</v>
      </c>
      <c r="F9" t="n">
        <v>5121706.02185956</v>
      </c>
      <c r="G9" t="n">
        <v>4937298.34492799</v>
      </c>
      <c r="H9" t="n">
        <v>4894440.57056895</v>
      </c>
      <c r="I9" t="n">
        <v>4920841.34864714</v>
      </c>
      <c r="J9" t="n">
        <v>4733685.28876569</v>
      </c>
      <c r="K9" t="n">
        <v>4591910.8315338</v>
      </c>
      <c r="L9" t="n">
        <v>4533787.94425692</v>
      </c>
      <c r="M9" t="n">
        <v>4405693.07635467</v>
      </c>
      <c r="N9" t="n">
        <v>4276949.0920784</v>
      </c>
      <c r="O9" t="n">
        <v>4085928.00121925</v>
      </c>
      <c r="P9" t="n">
        <v>4196622.648968</v>
      </c>
      <c r="Q9" t="n">
        <v>4290275.57866876</v>
      </c>
      <c r="R9" t="n">
        <v>4438776.26462054</v>
      </c>
      <c r="S9" t="n">
        <v>4719209.5090048</v>
      </c>
      <c r="T9" t="n">
        <v>4662006.97314286</v>
      </c>
      <c r="U9" t="n">
        <v>4537625.02276756</v>
      </c>
      <c r="V9" t="n">
        <v>4477337.70292763</v>
      </c>
      <c r="W9" t="n">
        <v>4397795.5484387</v>
      </c>
      <c r="X9" t="n">
        <v>4276727.33539091</v>
      </c>
      <c r="Y9" t="n">
        <v>4220434.99200421</v>
      </c>
      <c r="Z9" t="n">
        <v>4227611.01068737</v>
      </c>
      <c r="AA9" t="n">
        <v>4154673.36787427</v>
      </c>
      <c r="AB9" t="n">
        <v>4201773.07355003</v>
      </c>
      <c r="AC9" t="n">
        <v>4479212.22529162</v>
      </c>
      <c r="AD9" t="n">
        <v>4853210.90703754</v>
      </c>
      <c r="AE9" t="n">
        <v>4987968.15354663</v>
      </c>
      <c r="AF9"/>
    </row>
    <row r="10">
      <c r="A10" t="s">
        <v>103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103</v>
      </c>
      <c r="B11" t="s">
        <v>292</v>
      </c>
      <c r="C11" t="s">
        <v>248</v>
      </c>
      <c r="D11" t="s">
        <v>293</v>
      </c>
      <c r="E11" t="s">
        <v>249</v>
      </c>
      <c r="F11" t="n">
        <v>1285876.85478028</v>
      </c>
      <c r="G11" t="n">
        <v>1314113.76481548</v>
      </c>
      <c r="H11" t="n">
        <v>1390130.39006149</v>
      </c>
      <c r="I11" t="n">
        <v>1432969.53572536</v>
      </c>
      <c r="J11" t="n">
        <v>1422493.19432873</v>
      </c>
      <c r="K11" t="n">
        <v>1464232.78897111</v>
      </c>
      <c r="L11" t="n">
        <v>1515751.65383713</v>
      </c>
      <c r="M11" t="n">
        <v>1553937.39135008</v>
      </c>
      <c r="N11" t="n">
        <v>1567038.42317702</v>
      </c>
      <c r="O11" t="n">
        <v>1551094.64505751</v>
      </c>
      <c r="P11" t="n">
        <v>1580996.10083269</v>
      </c>
      <c r="Q11" t="n">
        <v>1659270.56196567</v>
      </c>
      <c r="R11" t="n">
        <v>1696201.62402107</v>
      </c>
      <c r="S11" t="n">
        <v>1691842.76908095</v>
      </c>
      <c r="T11" t="n">
        <v>1701413.14312601</v>
      </c>
      <c r="U11" t="n">
        <v>1630796.52746891</v>
      </c>
      <c r="V11" t="n">
        <v>1639876.73447096</v>
      </c>
      <c r="W11" t="n">
        <v>1882460.26139646</v>
      </c>
      <c r="X11" t="n">
        <v>2121805.33267114</v>
      </c>
      <c r="Y11" t="n">
        <v>2331078.52691586</v>
      </c>
      <c r="Z11" t="n">
        <v>2476162.34086407</v>
      </c>
      <c r="AA11" t="n">
        <v>2795470.56281236</v>
      </c>
      <c r="AB11" t="n">
        <v>3052862.39950363</v>
      </c>
      <c r="AC11" t="n">
        <v>3244197.86298358</v>
      </c>
      <c r="AD11" t="n">
        <v>3357404.00605109</v>
      </c>
      <c r="AE11" t="n">
        <v>3467094.47842822</v>
      </c>
      <c r="AF11"/>
    </row>
    <row r="12">
      <c r="A12" t="s">
        <v>103</v>
      </c>
      <c r="B12" t="s">
        <v>294</v>
      </c>
      <c r="C12" t="s">
        <v>248</v>
      </c>
      <c r="D12" t="s">
        <v>295</v>
      </c>
      <c r="E12" t="s">
        <v>249</v>
      </c>
      <c r="F12" t="n">
        <v>6904979.75578346</v>
      </c>
      <c r="G12" t="n">
        <v>6951118.28586763</v>
      </c>
      <c r="H12" t="n">
        <v>7070333.06505076</v>
      </c>
      <c r="I12" t="n">
        <v>7093732.2186497</v>
      </c>
      <c r="J12" t="n">
        <v>6796934.19957907</v>
      </c>
      <c r="K12" t="n">
        <v>6678858.49184537</v>
      </c>
      <c r="L12" t="n">
        <v>6572204.88005019</v>
      </c>
      <c r="M12" t="n">
        <v>6181077.85408773</v>
      </c>
      <c r="N12" t="n">
        <v>6021696.34894283</v>
      </c>
      <c r="O12" t="n">
        <v>5931287.55916322</v>
      </c>
      <c r="P12" t="n">
        <v>6001725.13522007</v>
      </c>
      <c r="Q12" t="n">
        <v>6253111.90855697</v>
      </c>
      <c r="R12" t="n">
        <v>6431585.84231045</v>
      </c>
      <c r="S12" t="n">
        <v>6482619.52224107</v>
      </c>
      <c r="T12" t="n">
        <v>6227939.7921132</v>
      </c>
      <c r="U12" t="n">
        <v>5957855.39478437</v>
      </c>
      <c r="V12" t="n">
        <v>5783529.2714969</v>
      </c>
      <c r="W12" t="n">
        <v>5818735.29457255</v>
      </c>
      <c r="X12" t="n">
        <v>5874176.17558647</v>
      </c>
      <c r="Y12" t="n">
        <v>5980019.10795935</v>
      </c>
      <c r="Z12" t="n">
        <v>6133058.89902573</v>
      </c>
      <c r="AA12" t="n">
        <v>6086634.50498162</v>
      </c>
      <c r="AB12" t="n">
        <v>6157190.63959978</v>
      </c>
      <c r="AC12" t="n">
        <v>6325646.89463653</v>
      </c>
      <c r="AD12" t="n">
        <v>6458134.02711805</v>
      </c>
      <c r="AE12" t="n">
        <v>6469498.82038021</v>
      </c>
      <c r="AF12"/>
    </row>
    <row r="13">
      <c r="A13" t="s">
        <v>103</v>
      </c>
      <c r="B13" t="s">
        <v>296</v>
      </c>
      <c r="C13" t="s">
        <v>248</v>
      </c>
      <c r="D13" t="s">
        <v>297</v>
      </c>
      <c r="E13" t="s">
        <v>249</v>
      </c>
      <c r="F13" t="n">
        <v>11110659.3807492</v>
      </c>
      <c r="G13" t="n">
        <v>10948747.098347</v>
      </c>
      <c r="H13" t="n">
        <v>10804446.419047</v>
      </c>
      <c r="I13" t="n">
        <v>10496479.6210657</v>
      </c>
      <c r="J13" t="n">
        <v>9995106.45593779</v>
      </c>
      <c r="K13" t="n">
        <v>9671686.80538201</v>
      </c>
      <c r="L13" t="n">
        <v>9429064.54605186</v>
      </c>
      <c r="M13" t="n">
        <v>8818909.46555644</v>
      </c>
      <c r="N13" t="n">
        <v>8138176.85447403</v>
      </c>
      <c r="O13" t="n">
        <v>7724933.77294874</v>
      </c>
      <c r="P13" t="n">
        <v>7675649.22574058</v>
      </c>
      <c r="Q13" t="n">
        <v>7917383.07218802</v>
      </c>
      <c r="R13" t="n">
        <v>8331273.1607999</v>
      </c>
      <c r="S13" t="n">
        <v>8744221.64162731</v>
      </c>
      <c r="T13" t="n">
        <v>8545710.72606667</v>
      </c>
      <c r="U13" t="n">
        <v>8300521.26126084</v>
      </c>
      <c r="V13" t="n">
        <v>8093858.01130851</v>
      </c>
      <c r="W13" t="n">
        <v>8116276.68593742</v>
      </c>
      <c r="X13" t="n">
        <v>7962410.54269575</v>
      </c>
      <c r="Y13" t="n">
        <v>8075330.09126521</v>
      </c>
      <c r="Z13" t="n">
        <v>8216441.18083327</v>
      </c>
      <c r="AA13" t="n">
        <v>8164274.04871965</v>
      </c>
      <c r="AB13" t="n">
        <v>8551744.59861742</v>
      </c>
      <c r="AC13" t="n">
        <v>8760606.70287498</v>
      </c>
      <c r="AD13" t="n">
        <v>9049986.89113892</v>
      </c>
      <c r="AE13" t="n">
        <v>9029389.49749939</v>
      </c>
      <c r="AF13"/>
    </row>
    <row r="14">
      <c r="A14" t="s">
        <v>103</v>
      </c>
      <c r="B14" t="s">
        <v>298</v>
      </c>
      <c r="C14" t="s">
        <v>248</v>
      </c>
      <c r="D14" t="s">
        <v>299</v>
      </c>
      <c r="E14" t="s">
        <v>249</v>
      </c>
      <c r="F14" t="n">
        <v>9906343.68666809</v>
      </c>
      <c r="G14" t="n">
        <v>10396731.955014</v>
      </c>
      <c r="H14" t="n">
        <v>10906088.6080752</v>
      </c>
      <c r="I14" t="n">
        <v>11461512.4577268</v>
      </c>
      <c r="J14" t="n">
        <v>11456869.9505709</v>
      </c>
      <c r="K14" t="n">
        <v>12004353.9392634</v>
      </c>
      <c r="L14" t="n">
        <v>12440468.6043671</v>
      </c>
      <c r="M14" t="n">
        <v>11855266.3311324</v>
      </c>
      <c r="N14" t="n">
        <v>11423071.2312793</v>
      </c>
      <c r="O14" t="n">
        <v>11672863.1499678</v>
      </c>
      <c r="P14" t="n">
        <v>11888382.7212118</v>
      </c>
      <c r="Q14" t="n">
        <v>12506947.1707295</v>
      </c>
      <c r="R14" t="n">
        <v>12935531.8454016</v>
      </c>
      <c r="S14" t="n">
        <v>13354915.396912</v>
      </c>
      <c r="T14" t="n">
        <v>12550836.3272503</v>
      </c>
      <c r="U14" t="n">
        <v>11624051.0815053</v>
      </c>
      <c r="V14" t="n">
        <v>11098693.8468496</v>
      </c>
      <c r="W14" t="n">
        <v>10880406.6865609</v>
      </c>
      <c r="X14" t="n">
        <v>10397947.3985732</v>
      </c>
      <c r="Y14" t="n">
        <v>10318001.7520809</v>
      </c>
      <c r="Z14" t="n">
        <v>10760094.3887227</v>
      </c>
      <c r="AA14" t="n">
        <v>10654572.1752639</v>
      </c>
      <c r="AB14" t="n">
        <v>10779781.4610793</v>
      </c>
      <c r="AC14" t="n">
        <v>11486974.581128</v>
      </c>
      <c r="AD14" t="n">
        <v>11810848.9465219</v>
      </c>
      <c r="AE14" t="n">
        <v>12011628.5224071</v>
      </c>
      <c r="AF14"/>
    </row>
    <row r="15">
      <c r="A15" t="s">
        <v>103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103</v>
      </c>
      <c r="B16" t="s">
        <v>302</v>
      </c>
      <c r="C16" t="s">
        <v>248</v>
      </c>
      <c r="D16" t="s">
        <v>303</v>
      </c>
      <c r="E16" t="s">
        <v>249</v>
      </c>
      <c r="F16" t="n">
        <v>5295563.96557154</v>
      </c>
      <c r="G16" t="n">
        <v>5715382.37074826</v>
      </c>
      <c r="H16" t="n">
        <v>6183496.49905233</v>
      </c>
      <c r="I16" t="n">
        <v>6422840.95039653</v>
      </c>
      <c r="J16" t="n">
        <v>6460926.30251589</v>
      </c>
      <c r="K16" t="n">
        <v>6614353.17363966</v>
      </c>
      <c r="L16" t="n">
        <v>6698836.17159335</v>
      </c>
      <c r="M16" t="n">
        <v>6380070.8411956</v>
      </c>
      <c r="N16" t="n">
        <v>6142553.60270201</v>
      </c>
      <c r="O16" t="n">
        <v>6072619.17939662</v>
      </c>
      <c r="P16" t="n">
        <v>6126272.31377378</v>
      </c>
      <c r="Q16" t="n">
        <v>6306930.41700611</v>
      </c>
      <c r="R16" t="n">
        <v>6504655.02292709</v>
      </c>
      <c r="S16" t="n">
        <v>6439673.38206087</v>
      </c>
      <c r="T16" t="n">
        <v>5968710.94332215</v>
      </c>
      <c r="U16" t="n">
        <v>5579226.50164542</v>
      </c>
      <c r="V16" t="n">
        <v>5408347.90695888</v>
      </c>
      <c r="W16" t="n">
        <v>5290658.27609383</v>
      </c>
      <c r="X16" t="n">
        <v>5164726.99935657</v>
      </c>
      <c r="Y16" t="n">
        <v>5168607.84255213</v>
      </c>
      <c r="Z16" t="n">
        <v>5286603.25204144</v>
      </c>
      <c r="AA16" t="n">
        <v>5359499.48776732</v>
      </c>
      <c r="AB16" t="n">
        <v>5679255.52310436</v>
      </c>
      <c r="AC16" t="n">
        <v>5882607.84566993</v>
      </c>
      <c r="AD16" t="n">
        <v>5894303.83043318</v>
      </c>
      <c r="AE16" t="n">
        <v>5860238.01242527</v>
      </c>
      <c r="AF16"/>
    </row>
    <row r="17">
      <c r="A17" t="s">
        <v>103</v>
      </c>
      <c r="B17" t="s">
        <v>304</v>
      </c>
      <c r="C17" t="s">
        <v>248</v>
      </c>
      <c r="D17" t="s">
        <v>305</v>
      </c>
      <c r="E17" t="s">
        <v>249</v>
      </c>
      <c r="F17" t="n">
        <v>8475136.2144127</v>
      </c>
      <c r="G17" t="n">
        <v>8514135.05280413</v>
      </c>
      <c r="H17" t="n">
        <v>8668830.96232925</v>
      </c>
      <c r="I17" t="n">
        <v>8925567.41810724</v>
      </c>
      <c r="J17" t="n">
        <v>8701134.51582165</v>
      </c>
      <c r="K17" t="n">
        <v>8619785.00725887</v>
      </c>
      <c r="L17" t="n">
        <v>8464771.16235368</v>
      </c>
      <c r="M17" t="n">
        <v>8026463.15390317</v>
      </c>
      <c r="N17" t="n">
        <v>7697240.3897897</v>
      </c>
      <c r="O17" t="n">
        <v>7789528.16298785</v>
      </c>
      <c r="P17" t="n">
        <v>8287059.98184575</v>
      </c>
      <c r="Q17" t="n">
        <v>8480301.71285499</v>
      </c>
      <c r="R17" t="n">
        <v>9132993.38439525</v>
      </c>
      <c r="S17" t="n">
        <v>9807857.59438304</v>
      </c>
      <c r="T17" t="n">
        <v>9443631.2734929</v>
      </c>
      <c r="U17" t="n">
        <v>8754853.16363611</v>
      </c>
      <c r="V17" t="n">
        <v>8439065.25435695</v>
      </c>
      <c r="W17" t="n">
        <v>8464590.33673861</v>
      </c>
      <c r="X17" t="n">
        <v>8252816.07175825</v>
      </c>
      <c r="Y17" t="n">
        <v>8222051.99118926</v>
      </c>
      <c r="Z17" t="n">
        <v>8444637.30074079</v>
      </c>
      <c r="AA17" t="n">
        <v>8382449.84999998</v>
      </c>
      <c r="AB17" t="n">
        <v>8235649.69824933</v>
      </c>
      <c r="AC17" t="n">
        <v>8471222.24973223</v>
      </c>
      <c r="AD17" t="n">
        <v>8643006.89253413</v>
      </c>
      <c r="AE17" t="n">
        <v>8341651.41486904</v>
      </c>
      <c r="AF17"/>
    </row>
    <row r="18">
      <c r="A18" t="s">
        <v>103</v>
      </c>
      <c r="B18" t="s">
        <v>306</v>
      </c>
      <c r="C18" t="s">
        <v>248</v>
      </c>
      <c r="D18" t="s">
        <v>307</v>
      </c>
      <c r="E18" t="s">
        <v>249</v>
      </c>
      <c r="F18" t="n">
        <v>12599136.2466421</v>
      </c>
      <c r="G18" t="n">
        <v>12511888.8929849</v>
      </c>
      <c r="H18" t="n">
        <v>12917508.4915679</v>
      </c>
      <c r="I18" t="n">
        <v>13383625.9274675</v>
      </c>
      <c r="J18" t="n">
        <v>13245854.2337775</v>
      </c>
      <c r="K18" t="n">
        <v>12943578.2322327</v>
      </c>
      <c r="L18" t="n">
        <v>12862089.2905191</v>
      </c>
      <c r="M18" t="n">
        <v>12627070.2862909</v>
      </c>
      <c r="N18" t="n">
        <v>12743519.5790245</v>
      </c>
      <c r="O18" t="n">
        <v>12744659.362296</v>
      </c>
      <c r="P18" t="n">
        <v>13557083.9329027</v>
      </c>
      <c r="Q18" t="n">
        <v>14198036.0426046</v>
      </c>
      <c r="R18" t="n">
        <v>14941878.3254543</v>
      </c>
      <c r="S18" t="n">
        <v>15585843.2018707</v>
      </c>
      <c r="T18" t="n">
        <v>14795233.8891792</v>
      </c>
      <c r="U18" t="n">
        <v>13724624.1142398</v>
      </c>
      <c r="V18" t="n">
        <v>13024390.1449209</v>
      </c>
      <c r="W18" t="n">
        <v>12872743.874381</v>
      </c>
      <c r="X18" t="n">
        <v>12884436.5068969</v>
      </c>
      <c r="Y18" t="n">
        <v>13111962.451007</v>
      </c>
      <c r="Z18" t="n">
        <v>13662803.3953102</v>
      </c>
      <c r="AA18" t="n">
        <v>14216224.6893286</v>
      </c>
      <c r="AB18" t="n">
        <v>14797604.1080118</v>
      </c>
      <c r="AC18" t="n">
        <v>15389574.5415698</v>
      </c>
      <c r="AD18" t="n">
        <v>15698357.8239863</v>
      </c>
      <c r="AE18" t="n">
        <v>15512951.3365971</v>
      </c>
      <c r="AF18"/>
    </row>
    <row r="19">
      <c r="A19" t="s">
        <v>103</v>
      </c>
      <c r="B19" t="s">
        <v>308</v>
      </c>
      <c r="C19" t="s">
        <v>248</v>
      </c>
      <c r="D19" t="s">
        <v>309</v>
      </c>
      <c r="E19" t="s">
        <v>249</v>
      </c>
      <c r="F19" t="n">
        <v>1697565.92743429</v>
      </c>
      <c r="G19" t="n">
        <v>1671452.30812332</v>
      </c>
      <c r="H19" t="n">
        <v>1681342.56833304</v>
      </c>
      <c r="I19" t="n">
        <v>1698202.9037019</v>
      </c>
      <c r="J19" t="n">
        <v>1641484.60471939</v>
      </c>
      <c r="K19" t="n">
        <v>1552197.40252305</v>
      </c>
      <c r="L19" t="n">
        <v>1513189.84300521</v>
      </c>
      <c r="M19" t="n">
        <v>1410809.90032287</v>
      </c>
      <c r="N19" t="n">
        <v>1391642.00379549</v>
      </c>
      <c r="O19" t="n">
        <v>1360808.62649197</v>
      </c>
      <c r="P19" t="n">
        <v>1427807.96327444</v>
      </c>
      <c r="Q19" t="n">
        <v>1495556.92093202</v>
      </c>
      <c r="R19" t="n">
        <v>1560649.00392355</v>
      </c>
      <c r="S19" t="n">
        <v>1567578.60945108</v>
      </c>
      <c r="T19" t="n">
        <v>1519286.53825534</v>
      </c>
      <c r="U19" t="n">
        <v>1485002.27372416</v>
      </c>
      <c r="V19" t="n">
        <v>1500919.89638988</v>
      </c>
      <c r="W19" t="n">
        <v>1487877.990569</v>
      </c>
      <c r="X19" t="n">
        <v>1505655.01417534</v>
      </c>
      <c r="Y19" t="n">
        <v>1538688.95632672</v>
      </c>
      <c r="Z19" t="n">
        <v>1624184.42667269</v>
      </c>
      <c r="AA19" t="n">
        <v>1643608.02938116</v>
      </c>
      <c r="AB19" t="n">
        <v>1608643.56561244</v>
      </c>
      <c r="AC19" t="n">
        <v>1568272.06736817</v>
      </c>
      <c r="AD19" t="n">
        <v>1557624.66671591</v>
      </c>
      <c r="AE19" t="n">
        <v>1511205.39683402</v>
      </c>
      <c r="AF19"/>
    </row>
    <row r="20">
      <c r="A20" t="s">
        <v>103</v>
      </c>
      <c r="B20" t="s">
        <v>310</v>
      </c>
      <c r="C20" t="s">
        <v>248</v>
      </c>
      <c r="D20" t="s">
        <v>311</v>
      </c>
      <c r="E20" t="s">
        <v>249</v>
      </c>
      <c r="F20" t="n">
        <v>15933629.7102705</v>
      </c>
      <c r="G20" t="n">
        <v>16611055.5613852</v>
      </c>
      <c r="H20" t="n">
        <v>17287934.757138</v>
      </c>
      <c r="I20" t="n">
        <v>17614473.1307361</v>
      </c>
      <c r="J20" t="n">
        <v>17544601.1400272</v>
      </c>
      <c r="K20" t="n">
        <v>17123783.0662142</v>
      </c>
      <c r="L20" t="n">
        <v>16695631.5633914</v>
      </c>
      <c r="M20" t="n">
        <v>16067556.9040644</v>
      </c>
      <c r="N20" t="n">
        <v>15440591.6689075</v>
      </c>
      <c r="O20" t="n">
        <v>14597654.8545374</v>
      </c>
      <c r="P20" t="n">
        <v>14018990.847163</v>
      </c>
      <c r="Q20" t="n">
        <v>13492277.0061762</v>
      </c>
      <c r="R20" t="n">
        <v>13100493.8670087</v>
      </c>
      <c r="S20" t="n">
        <v>13094321.9681935</v>
      </c>
      <c r="T20" t="n">
        <v>12898585.6299813</v>
      </c>
      <c r="U20" t="n">
        <v>12666855.4522801</v>
      </c>
      <c r="V20" t="n">
        <v>12479213.3236188</v>
      </c>
      <c r="W20" t="n">
        <v>12667525.6878885</v>
      </c>
      <c r="X20" t="n">
        <v>12869823.2868786</v>
      </c>
      <c r="Y20" t="n">
        <v>12987007.6678309</v>
      </c>
      <c r="Z20" t="n">
        <v>13226900.9070746</v>
      </c>
      <c r="AA20" t="n">
        <v>13155632.4616587</v>
      </c>
      <c r="AB20" t="n">
        <v>13105393.8426617</v>
      </c>
      <c r="AC20" t="n">
        <v>13214284.499216</v>
      </c>
      <c r="AD20" t="n">
        <v>13026494.5513132</v>
      </c>
      <c r="AE20" t="n">
        <v>12718798.7847266</v>
      </c>
      <c r="AF20"/>
    </row>
    <row r="21">
      <c r="A21" t="s">
        <v>103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103</v>
      </c>
      <c r="B22" t="s">
        <v>314</v>
      </c>
      <c r="C22" t="s">
        <v>248</v>
      </c>
      <c r="D22" t="s">
        <v>315</v>
      </c>
      <c r="E22" t="s">
        <v>249</v>
      </c>
      <c r="F22" t="n">
        <v>2351022.55176484</v>
      </c>
      <c r="G22" t="n">
        <v>2142050.29442171</v>
      </c>
      <c r="H22" t="n">
        <v>1976124.99526414</v>
      </c>
      <c r="I22" t="n">
        <v>1812844.83330932</v>
      </c>
      <c r="J22" t="n">
        <v>1629951.7481556</v>
      </c>
      <c r="K22" t="n">
        <v>1455751.85311405</v>
      </c>
      <c r="L22" t="n">
        <v>1327680.27824022</v>
      </c>
      <c r="M22" t="n">
        <v>1232515.21165737</v>
      </c>
      <c r="N22" t="n">
        <v>1128850.26386994</v>
      </c>
      <c r="O22" t="n">
        <v>1022520.48157956</v>
      </c>
      <c r="P22" t="n">
        <v>942395.867472256</v>
      </c>
      <c r="Q22" t="n">
        <v>882747.96867309</v>
      </c>
      <c r="R22" t="n">
        <v>819325.717520805</v>
      </c>
      <c r="S22" t="n">
        <v>783413.501207888</v>
      </c>
      <c r="T22" t="n">
        <v>777717.793965234</v>
      </c>
      <c r="U22" t="n">
        <v>786037.59373601</v>
      </c>
      <c r="V22" t="n">
        <v>840985.385134505</v>
      </c>
      <c r="W22" t="n">
        <v>912668.723975297</v>
      </c>
      <c r="X22" t="n">
        <v>1037578.05165572</v>
      </c>
      <c r="Y22" t="n">
        <v>1132215.40208275</v>
      </c>
      <c r="Z22" t="n">
        <v>1221262.39314653</v>
      </c>
      <c r="AA22" t="n">
        <v>1284510.71997544</v>
      </c>
      <c r="AB22" t="n">
        <v>1325791.08140362</v>
      </c>
      <c r="AC22" t="n">
        <v>1370153.86942898</v>
      </c>
      <c r="AD22" t="n">
        <v>1444962.73919249</v>
      </c>
      <c r="AE22" t="n">
        <v>1552162.38521615</v>
      </c>
      <c r="AF22"/>
    </row>
    <row r="23">
      <c r="A23" t="s">
        <v>103</v>
      </c>
      <c r="B23" t="s">
        <v>316</v>
      </c>
      <c r="C23" t="s">
        <v>248</v>
      </c>
      <c r="D23" t="s">
        <v>317</v>
      </c>
      <c r="E23" t="s">
        <v>249</v>
      </c>
      <c r="F23" t="n">
        <v>6481212.14880614</v>
      </c>
      <c r="G23" t="n">
        <v>6525149.19421252</v>
      </c>
      <c r="H23" t="n">
        <v>6511405.35827445</v>
      </c>
      <c r="I23" t="n">
        <v>6402744.46849146</v>
      </c>
      <c r="J23" t="n">
        <v>6248414.03117603</v>
      </c>
      <c r="K23" t="n">
        <v>6259887.51224017</v>
      </c>
      <c r="L23" t="n">
        <v>6086761.22884127</v>
      </c>
      <c r="M23" t="n">
        <v>5801805.6693138</v>
      </c>
      <c r="N23" t="n">
        <v>5355972.30827896</v>
      </c>
      <c r="O23" t="n">
        <v>5007678.82974018</v>
      </c>
      <c r="P23" t="n">
        <v>4754785.38084758</v>
      </c>
      <c r="Q23" t="n">
        <v>4595710.87772109</v>
      </c>
      <c r="R23" t="n">
        <v>4788749.54546666</v>
      </c>
      <c r="S23" t="n">
        <v>4824802.30240557</v>
      </c>
      <c r="T23" t="n">
        <v>4663743.3757566</v>
      </c>
      <c r="U23" t="n">
        <v>4679629.94269133</v>
      </c>
      <c r="V23" t="n">
        <v>4755312.45307169</v>
      </c>
      <c r="W23" t="n">
        <v>4901347.17975899</v>
      </c>
      <c r="X23" t="n">
        <v>5166196.83577131</v>
      </c>
      <c r="Y23" t="n">
        <v>5451150.93961953</v>
      </c>
      <c r="Z23" t="n">
        <v>5644138.33283522</v>
      </c>
      <c r="AA23" t="n">
        <v>5620993.54320332</v>
      </c>
      <c r="AB23" t="n">
        <v>5849814.10914069</v>
      </c>
      <c r="AC23" t="n">
        <v>5951264.82900607</v>
      </c>
      <c r="AD23" t="n">
        <v>6098234.20686986</v>
      </c>
      <c r="AE23" t="n">
        <v>6305174.70279172</v>
      </c>
      <c r="AF23"/>
    </row>
    <row r="24">
      <c r="A24" t="s">
        <v>103</v>
      </c>
      <c r="B24" t="s">
        <v>318</v>
      </c>
      <c r="C24" t="s">
        <v>248</v>
      </c>
      <c r="D24" t="s">
        <v>319</v>
      </c>
      <c r="E24" t="s">
        <v>249</v>
      </c>
      <c r="F24" t="n">
        <v>10497250.2490587</v>
      </c>
      <c r="G24" t="n">
        <v>10787553.9040195</v>
      </c>
      <c r="H24" t="n">
        <v>11111821.5952165</v>
      </c>
      <c r="I24" t="n">
        <v>11078367.0393197</v>
      </c>
      <c r="J24" t="n">
        <v>10940306.1317333</v>
      </c>
      <c r="K24" t="n">
        <v>11152747.8968154</v>
      </c>
      <c r="L24" t="n">
        <v>10967325.4100577</v>
      </c>
      <c r="M24" t="n">
        <v>10625125.9561555</v>
      </c>
      <c r="N24" t="n">
        <v>10233950.943163</v>
      </c>
      <c r="O24" t="n">
        <v>10149680.5577557</v>
      </c>
      <c r="P24" t="n">
        <v>10249400.0016022</v>
      </c>
      <c r="Q24" t="n">
        <v>10520003.245657</v>
      </c>
      <c r="R24" t="n">
        <v>10720004.5231575</v>
      </c>
      <c r="S24" t="n">
        <v>10954008.8046754</v>
      </c>
      <c r="T24" t="n">
        <v>10857836.4421708</v>
      </c>
      <c r="U24" t="n">
        <v>10718522.1809515</v>
      </c>
      <c r="V24" t="n">
        <v>10543706.4280667</v>
      </c>
      <c r="W24" t="n">
        <v>10691758.2893909</v>
      </c>
      <c r="X24" t="n">
        <v>10897841.7761126</v>
      </c>
      <c r="Y24" t="n">
        <v>11267884.2796821</v>
      </c>
      <c r="Z24" t="n">
        <v>11625296.2981873</v>
      </c>
      <c r="AA24" t="n">
        <v>11590635.4321057</v>
      </c>
      <c r="AB24" t="n">
        <v>11692375.4790304</v>
      </c>
      <c r="AC24" t="n">
        <v>11603208.1247733</v>
      </c>
      <c r="AD24" t="n">
        <v>11850275.3269434</v>
      </c>
      <c r="AE24" t="n">
        <v>11835175.6975903</v>
      </c>
      <c r="AF24"/>
    </row>
    <row r="25">
      <c r="A25" t="s">
        <v>103</v>
      </c>
      <c r="B25" t="s">
        <v>320</v>
      </c>
      <c r="C25" t="s">
        <v>248</v>
      </c>
      <c r="D25" t="s">
        <v>321</v>
      </c>
      <c r="E25" t="s">
        <v>249</v>
      </c>
      <c r="F25" t="n">
        <v>830028.116824561</v>
      </c>
      <c r="G25" t="n">
        <v>1010587.29279375</v>
      </c>
      <c r="H25" t="n">
        <v>1141586.36759128</v>
      </c>
      <c r="I25" t="n">
        <v>1097413.26021918</v>
      </c>
      <c r="J25" t="n">
        <v>1141556.95775674</v>
      </c>
      <c r="K25" t="n">
        <v>1240473.58631308</v>
      </c>
      <c r="L25" t="n">
        <v>1244055.35238308</v>
      </c>
      <c r="M25" t="n">
        <v>1174480.81134276</v>
      </c>
      <c r="N25" t="n">
        <v>1135309.98767784</v>
      </c>
      <c r="O25" t="n">
        <v>1139666.46148588</v>
      </c>
      <c r="P25" t="n">
        <v>1200271.05338698</v>
      </c>
      <c r="Q25" t="n">
        <v>1214809.85981763</v>
      </c>
      <c r="R25" t="n">
        <v>1214077.59870753</v>
      </c>
      <c r="S25" t="n">
        <v>1309800.33661765</v>
      </c>
      <c r="T25" t="n">
        <v>1317732.91025536</v>
      </c>
      <c r="U25" t="n">
        <v>1193327.86858565</v>
      </c>
      <c r="V25" t="n">
        <v>1079433.23222122</v>
      </c>
      <c r="W25" t="n">
        <v>1007788.89322544</v>
      </c>
      <c r="X25" t="n">
        <v>958962.747463734</v>
      </c>
      <c r="Y25" t="n">
        <v>990792.836799706</v>
      </c>
      <c r="Z25" t="n">
        <v>958306.715792984</v>
      </c>
      <c r="AA25" t="n">
        <v>881543.408284257</v>
      </c>
      <c r="AB25" t="n">
        <v>837963.676300075</v>
      </c>
      <c r="AC25" t="n">
        <v>762408.538737562</v>
      </c>
      <c r="AD25" t="n">
        <v>824664.99477048</v>
      </c>
      <c r="AE25" t="n">
        <v>794733.425645093</v>
      </c>
      <c r="AF25"/>
    </row>
    <row r="26">
      <c r="A26" t="s">
        <v>103</v>
      </c>
      <c r="B26" t="s">
        <v>322</v>
      </c>
      <c r="C26" t="s">
        <v>248</v>
      </c>
      <c r="D26" t="s">
        <v>323</v>
      </c>
      <c r="E26" t="s">
        <v>249</v>
      </c>
      <c r="F26" t="n">
        <v>4336217.3298066</v>
      </c>
      <c r="G26" t="n">
        <v>4374027.89994069</v>
      </c>
      <c r="H26" t="n">
        <v>4549314.9361099</v>
      </c>
      <c r="I26" t="n">
        <v>4519519.60204038</v>
      </c>
      <c r="J26" t="n">
        <v>4388606.63722793</v>
      </c>
      <c r="K26" t="n">
        <v>4301866.53177233</v>
      </c>
      <c r="L26" t="n">
        <v>4102612.57850767</v>
      </c>
      <c r="M26" t="n">
        <v>3925575.8515169</v>
      </c>
      <c r="N26" t="n">
        <v>3692303.87885423</v>
      </c>
      <c r="O26" t="n">
        <v>3517508.823307</v>
      </c>
      <c r="P26" t="n">
        <v>3425749.98421184</v>
      </c>
      <c r="Q26" t="n">
        <v>3460710.77117935</v>
      </c>
      <c r="R26" t="n">
        <v>3519883.86312832</v>
      </c>
      <c r="S26" t="n">
        <v>3605698.5231255</v>
      </c>
      <c r="T26" t="n">
        <v>3585008.7308542</v>
      </c>
      <c r="U26" t="n">
        <v>3555409.95826695</v>
      </c>
      <c r="V26" t="n">
        <v>3497135.6653778</v>
      </c>
      <c r="W26" t="n">
        <v>3534567.15389733</v>
      </c>
      <c r="X26" t="n">
        <v>3566182.19770984</v>
      </c>
      <c r="Y26" t="n">
        <v>3624661.06931728</v>
      </c>
      <c r="Z26" t="n">
        <v>3708774.37073917</v>
      </c>
      <c r="AA26" t="n">
        <v>3659107.96034389</v>
      </c>
      <c r="AB26" t="n">
        <v>3686687.71689826</v>
      </c>
      <c r="AC26" t="n">
        <v>3612046.34328504</v>
      </c>
      <c r="AD26" t="n">
        <v>3568745.93148057</v>
      </c>
      <c r="AE26" t="n">
        <v>3525578.30800149</v>
      </c>
      <c r="AF26"/>
    </row>
    <row r="27">
      <c r="A27" t="s">
        <v>103</v>
      </c>
      <c r="B27" t="s">
        <v>324</v>
      </c>
      <c r="C27" t="s">
        <v>248</v>
      </c>
      <c r="D27" t="s">
        <v>325</v>
      </c>
      <c r="E27" t="s">
        <v>249</v>
      </c>
      <c r="F27" t="n">
        <v>5331004.80242758</v>
      </c>
      <c r="G27" t="n">
        <v>5402938.71128504</v>
      </c>
      <c r="H27" t="n">
        <v>5420920.29151537</v>
      </c>
      <c r="I27" t="n">
        <v>5461434.17706009</v>
      </c>
      <c r="J27" t="n">
        <v>5410142.53674864</v>
      </c>
      <c r="K27" t="n">
        <v>5610407.77872994</v>
      </c>
      <c r="L27" t="n">
        <v>5620657.47916692</v>
      </c>
      <c r="M27" t="n">
        <v>5525069.29329584</v>
      </c>
      <c r="N27" t="n">
        <v>5406337.0766309</v>
      </c>
      <c r="O27" t="n">
        <v>5492505.27296286</v>
      </c>
      <c r="P27" t="n">
        <v>5623378.96400339</v>
      </c>
      <c r="Q27" t="n">
        <v>5844482.61466002</v>
      </c>
      <c r="R27" t="n">
        <v>5986043.06132166</v>
      </c>
      <c r="S27" t="n">
        <v>6038509.94493229</v>
      </c>
      <c r="T27" t="n">
        <v>5955094.80106127</v>
      </c>
      <c r="U27" t="n">
        <v>5969784.3540989</v>
      </c>
      <c r="V27" t="n">
        <v>5967137.53046769</v>
      </c>
      <c r="W27" t="n">
        <v>6149402.24226808</v>
      </c>
      <c r="X27" t="n">
        <v>6372696.83093906</v>
      </c>
      <c r="Y27" t="n">
        <v>6652430.37356513</v>
      </c>
      <c r="Z27" t="n">
        <v>6958215.21165516</v>
      </c>
      <c r="AA27" t="n">
        <v>7049984.06347756</v>
      </c>
      <c r="AB27" t="n">
        <v>7167724.08583205</v>
      </c>
      <c r="AC27" t="n">
        <v>7228753.24275073</v>
      </c>
      <c r="AD27" t="n">
        <v>7456864.40069236</v>
      </c>
      <c r="AE27" t="n">
        <v>7514863.96394372</v>
      </c>
      <c r="AF27"/>
    </row>
    <row r="28">
      <c r="A28" t="s">
        <v>103</v>
      </c>
      <c r="B28" t="s">
        <v>326</v>
      </c>
      <c r="C28" t="s">
        <v>248</v>
      </c>
      <c r="D28" t="s">
        <v>327</v>
      </c>
      <c r="E28" t="s">
        <v>249</v>
      </c>
      <c r="F28" t="n">
        <v>7599487.56007979</v>
      </c>
      <c r="G28" t="n">
        <v>7634959.16079856</v>
      </c>
      <c r="H28" t="n">
        <v>7883581.67910645</v>
      </c>
      <c r="I28" t="n">
        <v>7762273.18349115</v>
      </c>
      <c r="J28" t="n">
        <v>7592170.59572486</v>
      </c>
      <c r="K28" t="n">
        <v>7427423.45181437</v>
      </c>
      <c r="L28" t="n">
        <v>7102583.29463537</v>
      </c>
      <c r="M28" t="n">
        <v>6631443.04113717</v>
      </c>
      <c r="N28" t="n">
        <v>6417576.00267636</v>
      </c>
      <c r="O28" t="n">
        <v>6214131.10755946</v>
      </c>
      <c r="P28" t="n">
        <v>6038329.0135725</v>
      </c>
      <c r="Q28" t="n">
        <v>5857147.11093266</v>
      </c>
      <c r="R28" t="n">
        <v>5864582.52587482</v>
      </c>
      <c r="S28" t="n">
        <v>5848737.13407842</v>
      </c>
      <c r="T28" t="n">
        <v>5771949.15175538</v>
      </c>
      <c r="U28" t="n">
        <v>5531896.71942526</v>
      </c>
      <c r="V28" t="n">
        <v>5254728.84769262</v>
      </c>
      <c r="W28" t="n">
        <v>5405021.55648641</v>
      </c>
      <c r="X28" t="n">
        <v>5418171.00733867</v>
      </c>
      <c r="Y28" t="n">
        <v>5574855.16713513</v>
      </c>
      <c r="Z28" t="n">
        <v>5545687.21753803</v>
      </c>
      <c r="AA28" t="n">
        <v>5489833.33647527</v>
      </c>
      <c r="AB28" t="n">
        <v>5601538.68814049</v>
      </c>
      <c r="AC28" t="n">
        <v>5866522.40867296</v>
      </c>
      <c r="AD28" t="n">
        <v>6084278.35512301</v>
      </c>
      <c r="AE28" t="n">
        <v>6276324.65803556</v>
      </c>
      <c r="AF28"/>
    </row>
    <row r="29">
      <c r="A29" t="s">
        <v>103</v>
      </c>
      <c r="B29" t="s">
        <v>328</v>
      </c>
      <c r="C29" t="s">
        <v>248</v>
      </c>
      <c r="D29" t="s">
        <v>329</v>
      </c>
      <c r="E29" t="s">
        <v>249</v>
      </c>
      <c r="F29" t="n">
        <v>3883699.65397396</v>
      </c>
      <c r="G29" t="n">
        <v>4061162.53395029</v>
      </c>
      <c r="H29" t="n">
        <v>4450636.75615131</v>
      </c>
      <c r="I29" t="n">
        <v>4439883.90211124</v>
      </c>
      <c r="J29" t="n">
        <v>4320064.12452761</v>
      </c>
      <c r="K29" t="n">
        <v>4296574.57966152</v>
      </c>
      <c r="L29" t="n">
        <v>4093129.0618447</v>
      </c>
      <c r="M29" t="n">
        <v>3820326.28486358</v>
      </c>
      <c r="N29" t="n">
        <v>3668597.16821479</v>
      </c>
      <c r="O29" t="n">
        <v>3530370.22706471</v>
      </c>
      <c r="P29" t="n">
        <v>3469652.8199893</v>
      </c>
      <c r="Q29" t="n">
        <v>3390528.20889258</v>
      </c>
      <c r="R29" t="n">
        <v>3370454.9915658</v>
      </c>
      <c r="S29" t="n">
        <v>3354369.37780348</v>
      </c>
      <c r="T29" t="n">
        <v>3251718.38862593</v>
      </c>
      <c r="U29" t="n">
        <v>3129820.57461656</v>
      </c>
      <c r="V29" t="n">
        <v>2993900.67032912</v>
      </c>
      <c r="W29" t="n">
        <v>3088886.86900036</v>
      </c>
      <c r="X29" t="n">
        <v>3139215.55811742</v>
      </c>
      <c r="Y29" t="n">
        <v>3251760.72914852</v>
      </c>
      <c r="Z29" t="n">
        <v>3252327.86761694</v>
      </c>
      <c r="AA29" t="n">
        <v>3217333.40958889</v>
      </c>
      <c r="AB29" t="n">
        <v>3249758.40956548</v>
      </c>
      <c r="AC29" t="n">
        <v>3424603.32855072</v>
      </c>
      <c r="AD29" t="n">
        <v>3638850.04237823</v>
      </c>
      <c r="AE29" t="n">
        <v>3808173.55489689</v>
      </c>
      <c r="AF29"/>
    </row>
    <row r="30">
      <c r="A30" t="s">
        <v>103</v>
      </c>
      <c r="B30" t="s">
        <v>330</v>
      </c>
      <c r="C30" t="s">
        <v>248</v>
      </c>
      <c r="D30" t="s">
        <v>331</v>
      </c>
      <c r="E30" t="s">
        <v>249</v>
      </c>
      <c r="F30" t="n">
        <v>627318.878541321</v>
      </c>
      <c r="G30" t="n">
        <v>610566.841036966</v>
      </c>
      <c r="H30" t="n">
        <v>573704.588365517</v>
      </c>
      <c r="I30" t="n">
        <v>562146.372086238</v>
      </c>
      <c r="J30" t="n">
        <v>541020.888845356</v>
      </c>
      <c r="K30" t="n">
        <v>514631.071412478</v>
      </c>
      <c r="L30" t="n">
        <v>530101.507127718</v>
      </c>
      <c r="M30" t="n">
        <v>571688.322278138</v>
      </c>
      <c r="N30" t="n">
        <v>660003.22176504</v>
      </c>
      <c r="O30" t="n">
        <v>741792.935125508</v>
      </c>
      <c r="P30" t="n">
        <v>726127.529618149</v>
      </c>
      <c r="Q30" t="n">
        <v>709631.91130655</v>
      </c>
      <c r="R30" t="n">
        <v>679422.153960481</v>
      </c>
      <c r="S30" t="n">
        <v>703232.249333193</v>
      </c>
      <c r="T30" t="n">
        <v>750419.677070068</v>
      </c>
      <c r="U30" t="n">
        <v>702542.802709741</v>
      </c>
      <c r="V30" t="n">
        <v>669875.674072353</v>
      </c>
      <c r="W30" t="n">
        <v>671778.938845247</v>
      </c>
      <c r="X30" t="n">
        <v>671946.49362221</v>
      </c>
      <c r="Y30" t="n">
        <v>670745.628647634</v>
      </c>
      <c r="Z30" t="n">
        <v>666124.016530742</v>
      </c>
      <c r="AA30" t="n">
        <v>703817.275719976</v>
      </c>
      <c r="AB30" t="n">
        <v>775512.69692003</v>
      </c>
      <c r="AC30" t="n">
        <v>828027.448349636</v>
      </c>
      <c r="AD30" t="n">
        <v>823393.327568082</v>
      </c>
      <c r="AE30" t="n">
        <v>805122.24580272</v>
      </c>
      <c r="AF30"/>
    </row>
    <row r="31">
      <c r="A31" t="s">
        <v>103</v>
      </c>
      <c r="B31" t="s">
        <v>332</v>
      </c>
      <c r="C31" t="s">
        <v>248</v>
      </c>
      <c r="D31" t="s">
        <v>333</v>
      </c>
      <c r="E31" t="s">
        <v>249</v>
      </c>
      <c r="F31" t="n">
        <v>223066.014661236</v>
      </c>
      <c r="G31" t="n">
        <v>226797.478956637</v>
      </c>
      <c r="H31" t="n">
        <v>265261.959702294</v>
      </c>
      <c r="I31" t="n">
        <v>272072.366831097</v>
      </c>
      <c r="J31" t="n">
        <v>257237.38746734</v>
      </c>
      <c r="K31" t="n">
        <v>251674.867209663</v>
      </c>
      <c r="L31" t="n">
        <v>236050.648077515</v>
      </c>
      <c r="M31" t="n">
        <v>212442.459651535</v>
      </c>
      <c r="N31" t="n">
        <v>198328.647653555</v>
      </c>
      <c r="O31" t="n">
        <v>185588.820001453</v>
      </c>
      <c r="P31" t="n">
        <v>176310.077451634</v>
      </c>
      <c r="Q31" t="n">
        <v>172224.371310768</v>
      </c>
      <c r="R31" t="n">
        <v>185721.288259309</v>
      </c>
      <c r="S31" t="n">
        <v>230533.816494748</v>
      </c>
      <c r="T31" t="n">
        <v>258806.739500899</v>
      </c>
      <c r="U31" t="n">
        <v>255723.207044219</v>
      </c>
      <c r="V31" t="n">
        <v>233353.530725429</v>
      </c>
      <c r="W31" t="n">
        <v>242608.026494746</v>
      </c>
      <c r="X31" t="n">
        <v>252680.38012194</v>
      </c>
      <c r="Y31" t="n">
        <v>257753.754507123</v>
      </c>
      <c r="Z31" t="n">
        <v>251955.495451794</v>
      </c>
      <c r="AA31" t="n">
        <v>253000.667689555</v>
      </c>
      <c r="AB31" t="n">
        <v>273175.371805315</v>
      </c>
      <c r="AC31" t="n">
        <v>285670.809911294</v>
      </c>
      <c r="AD31" t="n">
        <v>289671.843121249</v>
      </c>
      <c r="AE31" t="n">
        <v>346317.175769812</v>
      </c>
      <c r="AF31"/>
    </row>
    <row r="32">
      <c r="A32" t="s">
        <v>103</v>
      </c>
      <c r="B32" t="s">
        <v>334</v>
      </c>
      <c r="C32" t="s">
        <v>248</v>
      </c>
      <c r="D32" t="s">
        <v>335</v>
      </c>
      <c r="E32" t="s">
        <v>249</v>
      </c>
      <c r="F32" t="n">
        <v>2760602.64403853</v>
      </c>
      <c r="G32" t="n">
        <v>2617438.72698568</v>
      </c>
      <c r="H32" t="n">
        <v>2455107.56668141</v>
      </c>
      <c r="I32" t="n">
        <v>2343965.71769236</v>
      </c>
      <c r="J32" t="n">
        <v>2315977.83930562</v>
      </c>
      <c r="K32" t="n">
        <v>2211225.6643744</v>
      </c>
      <c r="L32" t="n">
        <v>2087509.72843657</v>
      </c>
      <c r="M32" t="n">
        <v>1881157.94822233</v>
      </c>
      <c r="N32" t="n">
        <v>1758482.48942057</v>
      </c>
      <c r="O32" t="n">
        <v>1637386.668523</v>
      </c>
      <c r="P32" t="n">
        <v>1551934.3473443</v>
      </c>
      <c r="Q32" t="n">
        <v>1455472.29289612</v>
      </c>
      <c r="R32" t="n">
        <v>1414216.20459575</v>
      </c>
      <c r="S32" t="n">
        <v>1372316.9233324</v>
      </c>
      <c r="T32" t="n">
        <v>1346232.35126214</v>
      </c>
      <c r="U32" t="n">
        <v>1298599.34268267</v>
      </c>
      <c r="V32" t="n">
        <v>1233050.69539536</v>
      </c>
      <c r="W32" t="n">
        <v>1279636.71158583</v>
      </c>
      <c r="X32" t="n">
        <v>1244587.54337439</v>
      </c>
      <c r="Y32" t="n">
        <v>1292257.68383201</v>
      </c>
      <c r="Z32" t="n">
        <v>1270781.0617579</v>
      </c>
      <c r="AA32" t="n">
        <v>1216467.34452645</v>
      </c>
      <c r="AB32" t="n">
        <v>1209175.52314761</v>
      </c>
      <c r="AC32" t="n">
        <v>1244455.53780648</v>
      </c>
      <c r="AD32" t="n">
        <v>1258279.43473951</v>
      </c>
      <c r="AE32" t="n">
        <v>1252191.87968214</v>
      </c>
      <c r="AF32"/>
    </row>
    <row r="33">
      <c r="A33" t="s">
        <v>103</v>
      </c>
      <c r="B33" t="s">
        <v>336</v>
      </c>
      <c r="C33" t="s">
        <v>248</v>
      </c>
      <c r="D33" t="s">
        <v>337</v>
      </c>
      <c r="E33" t="s">
        <v>249</v>
      </c>
      <c r="F33" t="n">
        <v>104800.368864741</v>
      </c>
      <c r="G33" t="n">
        <v>118993.579868994</v>
      </c>
      <c r="H33" t="n">
        <v>138870.80820591</v>
      </c>
      <c r="I33" t="n">
        <v>144204.824770221</v>
      </c>
      <c r="J33" t="n">
        <v>157870.355578938</v>
      </c>
      <c r="K33" t="n">
        <v>153317.269156315</v>
      </c>
      <c r="L33" t="n">
        <v>155792.349148864</v>
      </c>
      <c r="M33" t="n">
        <v>145828.026121583</v>
      </c>
      <c r="N33" t="n">
        <v>132164.475622403</v>
      </c>
      <c r="O33" t="n">
        <v>118992.456844782</v>
      </c>
      <c r="P33" t="n">
        <v>114304.239169122</v>
      </c>
      <c r="Q33" t="n">
        <v>129290.326526643</v>
      </c>
      <c r="R33" t="n">
        <v>214767.887493481</v>
      </c>
      <c r="S33" t="n">
        <v>188284.7671146</v>
      </c>
      <c r="T33" t="n">
        <v>164771.995296336</v>
      </c>
      <c r="U33" t="n">
        <v>145210.792372063</v>
      </c>
      <c r="V33" t="n">
        <v>124548.277170358</v>
      </c>
      <c r="W33" t="n">
        <v>122111.010560225</v>
      </c>
      <c r="X33" t="n">
        <v>109741.032102711</v>
      </c>
      <c r="Y33" t="n">
        <v>102337.370999834</v>
      </c>
      <c r="Z33" t="n">
        <v>104498.776180652</v>
      </c>
      <c r="AA33" t="n">
        <v>99214.6389504009</v>
      </c>
      <c r="AB33" t="n">
        <v>93916.6867020615</v>
      </c>
      <c r="AC33" t="n">
        <v>83765.2840548333</v>
      </c>
      <c r="AD33" t="n">
        <v>74083.7073159323</v>
      </c>
      <c r="AE33" t="n">
        <v>64519.8018839968</v>
      </c>
      <c r="AF33"/>
    </row>
    <row r="34">
      <c r="A34" t="s">
        <v>103</v>
      </c>
      <c r="B34" t="s">
        <v>338</v>
      </c>
      <c r="C34" t="s">
        <v>248</v>
      </c>
      <c r="D34" t="s">
        <v>339</v>
      </c>
      <c r="E34" t="s">
        <v>249</v>
      </c>
      <c r="F34" t="n">
        <v>1904928.13806141</v>
      </c>
      <c r="G34" t="n">
        <v>2033504.29688151</v>
      </c>
      <c r="H34" t="n">
        <v>2155644.25916999</v>
      </c>
      <c r="I34" t="n">
        <v>2203745.67998921</v>
      </c>
      <c r="J34" t="n">
        <v>2279107.30707488</v>
      </c>
      <c r="K34" t="n">
        <v>2382470.00672589</v>
      </c>
      <c r="L34" t="n">
        <v>2468839.66705504</v>
      </c>
      <c r="M34" t="n">
        <v>2460249.16570587</v>
      </c>
      <c r="N34" t="n">
        <v>2357927.96595822</v>
      </c>
      <c r="O34" t="n">
        <v>2329320.81453881</v>
      </c>
      <c r="P34" t="n">
        <v>2303480.11428721</v>
      </c>
      <c r="Q34" t="n">
        <v>2588409.68542762</v>
      </c>
      <c r="R34" t="n">
        <v>2905621.17699557</v>
      </c>
      <c r="S34" t="n">
        <v>2998287.5548251</v>
      </c>
      <c r="T34" t="n">
        <v>2899637.96657434</v>
      </c>
      <c r="U34" t="n">
        <v>2808141.57998518</v>
      </c>
      <c r="V34" t="n">
        <v>2727188.00675862</v>
      </c>
      <c r="W34" t="n">
        <v>2799105.39363796</v>
      </c>
      <c r="X34" t="n">
        <v>2705126.04468186</v>
      </c>
      <c r="Y34" t="n">
        <v>2767528.91714014</v>
      </c>
      <c r="Z34" t="n">
        <v>2825608.38088735</v>
      </c>
      <c r="AA34" t="n">
        <v>2708228.77560116</v>
      </c>
      <c r="AB34" t="n">
        <v>2665535.19268697</v>
      </c>
      <c r="AC34" t="n">
        <v>2618132.79131719</v>
      </c>
      <c r="AD34" t="n">
        <v>2547462.75381701</v>
      </c>
      <c r="AE34" t="n">
        <v>2417167.0942174</v>
      </c>
      <c r="AF34"/>
    </row>
    <row r="35">
      <c r="A35" t="s">
        <v>103</v>
      </c>
      <c r="B35" t="s">
        <v>340</v>
      </c>
      <c r="C35" t="s">
        <v>248</v>
      </c>
      <c r="D35" t="s">
        <v>341</v>
      </c>
      <c r="E35" t="s">
        <v>249</v>
      </c>
      <c r="F35" t="n">
        <v>1885264.67125068</v>
      </c>
      <c r="G35" t="n">
        <v>1841414.31530171</v>
      </c>
      <c r="H35" t="n">
        <v>1843724.76961292</v>
      </c>
      <c r="I35" t="n">
        <v>1860083.51474109</v>
      </c>
      <c r="J35" t="n">
        <v>1900237.34059899</v>
      </c>
      <c r="K35" t="n">
        <v>1951068.99351679</v>
      </c>
      <c r="L35" t="n">
        <v>2042605.914239</v>
      </c>
      <c r="M35" t="n">
        <v>2097687.82855606</v>
      </c>
      <c r="N35" t="n">
        <v>2140922.0836663</v>
      </c>
      <c r="O35" t="n">
        <v>2134239.69073644</v>
      </c>
      <c r="P35" t="n">
        <v>2111819.60685842</v>
      </c>
      <c r="Q35" t="n">
        <v>2207191.03022429</v>
      </c>
      <c r="R35" t="n">
        <v>2170937.88264167</v>
      </c>
      <c r="S35" t="n">
        <v>2140178.4117838</v>
      </c>
      <c r="T35" t="n">
        <v>2169103.52793437</v>
      </c>
      <c r="U35" t="n">
        <v>2101131.99015417</v>
      </c>
      <c r="V35" t="n">
        <v>2029629.72854468</v>
      </c>
      <c r="W35" t="n">
        <v>2050009.1305954</v>
      </c>
      <c r="X35" t="n">
        <v>2023713.67392668</v>
      </c>
      <c r="Y35" t="n">
        <v>2004632.32298493</v>
      </c>
      <c r="Z35" t="n">
        <v>1991878.16092269</v>
      </c>
      <c r="AA35" t="n">
        <v>1962638.69158864</v>
      </c>
      <c r="AB35" t="n">
        <v>1978640.07791785</v>
      </c>
      <c r="AC35" t="n">
        <v>1976295.61012438</v>
      </c>
      <c r="AD35" t="n">
        <v>1997872.53905903</v>
      </c>
      <c r="AE35" t="n">
        <v>1992381.00823557</v>
      </c>
      <c r="AF35"/>
    </row>
    <row r="36">
      <c r="A36" t="s">
        <v>103</v>
      </c>
      <c r="B36" t="s">
        <v>342</v>
      </c>
      <c r="C36" t="s">
        <v>248</v>
      </c>
      <c r="D36" t="s">
        <v>343</v>
      </c>
      <c r="E36" t="s">
        <v>249</v>
      </c>
      <c r="F36" t="n">
        <v>479527.454716748</v>
      </c>
      <c r="G36" t="n">
        <v>579023.400128977</v>
      </c>
      <c r="H36" t="n">
        <v>691732.840162022</v>
      </c>
      <c r="I36" t="n">
        <v>764281.826378155</v>
      </c>
      <c r="J36" t="n">
        <v>866234.26972027</v>
      </c>
      <c r="K36" t="n">
        <v>899614.506052985</v>
      </c>
      <c r="L36" t="n">
        <v>980059.751200406</v>
      </c>
      <c r="M36" t="n">
        <v>1052103.06678838</v>
      </c>
      <c r="N36" t="n">
        <v>1114767.05802794</v>
      </c>
      <c r="O36" t="n">
        <v>1125178.1988538</v>
      </c>
      <c r="P36" t="n">
        <v>1152849.52070027</v>
      </c>
      <c r="Q36" t="n">
        <v>1214774.79871918</v>
      </c>
      <c r="R36" t="n">
        <v>1193737.37424635</v>
      </c>
      <c r="S36" t="n">
        <v>1142469.95838709</v>
      </c>
      <c r="T36" t="n">
        <v>1117116.66911874</v>
      </c>
      <c r="U36" t="n">
        <v>1075524.46446809</v>
      </c>
      <c r="V36" t="n">
        <v>1030364.58692896</v>
      </c>
      <c r="W36" t="n">
        <v>1043706.52429614</v>
      </c>
      <c r="X36" t="n">
        <v>1032724.3669141</v>
      </c>
      <c r="Y36" t="n">
        <v>1032213.11640034</v>
      </c>
      <c r="Z36" t="n">
        <v>995539.835955496</v>
      </c>
      <c r="AA36" t="n">
        <v>961472.099375913</v>
      </c>
      <c r="AB36" t="n">
        <v>939338.358184836</v>
      </c>
      <c r="AC36" t="n">
        <v>890485.001784937</v>
      </c>
      <c r="AD36" t="n">
        <v>903187.810037068</v>
      </c>
      <c r="AE36" t="n">
        <v>879180.88801764</v>
      </c>
      <c r="AF36"/>
    </row>
    <row r="37">
      <c r="A37" t="s">
        <v>103</v>
      </c>
      <c r="B37" t="s">
        <v>344</v>
      </c>
      <c r="C37" t="s">
        <v>248</v>
      </c>
      <c r="D37" t="s">
        <v>345</v>
      </c>
      <c r="E37" t="s">
        <v>249</v>
      </c>
      <c r="F37" t="n">
        <v>679256.702633021</v>
      </c>
      <c r="G37" t="n">
        <v>623471.172666839</v>
      </c>
      <c r="H37" t="n">
        <v>580077.801661129</v>
      </c>
      <c r="I37" t="n">
        <v>565652.848307383</v>
      </c>
      <c r="J37" t="n">
        <v>550485.772012063</v>
      </c>
      <c r="K37" t="n">
        <v>558180.063016935</v>
      </c>
      <c r="L37" t="n">
        <v>561799.815253682</v>
      </c>
      <c r="M37" t="n">
        <v>535709.401321096</v>
      </c>
      <c r="N37" t="n">
        <v>507341.90717134</v>
      </c>
      <c r="O37" t="n">
        <v>472915.701876349</v>
      </c>
      <c r="P37" t="n">
        <v>448287.910020809</v>
      </c>
      <c r="Q37" t="n">
        <v>475639.097140432</v>
      </c>
      <c r="R37" t="n">
        <v>490818.489222781</v>
      </c>
      <c r="S37" t="n">
        <v>513566.448520774</v>
      </c>
      <c r="T37" t="n">
        <v>578508.649655564</v>
      </c>
      <c r="U37" t="n">
        <v>560777.592273696</v>
      </c>
      <c r="V37" t="n">
        <v>551100.409406399</v>
      </c>
      <c r="W37" t="n">
        <v>578846.151381397</v>
      </c>
      <c r="X37" t="n">
        <v>579160.336325618</v>
      </c>
      <c r="Y37" t="n">
        <v>565283.049018151</v>
      </c>
      <c r="Z37" t="n">
        <v>556586.56285568</v>
      </c>
      <c r="AA37" t="n">
        <v>558617.545270688</v>
      </c>
      <c r="AB37" t="n">
        <v>582914.75244541</v>
      </c>
      <c r="AC37" t="n">
        <v>562836.26760853</v>
      </c>
      <c r="AD37" t="n">
        <v>555947.792153031</v>
      </c>
      <c r="AE37" t="n">
        <v>569437.526324546</v>
      </c>
      <c r="AF37"/>
    </row>
    <row r="38">
      <c r="A38" t="s">
        <v>103</v>
      </c>
      <c r="B38" t="s">
        <v>346</v>
      </c>
      <c r="C38" t="s">
        <v>248</v>
      </c>
      <c r="D38" t="s">
        <v>347</v>
      </c>
      <c r="E38" t="s">
        <v>249</v>
      </c>
      <c r="F38" t="n">
        <v>726480.513900912</v>
      </c>
      <c r="G38" t="n">
        <v>638919.742505893</v>
      </c>
      <c r="H38" t="n">
        <v>571914.127789772</v>
      </c>
      <c r="I38" t="n">
        <v>530148.840055549</v>
      </c>
      <c r="J38" t="n">
        <v>483517.298866657</v>
      </c>
      <c r="K38" t="n">
        <v>493274.424446872</v>
      </c>
      <c r="L38" t="n">
        <v>500746.347784912</v>
      </c>
      <c r="M38" t="n">
        <v>509875.360446581</v>
      </c>
      <c r="N38" t="n">
        <v>518813.118467022</v>
      </c>
      <c r="O38" t="n">
        <v>536145.790006282</v>
      </c>
      <c r="P38" t="n">
        <v>510682.176137341</v>
      </c>
      <c r="Q38" t="n">
        <v>516777.134364671</v>
      </c>
      <c r="R38" t="n">
        <v>486382.019172532</v>
      </c>
      <c r="S38" t="n">
        <v>484142.004875936</v>
      </c>
      <c r="T38" t="n">
        <v>473478.209160065</v>
      </c>
      <c r="U38" t="n">
        <v>464829.933412385</v>
      </c>
      <c r="V38" t="n">
        <v>448164.732209318</v>
      </c>
      <c r="W38" t="n">
        <v>427456.454917865</v>
      </c>
      <c r="X38" t="n">
        <v>411828.970686964</v>
      </c>
      <c r="Y38" t="n">
        <v>407136.157566438</v>
      </c>
      <c r="Z38" t="n">
        <v>439751.762111511</v>
      </c>
      <c r="AA38" t="n">
        <v>442549.04694204</v>
      </c>
      <c r="AB38" t="n">
        <v>456386.967287601</v>
      </c>
      <c r="AC38" t="n">
        <v>522974.340730909</v>
      </c>
      <c r="AD38" t="n">
        <v>538736.936868933</v>
      </c>
      <c r="AE38" t="n">
        <v>543762.593893387</v>
      </c>
      <c r="AF38"/>
    </row>
    <row r="39">
      <c r="A39" t="s">
        <v>103</v>
      </c>
      <c r="B39" t="s">
        <v>348</v>
      </c>
      <c r="C39" t="s">
        <v>248</v>
      </c>
      <c r="D39" t="s">
        <v>349</v>
      </c>
      <c r="E39" t="s">
        <v>249</v>
      </c>
      <c r="F39" t="n">
        <v>1206121.68307744</v>
      </c>
      <c r="G39" t="n">
        <v>1187331.98743194</v>
      </c>
      <c r="H39" t="n">
        <v>1164999.53716739</v>
      </c>
      <c r="I39" t="n">
        <v>1172562.70274037</v>
      </c>
      <c r="J39" t="n">
        <v>1131035.96864855</v>
      </c>
      <c r="K39" t="n">
        <v>1115098.17216406</v>
      </c>
      <c r="L39" t="n">
        <v>1122169.66954207</v>
      </c>
      <c r="M39" t="n">
        <v>1112679.35211225</v>
      </c>
      <c r="N39" t="n">
        <v>1116083.15231058</v>
      </c>
      <c r="O39" t="n">
        <v>1103260.91231186</v>
      </c>
      <c r="P39" t="n">
        <v>1084537.20168593</v>
      </c>
      <c r="Q39" t="n">
        <v>1073046.08886417</v>
      </c>
      <c r="R39" t="n">
        <v>1040548.80870855</v>
      </c>
      <c r="S39" t="n">
        <v>1017158.89856619</v>
      </c>
      <c r="T39" t="n">
        <v>1018976.19367253</v>
      </c>
      <c r="U39" t="n">
        <v>997915.732764657</v>
      </c>
      <c r="V39" t="n">
        <v>968898.316441983</v>
      </c>
      <c r="W39" t="n">
        <v>974345.978918895</v>
      </c>
      <c r="X39" t="n">
        <v>993374.39956677</v>
      </c>
      <c r="Y39" t="n">
        <v>1056934.85484106</v>
      </c>
      <c r="Z39" t="n">
        <v>1094161.87723891</v>
      </c>
      <c r="AA39" t="n">
        <v>1104340.40580114</v>
      </c>
      <c r="AB39" t="n">
        <v>1123927.14063127</v>
      </c>
      <c r="AC39" t="n">
        <v>1121700.27657286</v>
      </c>
      <c r="AD39" t="n">
        <v>1109084.16086873</v>
      </c>
      <c r="AE39" t="n">
        <v>1086939.59380258</v>
      </c>
      <c r="AF39"/>
    </row>
    <row r="40">
      <c r="A40" t="s">
        <v>103</v>
      </c>
      <c r="B40" t="s">
        <v>350</v>
      </c>
      <c r="C40" t="s">
        <v>248</v>
      </c>
      <c r="D40" t="s">
        <v>351</v>
      </c>
      <c r="E40" t="s">
        <v>249</v>
      </c>
      <c r="F40" t="n">
        <v>3537780.51951581</v>
      </c>
      <c r="G40" t="n">
        <v>3650626.7814803</v>
      </c>
      <c r="H40" t="n">
        <v>3613939.56478137</v>
      </c>
      <c r="I40" t="n">
        <v>3494531.12147777</v>
      </c>
      <c r="J40" t="n">
        <v>3460480.97126497</v>
      </c>
      <c r="K40" t="n">
        <v>3349454.34591624</v>
      </c>
      <c r="L40" t="n">
        <v>3248540.1728324</v>
      </c>
      <c r="M40" t="n">
        <v>3103040.77336429</v>
      </c>
      <c r="N40" t="n">
        <v>2917699.90569612</v>
      </c>
      <c r="O40" t="n">
        <v>2714280.82423679</v>
      </c>
      <c r="P40" t="n">
        <v>2796750.11988213</v>
      </c>
      <c r="Q40" t="n">
        <v>2764417.817904</v>
      </c>
      <c r="R40" t="n">
        <v>2692641.49822614</v>
      </c>
      <c r="S40" t="n">
        <v>2660959.90648328</v>
      </c>
      <c r="T40" t="n">
        <v>2583679.33099337</v>
      </c>
      <c r="U40" t="n">
        <v>2547291.87360189</v>
      </c>
      <c r="V40" t="n">
        <v>2409090.2447379</v>
      </c>
      <c r="W40" t="n">
        <v>2333188.87887262</v>
      </c>
      <c r="X40" t="n">
        <v>2306927.52658991</v>
      </c>
      <c r="Y40" t="n">
        <v>2475057.14776395</v>
      </c>
      <c r="Z40" t="n">
        <v>2622698.11435571</v>
      </c>
      <c r="AA40" t="n">
        <v>2584631.10361839</v>
      </c>
      <c r="AB40" t="n">
        <v>2569195.05210219</v>
      </c>
      <c r="AC40" t="n">
        <v>2721426.95089293</v>
      </c>
      <c r="AD40" t="n">
        <v>3025717.87657739</v>
      </c>
      <c r="AE40" t="n">
        <v>3313704.18028636</v>
      </c>
      <c r="AF40"/>
    </row>
    <row r="41">
      <c r="A41" t="s">
        <v>103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103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103</v>
      </c>
      <c r="B43" t="s">
        <v>356</v>
      </c>
      <c r="C43" t="s">
        <v>248</v>
      </c>
      <c r="D43" t="s">
        <v>357</v>
      </c>
      <c r="E43" t="s">
        <v>249</v>
      </c>
      <c r="F43" t="n">
        <v>9233200.08113569</v>
      </c>
      <c r="G43" t="n">
        <v>9101282.15735391</v>
      </c>
      <c r="H43" t="n">
        <v>9584842.42862862</v>
      </c>
      <c r="I43" t="n">
        <v>9563603.00031364</v>
      </c>
      <c r="J43" t="n">
        <v>9061785.55030313</v>
      </c>
      <c r="K43" t="n">
        <v>8705269.02734761</v>
      </c>
      <c r="L43" t="n">
        <v>8607412.05944192</v>
      </c>
      <c r="M43" t="n">
        <v>9019984.76719422</v>
      </c>
      <c r="N43" t="n">
        <v>9520513.90105484</v>
      </c>
      <c r="O43" t="n">
        <v>10141947.7236173</v>
      </c>
      <c r="P43" t="n">
        <v>11131427.4773453</v>
      </c>
      <c r="Q43" t="n">
        <v>13017821.6544236</v>
      </c>
      <c r="R43" t="n">
        <v>13976740.5415247</v>
      </c>
      <c r="S43" t="n">
        <v>14184992.0164028</v>
      </c>
      <c r="T43" t="n">
        <v>13779201.4008378</v>
      </c>
      <c r="U43" t="n">
        <v>13314026.8296597</v>
      </c>
      <c r="V43" t="n">
        <v>12998968.6846777</v>
      </c>
      <c r="W43" t="n">
        <v>13055771.3577282</v>
      </c>
      <c r="X43" t="n">
        <v>13195153.259497</v>
      </c>
      <c r="Y43" t="n">
        <v>13211303.2914597</v>
      </c>
      <c r="Z43" t="n">
        <v>13436164.9361316</v>
      </c>
      <c r="AA43" t="n">
        <v>13412335.2787591</v>
      </c>
      <c r="AB43" t="n">
        <v>13767539.106388</v>
      </c>
      <c r="AC43" t="n">
        <v>14063060.4074718</v>
      </c>
      <c r="AD43" t="n">
        <v>14550135.267509</v>
      </c>
      <c r="AE43" t="n">
        <v>14586051.2192392</v>
      </c>
      <c r="AF43"/>
    </row>
    <row r="44">
      <c r="A44" t="s">
        <v>103</v>
      </c>
      <c r="B44" t="s">
        <v>358</v>
      </c>
      <c r="C44" t="s">
        <v>248</v>
      </c>
      <c r="D44" t="s">
        <v>359</v>
      </c>
      <c r="E44" t="s">
        <v>249</v>
      </c>
      <c r="F44" t="n">
        <v>160046959.066675</v>
      </c>
      <c r="G44" t="n">
        <v>160653763.470677</v>
      </c>
      <c r="H44" t="n">
        <v>163486504.138534</v>
      </c>
      <c r="I44" t="n">
        <v>163848027.21896</v>
      </c>
      <c r="J44" t="n">
        <v>159754706.962987</v>
      </c>
      <c r="K44" t="n">
        <v>157409735.125137</v>
      </c>
      <c r="L44" t="n">
        <v>154961529.78118</v>
      </c>
      <c r="M44" t="n">
        <v>149196912.722398</v>
      </c>
      <c r="N44" t="n">
        <v>144632175.106721</v>
      </c>
      <c r="O44" t="n">
        <v>142409713.925588</v>
      </c>
      <c r="P44" t="n">
        <v>144459383.214591</v>
      </c>
      <c r="Q44" t="n">
        <v>148410042.393875</v>
      </c>
      <c r="R44" t="n">
        <v>152363482.381644</v>
      </c>
      <c r="S44" t="n">
        <v>155224986.283375</v>
      </c>
      <c r="T44" t="n">
        <v>150090059.358017</v>
      </c>
      <c r="U44" t="n">
        <v>143963334.049305</v>
      </c>
      <c r="V44" t="n">
        <v>139918719.843387</v>
      </c>
      <c r="W44" t="n">
        <v>140467572.767239</v>
      </c>
      <c r="X44" t="n">
        <v>140580038.015312</v>
      </c>
      <c r="Y44" t="n">
        <v>142521733.529044</v>
      </c>
      <c r="Z44" t="n">
        <v>145649615.59255</v>
      </c>
      <c r="AA44" t="n">
        <v>145325627.777395</v>
      </c>
      <c r="AB44" t="n">
        <v>147594265.924514</v>
      </c>
      <c r="AC44" t="n">
        <v>150659329.334276</v>
      </c>
      <c r="AD44" t="n">
        <v>153063630.612755</v>
      </c>
      <c r="AE44" t="n">
        <v>152118525.430702</v>
      </c>
      <c r="AF44"/>
    </row>
    <row r="45">
      <c r="A45" t="s">
        <v>103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103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103</v>
      </c>
      <c r="B47" t="s">
        <v>364</v>
      </c>
      <c r="C47" t="s">
        <v>248</v>
      </c>
      <c r="D47" t="s">
        <v>365</v>
      </c>
      <c r="E47" t="s">
        <v>249</v>
      </c>
      <c r="F47" t="n">
        <v>12873415.589296</v>
      </c>
      <c r="G47" t="n">
        <v>13180913.7412361</v>
      </c>
      <c r="H47" t="n">
        <v>13324045.7330364</v>
      </c>
      <c r="I47" t="n">
        <v>13049908.4390889</v>
      </c>
      <c r="J47" t="n">
        <v>12960049.7141689</v>
      </c>
      <c r="K47" t="n">
        <v>12929393.8307386</v>
      </c>
      <c r="L47" t="n">
        <v>12776567.1643088</v>
      </c>
      <c r="M47" t="n">
        <v>12477364.6110868</v>
      </c>
      <c r="N47" t="n">
        <v>12314205.0222141</v>
      </c>
      <c r="O47" t="n">
        <v>11834308.3152654</v>
      </c>
      <c r="P47" t="n">
        <v>11449906.9667067</v>
      </c>
      <c r="Q47" t="n">
        <v>11238104.657732</v>
      </c>
      <c r="R47" t="n">
        <v>10822236.2542653</v>
      </c>
      <c r="S47" t="n">
        <v>10431937.4989663</v>
      </c>
      <c r="T47" t="n">
        <v>10300178.5602583</v>
      </c>
      <c r="U47" t="n">
        <v>10484477.8673302</v>
      </c>
      <c r="V47" t="n">
        <v>9820760.10315105</v>
      </c>
      <c r="W47" t="n">
        <v>9336067.77266734</v>
      </c>
      <c r="X47" t="n">
        <v>9332861.40199362</v>
      </c>
      <c r="Y47" t="n">
        <v>9692901.40293271</v>
      </c>
      <c r="Z47" t="n">
        <v>10220148.3351297</v>
      </c>
      <c r="AA47" t="n">
        <v>10468516.7985714</v>
      </c>
      <c r="AB47" t="n">
        <v>10917564.9364936</v>
      </c>
      <c r="AC47" t="n">
        <v>11489487.4321815</v>
      </c>
      <c r="AD47" t="n">
        <v>11677874.9004025</v>
      </c>
      <c r="AE47" t="n">
        <v>11879951.6350157</v>
      </c>
      <c r="AF47"/>
    </row>
    <row r="48">
      <c r="A48" t="s">
        <v>103</v>
      </c>
      <c r="B48" t="s">
        <v>366</v>
      </c>
      <c r="C48" t="s">
        <v>248</v>
      </c>
      <c r="D48" t="s">
        <v>367</v>
      </c>
      <c r="E48" t="s">
        <v>249</v>
      </c>
      <c r="F48" t="n">
        <v>22557605.2311899</v>
      </c>
      <c r="G48" t="n">
        <v>23819323.1876727</v>
      </c>
      <c r="H48" t="n">
        <v>24818434.1555252</v>
      </c>
      <c r="I48" t="n">
        <v>25213898.7526019</v>
      </c>
      <c r="J48" t="n">
        <v>25719090.5288667</v>
      </c>
      <c r="K48" t="n">
        <v>26101894.2529087</v>
      </c>
      <c r="L48" t="n">
        <v>26274479.0107657</v>
      </c>
      <c r="M48" t="n">
        <v>26079526.022369</v>
      </c>
      <c r="N48" t="n">
        <v>25726903.7980283</v>
      </c>
      <c r="O48" t="n">
        <v>25223315.3568894</v>
      </c>
      <c r="P48" t="n">
        <v>25132805.6457959</v>
      </c>
      <c r="Q48" t="n">
        <v>25140240.7295574</v>
      </c>
      <c r="R48" t="n">
        <v>24801243.758298</v>
      </c>
      <c r="S48" t="n">
        <v>24305053.2708458</v>
      </c>
      <c r="T48" t="n">
        <v>23881943.8460307</v>
      </c>
      <c r="U48" t="n">
        <v>23953232.1817342</v>
      </c>
      <c r="V48" t="n">
        <v>23172868.4834262</v>
      </c>
      <c r="W48" t="n">
        <v>22697827.9410206</v>
      </c>
      <c r="X48" t="n">
        <v>22790136.367204</v>
      </c>
      <c r="Y48" t="n">
        <v>23400635.3233399</v>
      </c>
      <c r="Z48" t="n">
        <v>23981306.0054086</v>
      </c>
      <c r="AA48" t="n">
        <v>24019521.4688511</v>
      </c>
      <c r="AB48" t="n">
        <v>24498601.4747592</v>
      </c>
      <c r="AC48" t="n">
        <v>25030359.0107753</v>
      </c>
      <c r="AD48" t="n">
        <v>25378346.7451595</v>
      </c>
      <c r="AE48" t="n">
        <v>25676010.7438123</v>
      </c>
      <c r="AF48"/>
    </row>
    <row r="49">
      <c r="A49" t="s">
        <v>103</v>
      </c>
      <c r="B49" t="s">
        <v>368</v>
      </c>
      <c r="C49" t="s">
        <v>248</v>
      </c>
      <c r="D49" t="s">
        <v>369</v>
      </c>
      <c r="E49" t="s">
        <v>249</v>
      </c>
      <c r="F49" t="n">
        <v>3312819.78928248</v>
      </c>
      <c r="G49" t="n">
        <v>3268016.49856874</v>
      </c>
      <c r="H49" t="n">
        <v>3282017.18780469</v>
      </c>
      <c r="I49" t="n">
        <v>3285078.76864812</v>
      </c>
      <c r="J49" t="n">
        <v>3266284.47701136</v>
      </c>
      <c r="K49" t="n">
        <v>3222220.14726909</v>
      </c>
      <c r="L49" t="n">
        <v>3134093.21859515</v>
      </c>
      <c r="M49" t="n">
        <v>2977839.28011155</v>
      </c>
      <c r="N49" t="n">
        <v>2767187.42730383</v>
      </c>
      <c r="O49" t="n">
        <v>2573833.75130284</v>
      </c>
      <c r="P49" t="n">
        <v>2426684.03582366</v>
      </c>
      <c r="Q49" t="n">
        <v>2295616.29734113</v>
      </c>
      <c r="R49" t="n">
        <v>2179750.59201633</v>
      </c>
      <c r="S49" t="n">
        <v>2088190.38608541</v>
      </c>
      <c r="T49" t="n">
        <v>2008610.8242814</v>
      </c>
      <c r="U49" t="n">
        <v>1953479.74484185</v>
      </c>
      <c r="V49" t="n">
        <v>1880592.0460491</v>
      </c>
      <c r="W49" t="n">
        <v>1850429.61624386</v>
      </c>
      <c r="X49" t="n">
        <v>1848554.75996081</v>
      </c>
      <c r="Y49" t="n">
        <v>1873593.7069475</v>
      </c>
      <c r="Z49" t="n">
        <v>1856642.46047719</v>
      </c>
      <c r="AA49" t="n">
        <v>1773004.90048274</v>
      </c>
      <c r="AB49" t="n">
        <v>1698680.21368459</v>
      </c>
      <c r="AC49" t="n">
        <v>1612877.6829643</v>
      </c>
      <c r="AD49" t="n">
        <v>1574091.77044195</v>
      </c>
      <c r="AE49" t="n">
        <v>1543217.940904</v>
      </c>
      <c r="AF49"/>
    </row>
    <row r="50">
      <c r="A50" t="s">
        <v>103</v>
      </c>
      <c r="B50" t="s">
        <v>370</v>
      </c>
      <c r="C50" t="s">
        <v>248</v>
      </c>
      <c r="D50" t="s">
        <v>371</v>
      </c>
      <c r="E50" t="s">
        <v>249</v>
      </c>
      <c r="F50" t="n">
        <v>6371369.85261138</v>
      </c>
      <c r="G50" t="n">
        <v>7370392.94786778</v>
      </c>
      <c r="H50" t="n">
        <v>8212371.2346841</v>
      </c>
      <c r="I50" t="n">
        <v>8878911.54486484</v>
      </c>
      <c r="J50" t="n">
        <v>9492756.33768642</v>
      </c>
      <c r="K50" t="n">
        <v>9950280.27490104</v>
      </c>
      <c r="L50" t="n">
        <v>10363818.6278618</v>
      </c>
      <c r="M50" t="n">
        <v>10624322.1311707</v>
      </c>
      <c r="N50" t="n">
        <v>10645511.3485104</v>
      </c>
      <c r="O50" t="n">
        <v>10815173.2903212</v>
      </c>
      <c r="P50" t="n">
        <v>11256214.6432655</v>
      </c>
      <c r="Q50" t="n">
        <v>11606519.7744843</v>
      </c>
      <c r="R50" t="n">
        <v>11799256.9120163</v>
      </c>
      <c r="S50" t="n">
        <v>11784925.3857941</v>
      </c>
      <c r="T50" t="n">
        <v>11573154.461491</v>
      </c>
      <c r="U50" t="n">
        <v>11515274.5695622</v>
      </c>
      <c r="V50" t="n">
        <v>11471516.334226</v>
      </c>
      <c r="W50" t="n">
        <v>11511330.5521094</v>
      </c>
      <c r="X50" t="n">
        <v>11608720.2052496</v>
      </c>
      <c r="Y50" t="n">
        <v>11834140.2134597</v>
      </c>
      <c r="Z50" t="n">
        <v>11904515.2098017</v>
      </c>
      <c r="AA50" t="n">
        <v>11777999.769797</v>
      </c>
      <c r="AB50" t="n">
        <v>11882356.324581</v>
      </c>
      <c r="AC50" t="n">
        <v>11927993.8956295</v>
      </c>
      <c r="AD50" t="n">
        <v>12126380.0743151</v>
      </c>
      <c r="AE50" t="n">
        <v>12252841.1678926</v>
      </c>
      <c r="AF50"/>
    </row>
    <row r="51">
      <c r="A51" t="s">
        <v>103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103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103</v>
      </c>
      <c r="B53" t="s">
        <v>376</v>
      </c>
      <c r="C53" t="s">
        <v>248</v>
      </c>
      <c r="D53" t="s">
        <v>377</v>
      </c>
      <c r="E53" t="s">
        <v>249</v>
      </c>
      <c r="F53" t="n">
        <v>4154744.25129884</v>
      </c>
      <c r="G53" t="n">
        <v>4589102.09613769</v>
      </c>
      <c r="H53" t="n">
        <v>5014959.87266214</v>
      </c>
      <c r="I53" t="n">
        <v>5278813.63201505</v>
      </c>
      <c r="J53" t="n">
        <v>5394141.00990796</v>
      </c>
      <c r="K53" t="n">
        <v>5576407.49871273</v>
      </c>
      <c r="L53" t="n">
        <v>5896897.59610991</v>
      </c>
      <c r="M53" t="n">
        <v>6022449.63683608</v>
      </c>
      <c r="N53" t="n">
        <v>6390566.56418506</v>
      </c>
      <c r="O53" t="n">
        <v>6953721.53599524</v>
      </c>
      <c r="P53" t="n">
        <v>7744232.24215576</v>
      </c>
      <c r="Q53" t="n">
        <v>8246115.78654552</v>
      </c>
      <c r="R53" t="n">
        <v>8489586.12137309</v>
      </c>
      <c r="S53" t="n">
        <v>8887185.29722172</v>
      </c>
      <c r="T53" t="n">
        <v>8816255.57956739</v>
      </c>
      <c r="U53" t="n">
        <v>8764998.27551161</v>
      </c>
      <c r="V53" t="n">
        <v>8696723.77779735</v>
      </c>
      <c r="W53" t="n">
        <v>8900645.0979757</v>
      </c>
      <c r="X53" t="n">
        <v>9015746.33053887</v>
      </c>
      <c r="Y53" t="n">
        <v>9193095.67327648</v>
      </c>
      <c r="Z53" t="n">
        <v>9242878.28388642</v>
      </c>
      <c r="AA53" t="n">
        <v>8868878.66427385</v>
      </c>
      <c r="AB53" t="n">
        <v>8566990.65567408</v>
      </c>
      <c r="AC53" t="n">
        <v>8419897.9460825</v>
      </c>
      <c r="AD53" t="n">
        <v>8220971.69324106</v>
      </c>
      <c r="AE53" t="n">
        <v>7524427.87083808</v>
      </c>
      <c r="AF53"/>
    </row>
    <row r="54">
      <c r="A54" t="s">
        <v>103</v>
      </c>
      <c r="B54" t="s">
        <v>378</v>
      </c>
      <c r="C54" t="s">
        <v>248</v>
      </c>
      <c r="D54" t="s">
        <v>379</v>
      </c>
      <c r="E54" t="s">
        <v>249</v>
      </c>
      <c r="F54" t="n">
        <v>5365481.12958782</v>
      </c>
      <c r="G54" t="n">
        <v>5891521.5290927</v>
      </c>
      <c r="H54" t="n">
        <v>6403901.76239746</v>
      </c>
      <c r="I54" t="n">
        <v>6699658.41279967</v>
      </c>
      <c r="J54" t="n">
        <v>6894305.81166362</v>
      </c>
      <c r="K54" t="n">
        <v>7156903.33293873</v>
      </c>
      <c r="L54" t="n">
        <v>7452977.48271989</v>
      </c>
      <c r="M54" t="n">
        <v>7489063.32784998</v>
      </c>
      <c r="N54" t="n">
        <v>7813425.07088476</v>
      </c>
      <c r="O54" t="n">
        <v>8416301.69392272</v>
      </c>
      <c r="P54" t="n">
        <v>9273078.91271885</v>
      </c>
      <c r="Q54" t="n">
        <v>9785106.25305399</v>
      </c>
      <c r="R54" t="n">
        <v>10145246.8294112</v>
      </c>
      <c r="S54" t="n">
        <v>10642517.5830882</v>
      </c>
      <c r="T54" t="n">
        <v>10559994.6553562</v>
      </c>
      <c r="U54" t="n">
        <v>10584285.9090759</v>
      </c>
      <c r="V54" t="n">
        <v>10556611.968484</v>
      </c>
      <c r="W54" t="n">
        <v>10839463.6884601</v>
      </c>
      <c r="X54" t="n">
        <v>11092957.310264</v>
      </c>
      <c r="Y54" t="n">
        <v>11337178.5016513</v>
      </c>
      <c r="Z54" t="n">
        <v>11403772.4882982</v>
      </c>
      <c r="AA54" t="n">
        <v>10969017.724636</v>
      </c>
      <c r="AB54" t="n">
        <v>10663778.693991</v>
      </c>
      <c r="AC54" t="n">
        <v>10481043.2396715</v>
      </c>
      <c r="AD54" t="n">
        <v>10246316.3247841</v>
      </c>
      <c r="AE54" t="n">
        <v>9653083.57033816</v>
      </c>
      <c r="AF54"/>
    </row>
    <row r="55">
      <c r="A55" t="s">
        <v>103</v>
      </c>
      <c r="B55" t="s">
        <v>380</v>
      </c>
      <c r="C55" t="s">
        <v>248</v>
      </c>
      <c r="D55" t="s">
        <v>381</v>
      </c>
      <c r="E55" t="s">
        <v>249</v>
      </c>
      <c r="F55" t="n">
        <v>1210736.87828898</v>
      </c>
      <c r="G55" t="n">
        <v>1302419.43295501</v>
      </c>
      <c r="H55" t="n">
        <v>1388941.88973531</v>
      </c>
      <c r="I55" t="n">
        <v>1420844.78078462</v>
      </c>
      <c r="J55" t="n">
        <v>1500164.80175567</v>
      </c>
      <c r="K55" t="n">
        <v>1580495.834226</v>
      </c>
      <c r="L55" t="n">
        <v>1556079.88660997</v>
      </c>
      <c r="M55" t="n">
        <v>1466613.69101389</v>
      </c>
      <c r="N55" t="n">
        <v>1422858.5066997</v>
      </c>
      <c r="O55" t="n">
        <v>1462580.15792747</v>
      </c>
      <c r="P55" t="n">
        <v>1528846.67056309</v>
      </c>
      <c r="Q55" t="n">
        <v>1538990.46650847</v>
      </c>
      <c r="R55" t="n">
        <v>1655660.70803809</v>
      </c>
      <c r="S55" t="n">
        <v>1755332.28586651</v>
      </c>
      <c r="T55" t="n">
        <v>1743739.0757888</v>
      </c>
      <c r="U55" t="n">
        <v>1819287.63356429</v>
      </c>
      <c r="V55" t="n">
        <v>1859888.19068665</v>
      </c>
      <c r="W55" t="n">
        <v>1938818.59048441</v>
      </c>
      <c r="X55" t="n">
        <v>2077210.97972507</v>
      </c>
      <c r="Y55" t="n">
        <v>2144082.82837484</v>
      </c>
      <c r="Z55" t="n">
        <v>2160894.20441175</v>
      </c>
      <c r="AA55" t="n">
        <v>2100139.06036216</v>
      </c>
      <c r="AB55" t="n">
        <v>2096788.03831693</v>
      </c>
      <c r="AC55" t="n">
        <v>2061145.29358901</v>
      </c>
      <c r="AD55" t="n">
        <v>2025344.63154306</v>
      </c>
      <c r="AE55" t="n">
        <v>2128655.69950008</v>
      </c>
      <c r="AF55"/>
    </row>
    <row r="56">
      <c r="A56" t="s">
        <v>103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103</v>
      </c>
      <c r="B57" t="s">
        <v>384</v>
      </c>
      <c r="C57" t="s">
        <v>248</v>
      </c>
      <c r="D57" t="s">
        <v>385</v>
      </c>
      <c r="E57" t="s">
        <v>249</v>
      </c>
      <c r="F57" t="n">
        <v>186142344.81738</v>
      </c>
      <c r="G57" t="n">
        <v>188123713.43983</v>
      </c>
      <c r="H57" t="n">
        <v>191918877.85884</v>
      </c>
      <c r="I57" t="n">
        <v>192556457.09304</v>
      </c>
      <c r="J57" t="n">
        <v>188934278.463119</v>
      </c>
      <c r="K57" t="n">
        <v>186861083.723962</v>
      </c>
      <c r="L57" t="n">
        <v>184484548.964778</v>
      </c>
      <c r="M57" t="n">
        <v>178379479.518131</v>
      </c>
      <c r="N57" t="n">
        <v>173276778.810446</v>
      </c>
      <c r="O57" t="n">
        <v>170347310.106714</v>
      </c>
      <c r="P57" t="n">
        <v>172388938.980269</v>
      </c>
      <c r="Q57" t="n">
        <v>176314700.941336</v>
      </c>
      <c r="R57" t="n">
        <v>179857367.638169</v>
      </c>
      <c r="S57" t="n">
        <v>182190999.460704</v>
      </c>
      <c r="T57" t="n">
        <v>176555682.535041</v>
      </c>
      <c r="U57" t="n">
        <v>170463858.104641</v>
      </c>
      <c r="V57" t="n">
        <v>165500678.571551</v>
      </c>
      <c r="W57" t="n">
        <v>165498589.587132</v>
      </c>
      <c r="X57" t="n">
        <v>165677101.909106</v>
      </c>
      <c r="Y57" t="n">
        <v>168397426.000148</v>
      </c>
      <c r="Z57" t="n">
        <v>172253619.712314</v>
      </c>
      <c r="AA57" t="n">
        <v>171929780.349865</v>
      </c>
      <c r="AB57" t="n">
        <v>174662062.451375</v>
      </c>
      <c r="AC57" t="n">
        <v>178411115.295944</v>
      </c>
      <c r="AD57" t="n">
        <v>181467695.234492</v>
      </c>
      <c r="AE57" t="n">
        <v>181108240.3548</v>
      </c>
      <c r="AF57"/>
    </row>
    <row r="58">
      <c r="A58" t="s">
        <v>103</v>
      </c>
      <c r="B58" t="s">
        <v>386</v>
      </c>
      <c r="C58" t="s">
        <v>248</v>
      </c>
      <c r="D58" t="s">
        <v>387</v>
      </c>
      <c r="E58" t="s">
        <v>249</v>
      </c>
      <c r="F58" t="n">
        <v>186142344.81738</v>
      </c>
      <c r="G58" t="n">
        <v>188123713.43983</v>
      </c>
      <c r="H58" t="n">
        <v>191918877.85884</v>
      </c>
      <c r="I58" t="n">
        <v>192556457.09304</v>
      </c>
      <c r="J58" t="n">
        <v>188934278.463119</v>
      </c>
      <c r="K58" t="n">
        <v>186861083.723962</v>
      </c>
      <c r="L58" t="n">
        <v>184484548.964778</v>
      </c>
      <c r="M58" t="n">
        <v>178379479.518131</v>
      </c>
      <c r="N58" t="n">
        <v>173276778.810446</v>
      </c>
      <c r="O58" t="n">
        <v>170347310.106714</v>
      </c>
      <c r="P58" t="n">
        <v>172388938.980269</v>
      </c>
      <c r="Q58" t="n">
        <v>176314700.941336</v>
      </c>
      <c r="R58" t="n">
        <v>179857367.638169</v>
      </c>
      <c r="S58" t="n">
        <v>182190999.460704</v>
      </c>
      <c r="T58" t="n">
        <v>176555682.535041</v>
      </c>
      <c r="U58" t="n">
        <v>170463858.104641</v>
      </c>
      <c r="V58" t="n">
        <v>165500678.571551</v>
      </c>
      <c r="W58" t="n">
        <v>165498589.587132</v>
      </c>
      <c r="X58" t="n">
        <v>165677101.909106</v>
      </c>
      <c r="Y58" t="n">
        <v>168397426.000148</v>
      </c>
      <c r="Z58" t="n">
        <v>172253619.712314</v>
      </c>
      <c r="AA58" t="n">
        <v>171929780.349865</v>
      </c>
      <c r="AB58" t="n">
        <v>174662062.451375</v>
      </c>
      <c r="AC58" t="n">
        <v>178411115.295944</v>
      </c>
      <c r="AD58" t="n">
        <v>181467695.234492</v>
      </c>
      <c r="AE58" t="n">
        <v>181108240.3548</v>
      </c>
      <c r="AF58"/>
    </row>
    <row r="59">
      <c r="A59" t="s">
        <v>103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105</v>
      </c>
      <c r="B2" t="s">
        <v>197</v>
      </c>
      <c r="C2" t="s">
        <v>248</v>
      </c>
      <c r="D2" t="s">
        <v>199</v>
      </c>
      <c r="E2" t="s">
        <v>249</v>
      </c>
      <c r="F2" t="n">
        <v>11989526.1359735</v>
      </c>
      <c r="G2" t="n">
        <v>12034080.7222384</v>
      </c>
      <c r="H2" t="n">
        <v>12210415.342159</v>
      </c>
      <c r="I2" t="n">
        <v>12240059.4118435</v>
      </c>
      <c r="J2" t="n">
        <v>11915291.8326127</v>
      </c>
      <c r="K2" t="n">
        <v>11495717.2483192</v>
      </c>
      <c r="L2" t="n">
        <v>10978046.1195966</v>
      </c>
      <c r="M2" t="n">
        <v>10483397.5234395</v>
      </c>
      <c r="N2" t="n">
        <v>10201752.2258818</v>
      </c>
      <c r="O2" t="n">
        <v>10037486.2037235</v>
      </c>
      <c r="P2" t="n">
        <v>9912359.56275621</v>
      </c>
      <c r="Q2" t="n">
        <v>9615956.55897885</v>
      </c>
      <c r="R2" t="n">
        <v>9309083.76813509</v>
      </c>
      <c r="S2" t="n">
        <v>9163156.02917123</v>
      </c>
      <c r="T2" t="n">
        <v>8488554.55460673</v>
      </c>
      <c r="U2" t="n">
        <v>7976702.60848405</v>
      </c>
      <c r="V2" t="n">
        <v>7709830.568675</v>
      </c>
      <c r="W2" t="n">
        <v>7345369.72565018</v>
      </c>
      <c r="X2" t="n">
        <v>7233316.76815428</v>
      </c>
      <c r="Y2" t="n">
        <v>7102948.37053639</v>
      </c>
      <c r="Z2" t="n">
        <v>7046380.35913332</v>
      </c>
      <c r="AA2" t="n">
        <v>6749046.37077434</v>
      </c>
      <c r="AB2" t="n">
        <v>6955381.76557074</v>
      </c>
      <c r="AC2" t="n">
        <v>6900290.26431453</v>
      </c>
      <c r="AD2" t="n">
        <v>6707563.87938675</v>
      </c>
      <c r="AE2" t="n">
        <v>6439756.62679235</v>
      </c>
      <c r="AF2"/>
    </row>
    <row r="3">
      <c r="A3" t="s">
        <v>105</v>
      </c>
      <c r="B3" t="s">
        <v>276</v>
      </c>
      <c r="C3" t="s">
        <v>248</v>
      </c>
      <c r="D3" t="s">
        <v>277</v>
      </c>
      <c r="E3" t="s">
        <v>249</v>
      </c>
      <c r="F3" t="n">
        <v>2088910.88852367</v>
      </c>
      <c r="G3" t="n">
        <v>2044012.39773359</v>
      </c>
      <c r="H3" t="n">
        <v>2024893.44605358</v>
      </c>
      <c r="I3" t="n">
        <v>1954370.31496736</v>
      </c>
      <c r="J3" t="n">
        <v>1869182.60512995</v>
      </c>
      <c r="K3" t="n">
        <v>1831147.65879779</v>
      </c>
      <c r="L3" t="n">
        <v>1769301.47190446</v>
      </c>
      <c r="M3" t="n">
        <v>1730007.3598446</v>
      </c>
      <c r="N3" t="n">
        <v>1704841.93652706</v>
      </c>
      <c r="O3" t="n">
        <v>1701146.80753413</v>
      </c>
      <c r="P3" t="n">
        <v>1718579.79437166</v>
      </c>
      <c r="Q3" t="n">
        <v>1745313.7443331</v>
      </c>
      <c r="R3" t="n">
        <v>1765327.24250637</v>
      </c>
      <c r="S3" t="n">
        <v>1835503.06432554</v>
      </c>
      <c r="T3" t="n">
        <v>1782078.73940743</v>
      </c>
      <c r="U3" t="n">
        <v>1762432.30227649</v>
      </c>
      <c r="V3" t="n">
        <v>1779979.891594</v>
      </c>
      <c r="W3" t="n">
        <v>1760672.61912796</v>
      </c>
      <c r="X3" t="n">
        <v>1806552.61244847</v>
      </c>
      <c r="Y3" t="n">
        <v>1889027.58962209</v>
      </c>
      <c r="Z3" t="n">
        <v>1954407.90686922</v>
      </c>
      <c r="AA3" t="n">
        <v>1982946.57749733</v>
      </c>
      <c r="AB3" t="n">
        <v>2083940.33751598</v>
      </c>
      <c r="AC3" t="n">
        <v>2124208.62967772</v>
      </c>
      <c r="AD3" t="n">
        <v>2148383.48568987</v>
      </c>
      <c r="AE3" t="n">
        <v>2134807.26667922</v>
      </c>
      <c r="AF3"/>
    </row>
    <row r="4">
      <c r="A4" t="s">
        <v>105</v>
      </c>
      <c r="B4" t="s">
        <v>278</v>
      </c>
      <c r="C4" t="s">
        <v>248</v>
      </c>
      <c r="D4" t="s">
        <v>279</v>
      </c>
      <c r="E4" t="s">
        <v>249</v>
      </c>
      <c r="F4" t="n">
        <v>100977874.197206</v>
      </c>
      <c r="G4" t="n">
        <v>101032399.821032</v>
      </c>
      <c r="H4" t="n">
        <v>102291230.660075</v>
      </c>
      <c r="I4" t="n">
        <v>101385097.285061</v>
      </c>
      <c r="J4" t="n">
        <v>99040795.1929014</v>
      </c>
      <c r="K4" t="n">
        <v>99843646.9808788</v>
      </c>
      <c r="L4" t="n">
        <v>99216458.8527572</v>
      </c>
      <c r="M4" t="n">
        <v>97750223.1482683</v>
      </c>
      <c r="N4" t="n">
        <v>97738728.7224263</v>
      </c>
      <c r="O4" t="n">
        <v>98429442.2778791</v>
      </c>
      <c r="P4" t="n">
        <v>100591362.033002</v>
      </c>
      <c r="Q4" t="n">
        <v>102639203.481477</v>
      </c>
      <c r="R4" t="n">
        <v>104912923.222986</v>
      </c>
      <c r="S4" t="n">
        <v>109714642.662837</v>
      </c>
      <c r="T4" t="n">
        <v>106202300.860834</v>
      </c>
      <c r="U4" t="n">
        <v>104699728.477083</v>
      </c>
      <c r="V4" t="n">
        <v>105848180.44282</v>
      </c>
      <c r="W4" t="n">
        <v>105153669.815752</v>
      </c>
      <c r="X4" t="n">
        <v>105566911.153839</v>
      </c>
      <c r="Y4" t="n">
        <v>107414726.01604</v>
      </c>
      <c r="Z4" t="n">
        <v>107668387.083633</v>
      </c>
      <c r="AA4" t="n">
        <v>106947654.955592</v>
      </c>
      <c r="AB4" t="n">
        <v>108283591.957975</v>
      </c>
      <c r="AC4" t="n">
        <v>109969241.493442</v>
      </c>
      <c r="AD4" t="n">
        <v>111375830.880205</v>
      </c>
      <c r="AE4" t="n">
        <v>111009787.849344</v>
      </c>
      <c r="AF4"/>
    </row>
    <row r="5">
      <c r="A5" t="s">
        <v>105</v>
      </c>
      <c r="B5" t="s">
        <v>280</v>
      </c>
      <c r="C5" t="s">
        <v>248</v>
      </c>
      <c r="D5" t="s">
        <v>281</v>
      </c>
      <c r="E5" t="s">
        <v>249</v>
      </c>
      <c r="F5" t="n">
        <v>8426602.37535238</v>
      </c>
      <c r="G5" t="n">
        <v>8741879.72928887</v>
      </c>
      <c r="H5" t="n">
        <v>9181846.07859967</v>
      </c>
      <c r="I5" t="n">
        <v>9429186.52532707</v>
      </c>
      <c r="J5" t="n">
        <v>9503236.97037122</v>
      </c>
      <c r="K5" t="n">
        <v>9899267.56952653</v>
      </c>
      <c r="L5" t="n">
        <v>10055529.7580153</v>
      </c>
      <c r="M5" t="n">
        <v>10140469.3907332</v>
      </c>
      <c r="N5" t="n">
        <v>10208692.724426</v>
      </c>
      <c r="O5" t="n">
        <v>10336523.7944314</v>
      </c>
      <c r="P5" t="n">
        <v>10590557.0459214</v>
      </c>
      <c r="Q5" t="n">
        <v>10895579.3079781</v>
      </c>
      <c r="R5" t="n">
        <v>11193436.6666394</v>
      </c>
      <c r="S5" t="n">
        <v>11641185.870452</v>
      </c>
      <c r="T5" t="n">
        <v>11381461.8906389</v>
      </c>
      <c r="U5" t="n">
        <v>11338422.4993402</v>
      </c>
      <c r="V5" t="n">
        <v>11712438.4044598</v>
      </c>
      <c r="W5" t="n">
        <v>11775616.7023232</v>
      </c>
      <c r="X5" t="n">
        <v>11931958.5948132</v>
      </c>
      <c r="Y5" t="n">
        <v>12284865.8259538</v>
      </c>
      <c r="Z5" t="n">
        <v>12395055.7265041</v>
      </c>
      <c r="AA5" t="n">
        <v>12432683.5223043</v>
      </c>
      <c r="AB5" t="n">
        <v>12794510.6405095</v>
      </c>
      <c r="AC5" t="n">
        <v>13163418.5152639</v>
      </c>
      <c r="AD5" t="n">
        <v>13449763.7480746</v>
      </c>
      <c r="AE5" t="n">
        <v>13474622.2639592</v>
      </c>
      <c r="AF5"/>
    </row>
    <row r="6">
      <c r="A6" t="s">
        <v>105</v>
      </c>
      <c r="B6" t="s">
        <v>282</v>
      </c>
      <c r="C6" t="s">
        <v>248</v>
      </c>
      <c r="D6" t="s">
        <v>283</v>
      </c>
      <c r="E6" t="s">
        <v>249</v>
      </c>
      <c r="F6" t="n">
        <v>3285457.37752426</v>
      </c>
      <c r="G6" t="n">
        <v>3174407.10091297</v>
      </c>
      <c r="H6" t="n">
        <v>3100461.64429523</v>
      </c>
      <c r="I6" t="n">
        <v>2949597.40588223</v>
      </c>
      <c r="J6" t="n">
        <v>2798183.97794501</v>
      </c>
      <c r="K6" t="n">
        <v>2718700.46059664</v>
      </c>
      <c r="L6" t="n">
        <v>2608492.70629203</v>
      </c>
      <c r="M6" t="n">
        <v>2496846.59360571</v>
      </c>
      <c r="N6" t="n">
        <v>2415168.24908082</v>
      </c>
      <c r="O6" t="n">
        <v>2352420.04589883</v>
      </c>
      <c r="P6" t="n">
        <v>2314547.70190102</v>
      </c>
      <c r="Q6" t="n">
        <v>2280519.36237628</v>
      </c>
      <c r="R6" t="n">
        <v>2258403.36311955</v>
      </c>
      <c r="S6" t="n">
        <v>2297999.92403873</v>
      </c>
      <c r="T6" t="n">
        <v>2173037.14312648</v>
      </c>
      <c r="U6" t="n">
        <v>2105466.866923</v>
      </c>
      <c r="V6" t="n">
        <v>2092275.04414677</v>
      </c>
      <c r="W6" t="n">
        <v>2038051.74116952</v>
      </c>
      <c r="X6" t="n">
        <v>2012044.51810273</v>
      </c>
      <c r="Y6" t="n">
        <v>2007336.99158388</v>
      </c>
      <c r="Z6" t="n">
        <v>1965275.05972592</v>
      </c>
      <c r="AA6" t="n">
        <v>1895456.27710571</v>
      </c>
      <c r="AB6" t="n">
        <v>1868015.53303758</v>
      </c>
      <c r="AC6" t="n">
        <v>1843460.61506579</v>
      </c>
      <c r="AD6" t="n">
        <v>1827712.55788331</v>
      </c>
      <c r="AE6" t="n">
        <v>1786092.87590339</v>
      </c>
      <c r="AF6"/>
    </row>
    <row r="7">
      <c r="A7" t="s">
        <v>105</v>
      </c>
      <c r="B7" t="s">
        <v>284</v>
      </c>
      <c r="C7" t="s">
        <v>248</v>
      </c>
      <c r="D7" t="s">
        <v>285</v>
      </c>
      <c r="E7" t="s">
        <v>249</v>
      </c>
      <c r="F7" t="n">
        <v>6407688.14832373</v>
      </c>
      <c r="G7" t="n">
        <v>6446402.19564383</v>
      </c>
      <c r="H7" t="n">
        <v>6540768.82869633</v>
      </c>
      <c r="I7" t="n">
        <v>6476807.71947581</v>
      </c>
      <c r="J7" t="n">
        <v>6306246.65583903</v>
      </c>
      <c r="K7" t="n">
        <v>6336225.86762997</v>
      </c>
      <c r="L7" t="n">
        <v>6259641.70251486</v>
      </c>
      <c r="M7" t="n">
        <v>6160270.94071842</v>
      </c>
      <c r="N7" t="n">
        <v>6126951.65984952</v>
      </c>
      <c r="O7" t="n">
        <v>6128805.3737522</v>
      </c>
      <c r="P7" t="n">
        <v>6277906.01346899</v>
      </c>
      <c r="Q7" t="n">
        <v>6481898.4488858</v>
      </c>
      <c r="R7" t="n">
        <v>6725132.07670271</v>
      </c>
      <c r="S7" t="n">
        <v>7048225.47271747</v>
      </c>
      <c r="T7" t="n">
        <v>6827576.92325371</v>
      </c>
      <c r="U7" t="n">
        <v>6772096.35473291</v>
      </c>
      <c r="V7" t="n">
        <v>6863235.9997691</v>
      </c>
      <c r="W7" t="n">
        <v>6805832.01542484</v>
      </c>
      <c r="X7" t="n">
        <v>6900120.09848498</v>
      </c>
      <c r="Y7" t="n">
        <v>7082286.68738976</v>
      </c>
      <c r="Z7" t="n">
        <v>7173601.08191777</v>
      </c>
      <c r="AA7" t="n">
        <v>7191495.32987988</v>
      </c>
      <c r="AB7" t="n">
        <v>7314163.71114951</v>
      </c>
      <c r="AC7" t="n">
        <v>7453366.89734858</v>
      </c>
      <c r="AD7" t="n">
        <v>7560495.22866101</v>
      </c>
      <c r="AE7" t="n">
        <v>7598308.64761051</v>
      </c>
      <c r="AF7"/>
    </row>
    <row r="8">
      <c r="A8" t="s">
        <v>105</v>
      </c>
      <c r="B8" t="s">
        <v>286</v>
      </c>
      <c r="C8" t="s">
        <v>248</v>
      </c>
      <c r="D8" t="s">
        <v>287</v>
      </c>
      <c r="E8" t="s">
        <v>249</v>
      </c>
      <c r="F8" t="n">
        <v>5165624.82603489</v>
      </c>
      <c r="G8" t="n">
        <v>5261520.53947409</v>
      </c>
      <c r="H8" t="n">
        <v>5334285.44291995</v>
      </c>
      <c r="I8" t="n">
        <v>5299195.68368027</v>
      </c>
      <c r="J8" t="n">
        <v>5144342.52039733</v>
      </c>
      <c r="K8" t="n">
        <v>5078955.98424201</v>
      </c>
      <c r="L8" t="n">
        <v>4927556.77813809</v>
      </c>
      <c r="M8" t="n">
        <v>4796919.88764275</v>
      </c>
      <c r="N8" t="n">
        <v>4732212.98937472</v>
      </c>
      <c r="O8" t="n">
        <v>4708494.83635266</v>
      </c>
      <c r="P8" t="n">
        <v>4706694.37523015</v>
      </c>
      <c r="Q8" t="n">
        <v>4735763.33941549</v>
      </c>
      <c r="R8" t="n">
        <v>4741387.94324357</v>
      </c>
      <c r="S8" t="n">
        <v>4904008.51587046</v>
      </c>
      <c r="T8" t="n">
        <v>4715860.03573857</v>
      </c>
      <c r="U8" t="n">
        <v>4606336.6279935</v>
      </c>
      <c r="V8" t="n">
        <v>4540452.28059002</v>
      </c>
      <c r="W8" t="n">
        <v>4443367.2276605</v>
      </c>
      <c r="X8" t="n">
        <v>4407368.85861009</v>
      </c>
      <c r="Y8" t="n">
        <v>4448307.18039788</v>
      </c>
      <c r="Z8" t="n">
        <v>4421399.06816415</v>
      </c>
      <c r="AA8" t="n">
        <v>4314279.07040765</v>
      </c>
      <c r="AB8" t="n">
        <v>4308182.41109254</v>
      </c>
      <c r="AC8" t="n">
        <v>4301252.85648798</v>
      </c>
      <c r="AD8" t="n">
        <v>4287159.14815358</v>
      </c>
      <c r="AE8" t="n">
        <v>4240292.33935139</v>
      </c>
      <c r="AF8"/>
    </row>
    <row r="9">
      <c r="A9" t="s">
        <v>105</v>
      </c>
      <c r="B9" t="s">
        <v>288</v>
      </c>
      <c r="C9" t="s">
        <v>248</v>
      </c>
      <c r="D9" t="s">
        <v>289</v>
      </c>
      <c r="E9" t="s">
        <v>249</v>
      </c>
      <c r="F9" t="n">
        <v>14168228.9642829</v>
      </c>
      <c r="G9" t="n">
        <v>14261001.6248945</v>
      </c>
      <c r="H9" t="n">
        <v>14533440.8143288</v>
      </c>
      <c r="I9" t="n">
        <v>14453206.3044948</v>
      </c>
      <c r="J9" t="n">
        <v>14177450.1776503</v>
      </c>
      <c r="K9" t="n">
        <v>14247145.2423966</v>
      </c>
      <c r="L9" t="n">
        <v>14149338.325713</v>
      </c>
      <c r="M9" t="n">
        <v>13950116.7728189</v>
      </c>
      <c r="N9" t="n">
        <v>13952317.2008577</v>
      </c>
      <c r="O9" t="n">
        <v>14001894.4289017</v>
      </c>
      <c r="P9" t="n">
        <v>14286745.2766901</v>
      </c>
      <c r="Q9" t="n">
        <v>14470218.7979598</v>
      </c>
      <c r="R9" t="n">
        <v>14687808.410142</v>
      </c>
      <c r="S9" t="n">
        <v>15442942.9350831</v>
      </c>
      <c r="T9" t="n">
        <v>14958650.2395036</v>
      </c>
      <c r="U9" t="n">
        <v>14814719.2206175</v>
      </c>
      <c r="V9" t="n">
        <v>14913363.4607655</v>
      </c>
      <c r="W9" t="n">
        <v>14704555.100651</v>
      </c>
      <c r="X9" t="n">
        <v>14621789.8420163</v>
      </c>
      <c r="Y9" t="n">
        <v>14776194.0804107</v>
      </c>
      <c r="Z9" t="n">
        <v>14659406.5439046</v>
      </c>
      <c r="AA9" t="n">
        <v>14304078.4816039</v>
      </c>
      <c r="AB9" t="n">
        <v>14261109.7403003</v>
      </c>
      <c r="AC9" t="n">
        <v>14332773.722179</v>
      </c>
      <c r="AD9" t="n">
        <v>14473675.4626226</v>
      </c>
      <c r="AE9" t="n">
        <v>14381653.8451601</v>
      </c>
      <c r="AF9"/>
    </row>
    <row r="10">
      <c r="A10" t="s">
        <v>105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105</v>
      </c>
      <c r="B11" t="s">
        <v>292</v>
      </c>
      <c r="C11" t="s">
        <v>248</v>
      </c>
      <c r="D11" t="s">
        <v>293</v>
      </c>
      <c r="E11" t="s">
        <v>249</v>
      </c>
      <c r="F11" t="n">
        <v>3329548.87811892</v>
      </c>
      <c r="G11" t="n">
        <v>3442617.31271074</v>
      </c>
      <c r="H11" t="n">
        <v>3616187.41459126</v>
      </c>
      <c r="I11" t="n">
        <v>3680455.72337038</v>
      </c>
      <c r="J11" t="n">
        <v>3684947.43163851</v>
      </c>
      <c r="K11" t="n">
        <v>3805357.73320577</v>
      </c>
      <c r="L11" t="n">
        <v>3898356.29453527</v>
      </c>
      <c r="M11" t="n">
        <v>3992185.47986375</v>
      </c>
      <c r="N11" t="n">
        <v>4134914.66816723</v>
      </c>
      <c r="O11" t="n">
        <v>4292366.49228431</v>
      </c>
      <c r="P11" t="n">
        <v>4479547.90396979</v>
      </c>
      <c r="Q11" t="n">
        <v>4679843.32579087</v>
      </c>
      <c r="R11" t="n">
        <v>4850631.23753568</v>
      </c>
      <c r="S11" t="n">
        <v>5127577.64467159</v>
      </c>
      <c r="T11" t="n">
        <v>5076027.95683056</v>
      </c>
      <c r="U11" t="n">
        <v>5085143.7359675</v>
      </c>
      <c r="V11" t="n">
        <v>5251789.09598037</v>
      </c>
      <c r="W11" t="n">
        <v>5490209.55550295</v>
      </c>
      <c r="X11" t="n">
        <v>5780166.02126421</v>
      </c>
      <c r="Y11" t="n">
        <v>6084355.16084257</v>
      </c>
      <c r="Z11" t="n">
        <v>6221733.97639336</v>
      </c>
      <c r="AA11" t="n">
        <v>6400914.23108269</v>
      </c>
      <c r="AB11" t="n">
        <v>6632847.18753983</v>
      </c>
      <c r="AC11" t="n">
        <v>6862072.11165549</v>
      </c>
      <c r="AD11" t="n">
        <v>7075725.28301448</v>
      </c>
      <c r="AE11" t="n">
        <v>7197636.27644482</v>
      </c>
      <c r="AF11"/>
    </row>
    <row r="12">
      <c r="A12" t="s">
        <v>105</v>
      </c>
      <c r="B12" t="s">
        <v>294</v>
      </c>
      <c r="C12" t="s">
        <v>248</v>
      </c>
      <c r="D12" t="s">
        <v>295</v>
      </c>
      <c r="E12" t="s">
        <v>249</v>
      </c>
      <c r="F12" t="n">
        <v>8983823.46342629</v>
      </c>
      <c r="G12" t="n">
        <v>8912598.4552088</v>
      </c>
      <c r="H12" t="n">
        <v>8942377.05384571</v>
      </c>
      <c r="I12" t="n">
        <v>8751944.74534404</v>
      </c>
      <c r="J12" t="n">
        <v>8444112.37854773</v>
      </c>
      <c r="K12" t="n">
        <v>8389695.13855839</v>
      </c>
      <c r="L12" t="n">
        <v>8254139.9314216</v>
      </c>
      <c r="M12" t="n">
        <v>8035687.70694607</v>
      </c>
      <c r="N12" t="n">
        <v>8040387.4854244</v>
      </c>
      <c r="O12" t="n">
        <v>8124102.73241324</v>
      </c>
      <c r="P12" t="n">
        <v>8316254.99275958</v>
      </c>
      <c r="Q12" t="n">
        <v>8542930.13446461</v>
      </c>
      <c r="R12" t="n">
        <v>8718718.93775325</v>
      </c>
      <c r="S12" t="n">
        <v>9065539.04191147</v>
      </c>
      <c r="T12" t="n">
        <v>8737814.84840118</v>
      </c>
      <c r="U12" t="n">
        <v>8522044.54944956</v>
      </c>
      <c r="V12" t="n">
        <v>8511375.11984557</v>
      </c>
      <c r="W12" t="n">
        <v>8330429.70171082</v>
      </c>
      <c r="X12" t="n">
        <v>8264539.50001334</v>
      </c>
      <c r="Y12" t="n">
        <v>8314647.21566804</v>
      </c>
      <c r="Z12" t="n">
        <v>8246094.62296411</v>
      </c>
      <c r="AA12" t="n">
        <v>8064620.01788326</v>
      </c>
      <c r="AB12" t="n">
        <v>8073799.10545645</v>
      </c>
      <c r="AC12" t="n">
        <v>8137213.45162924</v>
      </c>
      <c r="AD12" t="n">
        <v>8159055.55464841</v>
      </c>
      <c r="AE12" t="n">
        <v>8082027.87809426</v>
      </c>
      <c r="AF12"/>
    </row>
    <row r="13">
      <c r="A13" t="s">
        <v>105</v>
      </c>
      <c r="B13" t="s">
        <v>296</v>
      </c>
      <c r="C13" t="s">
        <v>248</v>
      </c>
      <c r="D13" t="s">
        <v>297</v>
      </c>
      <c r="E13" t="s">
        <v>249</v>
      </c>
      <c r="F13" t="n">
        <v>21714139.8125296</v>
      </c>
      <c r="G13" t="n">
        <v>21517442.5931792</v>
      </c>
      <c r="H13" t="n">
        <v>21513854.216928</v>
      </c>
      <c r="I13" t="n">
        <v>20957952.3857226</v>
      </c>
      <c r="J13" t="n">
        <v>20215202.2475169</v>
      </c>
      <c r="K13" t="n">
        <v>20134630.4652971</v>
      </c>
      <c r="L13" t="n">
        <v>19803422.7355974</v>
      </c>
      <c r="M13" t="n">
        <v>19279136.7261833</v>
      </c>
      <c r="N13" t="n">
        <v>18979540.570783</v>
      </c>
      <c r="O13" t="n">
        <v>18873692.1115185</v>
      </c>
      <c r="P13" t="n">
        <v>19034383.3335022</v>
      </c>
      <c r="Q13" t="n">
        <v>19277994.2986277</v>
      </c>
      <c r="R13" t="n">
        <v>19681571.3902025</v>
      </c>
      <c r="S13" t="n">
        <v>20566173.689803</v>
      </c>
      <c r="T13" t="n">
        <v>19936328.6780421</v>
      </c>
      <c r="U13" t="n">
        <v>19686882.1762903</v>
      </c>
      <c r="V13" t="n">
        <v>19890289.0931447</v>
      </c>
      <c r="W13" t="n">
        <v>19739871.0411757</v>
      </c>
      <c r="X13" t="n">
        <v>19723637.751172</v>
      </c>
      <c r="Y13" t="n">
        <v>20031814.2067733</v>
      </c>
      <c r="Z13" t="n">
        <v>20006336.7443572</v>
      </c>
      <c r="AA13" t="n">
        <v>19748106.831285</v>
      </c>
      <c r="AB13" t="n">
        <v>20053655.4740747</v>
      </c>
      <c r="AC13" t="n">
        <v>20318012.7096531</v>
      </c>
      <c r="AD13" t="n">
        <v>20576659.4361645</v>
      </c>
      <c r="AE13" t="n">
        <v>20486461.854407</v>
      </c>
      <c r="AF13"/>
    </row>
    <row r="14">
      <c r="A14" t="s">
        <v>105</v>
      </c>
      <c r="B14" t="s">
        <v>298</v>
      </c>
      <c r="C14" t="s">
        <v>248</v>
      </c>
      <c r="D14" t="s">
        <v>299</v>
      </c>
      <c r="E14" t="s">
        <v>249</v>
      </c>
      <c r="F14" t="n">
        <v>7162092.06587256</v>
      </c>
      <c r="G14" t="n">
        <v>7100391.33868741</v>
      </c>
      <c r="H14" t="n">
        <v>7143321.59029946</v>
      </c>
      <c r="I14" t="n">
        <v>7131310.69942454</v>
      </c>
      <c r="J14" t="n">
        <v>6997565.79401973</v>
      </c>
      <c r="K14" t="n">
        <v>7233818.82480977</v>
      </c>
      <c r="L14" t="n">
        <v>7325150.53576623</v>
      </c>
      <c r="M14" t="n">
        <v>7195585.76925937</v>
      </c>
      <c r="N14" t="n">
        <v>7197322.80291304</v>
      </c>
      <c r="O14" t="n">
        <v>7321724.37683553</v>
      </c>
      <c r="P14" t="n">
        <v>7528867.28305814</v>
      </c>
      <c r="Q14" t="n">
        <v>7747778.72807775</v>
      </c>
      <c r="R14" t="n">
        <v>7936490.85995918</v>
      </c>
      <c r="S14" t="n">
        <v>8406473.71211021</v>
      </c>
      <c r="T14" t="n">
        <v>8122444.36396069</v>
      </c>
      <c r="U14" t="n">
        <v>8047480.4661532</v>
      </c>
      <c r="V14" t="n">
        <v>8248032.50733379</v>
      </c>
      <c r="W14" t="n">
        <v>8246935.72003646</v>
      </c>
      <c r="X14" t="n">
        <v>8252148.20297273</v>
      </c>
      <c r="Y14" t="n">
        <v>8358916.16993039</v>
      </c>
      <c r="Z14" t="n">
        <v>8380208.45372036</v>
      </c>
      <c r="AA14" t="n">
        <v>8348186.35847305</v>
      </c>
      <c r="AB14" t="n">
        <v>8411645.85450396</v>
      </c>
      <c r="AC14" t="n">
        <v>8598538.77071018</v>
      </c>
      <c r="AD14" t="n">
        <v>8722736.7205454</v>
      </c>
      <c r="AE14" t="n">
        <v>8682409.81798357</v>
      </c>
      <c r="AF14"/>
    </row>
    <row r="15">
      <c r="A15" t="s">
        <v>105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105</v>
      </c>
      <c r="B16" t="s">
        <v>302</v>
      </c>
      <c r="C16" t="s">
        <v>248</v>
      </c>
      <c r="D16" t="s">
        <v>303</v>
      </c>
      <c r="E16" t="s">
        <v>249</v>
      </c>
      <c r="F16" t="n">
        <v>4471662.28621026</v>
      </c>
      <c r="G16" t="n">
        <v>4418692.35620951</v>
      </c>
      <c r="H16" t="n">
        <v>4445666.37546692</v>
      </c>
      <c r="I16" t="n">
        <v>4398958.85395879</v>
      </c>
      <c r="J16" t="n">
        <v>4312646.8931756</v>
      </c>
      <c r="K16" t="n">
        <v>4427587.9413558</v>
      </c>
      <c r="L16" t="n">
        <v>4443790.4987706</v>
      </c>
      <c r="M16" t="n">
        <v>4395445.38560645</v>
      </c>
      <c r="N16" t="n">
        <v>4443136.42122836</v>
      </c>
      <c r="O16" t="n">
        <v>4526959.45174287</v>
      </c>
      <c r="P16" t="n">
        <v>4648711.8987421</v>
      </c>
      <c r="Q16" t="n">
        <v>4740752.46216657</v>
      </c>
      <c r="R16" t="n">
        <v>4851998.04841459</v>
      </c>
      <c r="S16" t="n">
        <v>5045705.07955954</v>
      </c>
      <c r="T16" t="n">
        <v>4845529.82269225</v>
      </c>
      <c r="U16" t="n">
        <v>4775935.75347834</v>
      </c>
      <c r="V16" t="n">
        <v>4866589.03956393</v>
      </c>
      <c r="W16" t="n">
        <v>4835275.79027295</v>
      </c>
      <c r="X16" t="n">
        <v>4847654.12770489</v>
      </c>
      <c r="Y16" t="n">
        <v>4895263.99460656</v>
      </c>
      <c r="Z16" t="n">
        <v>4853885.19635981</v>
      </c>
      <c r="AA16" t="n">
        <v>4812173.26736578</v>
      </c>
      <c r="AB16" t="n">
        <v>4862183.59727397</v>
      </c>
      <c r="AC16" t="n">
        <v>4900354.96477244</v>
      </c>
      <c r="AD16" t="n">
        <v>4907095.32181945</v>
      </c>
      <c r="AE16" t="n">
        <v>4833175.99248804</v>
      </c>
      <c r="AF16"/>
    </row>
    <row r="17">
      <c r="A17" t="s">
        <v>105</v>
      </c>
      <c r="B17" t="s">
        <v>304</v>
      </c>
      <c r="C17" t="s">
        <v>248</v>
      </c>
      <c r="D17" t="s">
        <v>305</v>
      </c>
      <c r="E17" t="s">
        <v>249</v>
      </c>
      <c r="F17" t="n">
        <v>3860785.85989907</v>
      </c>
      <c r="G17" t="n">
        <v>3870458.65114435</v>
      </c>
      <c r="H17" t="n">
        <v>3929374.18693926</v>
      </c>
      <c r="I17" t="n">
        <v>3954314.42839724</v>
      </c>
      <c r="J17" t="n">
        <v>3909965.19967767</v>
      </c>
      <c r="K17" t="n">
        <v>4010987.17804842</v>
      </c>
      <c r="L17" t="n">
        <v>4038982.51350004</v>
      </c>
      <c r="M17" t="n">
        <v>4028254.74911376</v>
      </c>
      <c r="N17" t="n">
        <v>4084812.63203912</v>
      </c>
      <c r="O17" t="n">
        <v>4201393.04210314</v>
      </c>
      <c r="P17" t="n">
        <v>4390963.37673859</v>
      </c>
      <c r="Q17" t="n">
        <v>4493680.69397624</v>
      </c>
      <c r="R17" t="n">
        <v>4695104.09351279</v>
      </c>
      <c r="S17" t="n">
        <v>5007015.46706581</v>
      </c>
      <c r="T17" t="n">
        <v>4863582.69287518</v>
      </c>
      <c r="U17" t="n">
        <v>4744636.75991137</v>
      </c>
      <c r="V17" t="n">
        <v>4798918.97502459</v>
      </c>
      <c r="W17" t="n">
        <v>4786815.53363065</v>
      </c>
      <c r="X17" t="n">
        <v>4805403.61512129</v>
      </c>
      <c r="Y17" t="n">
        <v>4865679.04398135</v>
      </c>
      <c r="Z17" t="n">
        <v>4913787.48455773</v>
      </c>
      <c r="AA17" t="n">
        <v>4892709.05297256</v>
      </c>
      <c r="AB17" t="n">
        <v>4901483.61490918</v>
      </c>
      <c r="AC17" t="n">
        <v>4969019.12874374</v>
      </c>
      <c r="AD17" t="n">
        <v>5020495.76695939</v>
      </c>
      <c r="AE17" t="n">
        <v>4951996.76502234</v>
      </c>
      <c r="AF17"/>
    </row>
    <row r="18">
      <c r="A18" t="s">
        <v>105</v>
      </c>
      <c r="B18" t="s">
        <v>306</v>
      </c>
      <c r="C18" t="s">
        <v>248</v>
      </c>
      <c r="D18" t="s">
        <v>307</v>
      </c>
      <c r="E18" t="s">
        <v>249</v>
      </c>
      <c r="F18" t="n">
        <v>12341652.3398593</v>
      </c>
      <c r="G18" t="n">
        <v>12215874.3780917</v>
      </c>
      <c r="H18" t="n">
        <v>12319278.102109</v>
      </c>
      <c r="I18" t="n">
        <v>12222810.8706094</v>
      </c>
      <c r="J18" t="n">
        <v>11911357.6551606</v>
      </c>
      <c r="K18" t="n">
        <v>11945865.4609317</v>
      </c>
      <c r="L18" t="n">
        <v>11859247.579666</v>
      </c>
      <c r="M18" t="n">
        <v>11733150.6010875</v>
      </c>
      <c r="N18" t="n">
        <v>11874781.9416857</v>
      </c>
      <c r="O18" t="n">
        <v>12021759.0013097</v>
      </c>
      <c r="P18" t="n">
        <v>12450759.8969323</v>
      </c>
      <c r="Q18" t="n">
        <v>12694778.6667593</v>
      </c>
      <c r="R18" t="n">
        <v>12946494.5494016</v>
      </c>
      <c r="S18" t="n">
        <v>13495116.6543461</v>
      </c>
      <c r="T18" t="n">
        <v>12964698.3465165</v>
      </c>
      <c r="U18" t="n">
        <v>12628923.0266254</v>
      </c>
      <c r="V18" t="n">
        <v>12565443.4053892</v>
      </c>
      <c r="W18" t="n">
        <v>12388292.0901235</v>
      </c>
      <c r="X18" t="n">
        <v>12443128.3530551</v>
      </c>
      <c r="Y18" t="n">
        <v>12670178.6830548</v>
      </c>
      <c r="Z18" t="n">
        <v>12815362.9186987</v>
      </c>
      <c r="AA18" t="n">
        <v>12928771.3952516</v>
      </c>
      <c r="AB18" t="n">
        <v>13182918.2023036</v>
      </c>
      <c r="AC18" t="n">
        <v>13463541.2472872</v>
      </c>
      <c r="AD18" t="n">
        <v>13672907.6937258</v>
      </c>
      <c r="AE18" t="n">
        <v>13658560.1920286</v>
      </c>
      <c r="AF18"/>
    </row>
    <row r="19">
      <c r="A19" t="s">
        <v>105</v>
      </c>
      <c r="B19" t="s">
        <v>308</v>
      </c>
      <c r="C19" t="s">
        <v>248</v>
      </c>
      <c r="D19" t="s">
        <v>309</v>
      </c>
      <c r="E19" t="s">
        <v>249</v>
      </c>
      <c r="F19" t="n">
        <v>1660567.79977216</v>
      </c>
      <c r="G19" t="n">
        <v>1669113.54558639</v>
      </c>
      <c r="H19" t="n">
        <v>1690368.91105575</v>
      </c>
      <c r="I19" t="n">
        <v>1679355.93937419</v>
      </c>
      <c r="J19" t="n">
        <v>1635537.29096171</v>
      </c>
      <c r="K19" t="n">
        <v>1615409.11428019</v>
      </c>
      <c r="L19" t="n">
        <v>1592809.49282682</v>
      </c>
      <c r="M19" t="n">
        <v>1546153.14468901</v>
      </c>
      <c r="N19" t="n">
        <v>1548489.37659672</v>
      </c>
      <c r="O19" t="n">
        <v>1539306.59033502</v>
      </c>
      <c r="P19" t="n">
        <v>1565422.93408736</v>
      </c>
      <c r="Q19" t="n">
        <v>1597465.9149981</v>
      </c>
      <c r="R19" t="n">
        <v>1625745.64635926</v>
      </c>
      <c r="S19" t="n">
        <v>1666678.65520747</v>
      </c>
      <c r="T19" t="n">
        <v>1599287.91925411</v>
      </c>
      <c r="U19" t="n">
        <v>1571640.43959972</v>
      </c>
      <c r="V19" t="n">
        <v>1593978.01680685</v>
      </c>
      <c r="W19" t="n">
        <v>1568417.59607002</v>
      </c>
      <c r="X19" t="n">
        <v>1576951.67050803</v>
      </c>
      <c r="Y19" t="n">
        <v>1594880.77544752</v>
      </c>
      <c r="Z19" t="n">
        <v>1616240.20636488</v>
      </c>
      <c r="AA19" t="n">
        <v>1614181.11997645</v>
      </c>
      <c r="AB19" t="n">
        <v>1619076.88582353</v>
      </c>
      <c r="AC19" t="n">
        <v>1626216.50264548</v>
      </c>
      <c r="AD19" t="n">
        <v>1642348.95793238</v>
      </c>
      <c r="AE19" t="n">
        <v>1636549.10089043</v>
      </c>
      <c r="AF19"/>
    </row>
    <row r="20">
      <c r="A20" t="s">
        <v>105</v>
      </c>
      <c r="B20" t="s">
        <v>310</v>
      </c>
      <c r="C20" t="s">
        <v>248</v>
      </c>
      <c r="D20" t="s">
        <v>311</v>
      </c>
      <c r="E20" t="s">
        <v>249</v>
      </c>
      <c r="F20" t="n">
        <v>85345653.6399214</v>
      </c>
      <c r="G20" t="n">
        <v>89304608.1983696</v>
      </c>
      <c r="H20" t="n">
        <v>93508819.6894265</v>
      </c>
      <c r="I20" t="n">
        <v>94824536.3319805</v>
      </c>
      <c r="J20" t="n">
        <v>95951755.4924862</v>
      </c>
      <c r="K20" t="n">
        <v>98751111.4810429</v>
      </c>
      <c r="L20" t="n">
        <v>99748742.3111704</v>
      </c>
      <c r="M20" t="n">
        <v>99896076.2783721</v>
      </c>
      <c r="N20" t="n">
        <v>101216569.139812</v>
      </c>
      <c r="O20" t="n">
        <v>102583504.050741</v>
      </c>
      <c r="P20" t="n">
        <v>104756004.749645</v>
      </c>
      <c r="Q20" t="n">
        <v>106854402.30055</v>
      </c>
      <c r="R20" t="n">
        <v>108872511.510575</v>
      </c>
      <c r="S20" t="n">
        <v>114027492.770845</v>
      </c>
      <c r="T20" t="n">
        <v>111094079.145751</v>
      </c>
      <c r="U20" t="n">
        <v>110561296.007349</v>
      </c>
      <c r="V20" t="n">
        <v>111117141.82962</v>
      </c>
      <c r="W20" t="n">
        <v>110752490.895031</v>
      </c>
      <c r="X20" t="n">
        <v>111445097.907437</v>
      </c>
      <c r="Y20" t="n">
        <v>114419713.650493</v>
      </c>
      <c r="Z20" t="n">
        <v>115326150.889238</v>
      </c>
      <c r="AA20" t="n">
        <v>114381725.387372</v>
      </c>
      <c r="AB20" t="n">
        <v>116030176.250123</v>
      </c>
      <c r="AC20" t="n">
        <v>118020947.172129</v>
      </c>
      <c r="AD20" t="n">
        <v>119773294.335117</v>
      </c>
      <c r="AE20" t="n">
        <v>120080766.915152</v>
      </c>
      <c r="AF20"/>
    </row>
    <row r="21">
      <c r="A21" t="s">
        <v>105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105</v>
      </c>
      <c r="B22" t="s">
        <v>314</v>
      </c>
      <c r="C22" t="s">
        <v>248</v>
      </c>
      <c r="D22" t="s">
        <v>315</v>
      </c>
      <c r="E22" t="s">
        <v>249</v>
      </c>
      <c r="F22" t="n">
        <v>55688566.6438515</v>
      </c>
      <c r="G22" t="n">
        <v>58877048.7385947</v>
      </c>
      <c r="H22" t="n">
        <v>62367579.7669569</v>
      </c>
      <c r="I22" t="n">
        <v>64167968.3665641</v>
      </c>
      <c r="J22" t="n">
        <v>65694278.9204785</v>
      </c>
      <c r="K22" t="n">
        <v>68091953.0874162</v>
      </c>
      <c r="L22" t="n">
        <v>69238735.618904</v>
      </c>
      <c r="M22" t="n">
        <v>70037783.6758415</v>
      </c>
      <c r="N22" t="n">
        <v>71519119.3845535</v>
      </c>
      <c r="O22" t="n">
        <v>72876217.5751006</v>
      </c>
      <c r="P22" t="n">
        <v>74396745.5092696</v>
      </c>
      <c r="Q22" t="n">
        <v>75838101.7867335</v>
      </c>
      <c r="R22" t="n">
        <v>76866622.4813556</v>
      </c>
      <c r="S22" t="n">
        <v>80146168.5560981</v>
      </c>
      <c r="T22" t="n">
        <v>77995440.2225396</v>
      </c>
      <c r="U22" t="n">
        <v>77533585.2239332</v>
      </c>
      <c r="V22" t="n">
        <v>78098716.6492676</v>
      </c>
      <c r="W22" t="n">
        <v>78145962.7088953</v>
      </c>
      <c r="X22" t="n">
        <v>79335183.3624566</v>
      </c>
      <c r="Y22" t="n">
        <v>81932714.9250899</v>
      </c>
      <c r="Z22" t="n">
        <v>83016221.9549416</v>
      </c>
      <c r="AA22" t="n">
        <v>82992878.7589892</v>
      </c>
      <c r="AB22" t="n">
        <v>84669095.9638159</v>
      </c>
      <c r="AC22" t="n">
        <v>86469718.6047653</v>
      </c>
      <c r="AD22" t="n">
        <v>88450411.0597457</v>
      </c>
      <c r="AE22" t="n">
        <v>89797771.3943849</v>
      </c>
      <c r="AF22"/>
    </row>
    <row r="23">
      <c r="A23" t="s">
        <v>105</v>
      </c>
      <c r="B23" t="s">
        <v>316</v>
      </c>
      <c r="C23" t="s">
        <v>248</v>
      </c>
      <c r="D23" t="s">
        <v>317</v>
      </c>
      <c r="E23" t="s">
        <v>249</v>
      </c>
      <c r="F23" t="n">
        <v>13086208.0000942</v>
      </c>
      <c r="G23" t="n">
        <v>13085950.0703461</v>
      </c>
      <c r="H23" t="n">
        <v>13157916.2935764</v>
      </c>
      <c r="I23" t="n">
        <v>12848774.1716224</v>
      </c>
      <c r="J23" t="n">
        <v>12415977.3875402</v>
      </c>
      <c r="K23" t="n">
        <v>12284349.6707785</v>
      </c>
      <c r="L23" t="n">
        <v>11925360.9670997</v>
      </c>
      <c r="M23" t="n">
        <v>11591555.047755</v>
      </c>
      <c r="N23" t="n">
        <v>11319365.6952026</v>
      </c>
      <c r="O23" t="n">
        <v>11149208.2146684</v>
      </c>
      <c r="P23" t="n">
        <v>11085306.8349692</v>
      </c>
      <c r="Q23" t="n">
        <v>11022655.6436225</v>
      </c>
      <c r="R23" t="n">
        <v>11096305.7825597</v>
      </c>
      <c r="S23" t="n">
        <v>11236698.9218702</v>
      </c>
      <c r="T23" t="n">
        <v>10681659.7180256</v>
      </c>
      <c r="U23" t="n">
        <v>10380331.3653131</v>
      </c>
      <c r="V23" t="n">
        <v>10322768.1613415</v>
      </c>
      <c r="W23" t="n">
        <v>10022760.2125701</v>
      </c>
      <c r="X23" t="n">
        <v>9978585.96373925</v>
      </c>
      <c r="Y23" t="n">
        <v>10026569.3588742</v>
      </c>
      <c r="Z23" t="n">
        <v>9936480.55902303</v>
      </c>
      <c r="AA23" t="n">
        <v>9741476.10339021</v>
      </c>
      <c r="AB23" t="n">
        <v>9849549.63262192</v>
      </c>
      <c r="AC23" t="n">
        <v>9928965.46586606</v>
      </c>
      <c r="AD23" t="n">
        <v>9989235.83023802</v>
      </c>
      <c r="AE23" t="n">
        <v>9974140.97240124</v>
      </c>
      <c r="AF23"/>
    </row>
    <row r="24">
      <c r="A24" t="s">
        <v>105</v>
      </c>
      <c r="B24" t="s">
        <v>318</v>
      </c>
      <c r="C24" t="s">
        <v>248</v>
      </c>
      <c r="D24" t="s">
        <v>319</v>
      </c>
      <c r="E24" t="s">
        <v>249</v>
      </c>
      <c r="F24" t="n">
        <v>43438737.4786948</v>
      </c>
      <c r="G24" t="n">
        <v>43794326.7735711</v>
      </c>
      <c r="H24" t="n">
        <v>44659756.4720444</v>
      </c>
      <c r="I24" t="n">
        <v>44146950.342023</v>
      </c>
      <c r="J24" t="n">
        <v>43328779.0858673</v>
      </c>
      <c r="K24" t="n">
        <v>44050826.537299</v>
      </c>
      <c r="L24" t="n">
        <v>43352358.6668967</v>
      </c>
      <c r="M24" t="n">
        <v>42572169.5563156</v>
      </c>
      <c r="N24" t="n">
        <v>42136091.7675849</v>
      </c>
      <c r="O24" t="n">
        <v>42143394.2633568</v>
      </c>
      <c r="P24" t="n">
        <v>42418200.7321053</v>
      </c>
      <c r="Q24" t="n">
        <v>43121748.6847305</v>
      </c>
      <c r="R24" t="n">
        <v>43528405.9887655</v>
      </c>
      <c r="S24" t="n">
        <v>44553197.7747326</v>
      </c>
      <c r="T24" t="n">
        <v>43085187.9288984</v>
      </c>
      <c r="U24" t="n">
        <v>42147493.2022291</v>
      </c>
      <c r="V24" t="n">
        <v>42794992.9275723</v>
      </c>
      <c r="W24" t="n">
        <v>42398646.815068</v>
      </c>
      <c r="X24" t="n">
        <v>43043652.0728355</v>
      </c>
      <c r="Y24" t="n">
        <v>44087180.7882943</v>
      </c>
      <c r="Z24" t="n">
        <v>44873877.6593891</v>
      </c>
      <c r="AA24" t="n">
        <v>45223964.3469431</v>
      </c>
      <c r="AB24" t="n">
        <v>46371780.3779971</v>
      </c>
      <c r="AC24" t="n">
        <v>47225165.3386425</v>
      </c>
      <c r="AD24" t="n">
        <v>48020408.0821142</v>
      </c>
      <c r="AE24" t="n">
        <v>48038676.5279036</v>
      </c>
      <c r="AF24"/>
    </row>
    <row r="25">
      <c r="A25" t="s">
        <v>105</v>
      </c>
      <c r="B25" t="s">
        <v>320</v>
      </c>
      <c r="C25" t="s">
        <v>248</v>
      </c>
      <c r="D25" t="s">
        <v>321</v>
      </c>
      <c r="E25" t="s">
        <v>249</v>
      </c>
      <c r="F25" t="n">
        <v>770746.161700925</v>
      </c>
      <c r="G25" t="n">
        <v>828953.15739691</v>
      </c>
      <c r="H25" t="n">
        <v>909538.402783258</v>
      </c>
      <c r="I25" t="n">
        <v>895395.403244167</v>
      </c>
      <c r="J25" t="n">
        <v>911609.659854291</v>
      </c>
      <c r="K25" t="n">
        <v>988333.734735519</v>
      </c>
      <c r="L25" t="n">
        <v>1031560.44127647</v>
      </c>
      <c r="M25" t="n">
        <v>1043763.95603995</v>
      </c>
      <c r="N25" t="n">
        <v>1075063.33604246</v>
      </c>
      <c r="O25" t="n">
        <v>1134066.0738573</v>
      </c>
      <c r="P25" t="n">
        <v>1194233.34584887</v>
      </c>
      <c r="Q25" t="n">
        <v>1247431.09775002</v>
      </c>
      <c r="R25" t="n">
        <v>1247349.93099222</v>
      </c>
      <c r="S25" t="n">
        <v>1293431.8153961</v>
      </c>
      <c r="T25" t="n">
        <v>1221620.54569024</v>
      </c>
      <c r="U25" t="n">
        <v>1146861.22492366</v>
      </c>
      <c r="V25" t="n">
        <v>1101971.71808136</v>
      </c>
      <c r="W25" t="n">
        <v>1034222.47487311</v>
      </c>
      <c r="X25" t="n">
        <v>988683.415029898</v>
      </c>
      <c r="Y25" t="n">
        <v>960162.015486185</v>
      </c>
      <c r="Z25" t="n">
        <v>918199.969306954</v>
      </c>
      <c r="AA25" t="n">
        <v>865328.592217324</v>
      </c>
      <c r="AB25" t="n">
        <v>834904.226034194</v>
      </c>
      <c r="AC25" t="n">
        <v>805739.49216063</v>
      </c>
      <c r="AD25" t="n">
        <v>792973.342851253</v>
      </c>
      <c r="AE25" t="n">
        <v>763195.700595787</v>
      </c>
      <c r="AF25"/>
    </row>
    <row r="26">
      <c r="A26" t="s">
        <v>105</v>
      </c>
      <c r="B26" t="s">
        <v>322</v>
      </c>
      <c r="C26" t="s">
        <v>248</v>
      </c>
      <c r="D26" t="s">
        <v>323</v>
      </c>
      <c r="E26" t="s">
        <v>249</v>
      </c>
      <c r="F26" t="n">
        <v>23180487.3283411</v>
      </c>
      <c r="G26" t="n">
        <v>23636208.1421642</v>
      </c>
      <c r="H26" t="n">
        <v>24515478.8004573</v>
      </c>
      <c r="I26" t="n">
        <v>24422358.1781511</v>
      </c>
      <c r="J26" t="n">
        <v>23999293.7735628</v>
      </c>
      <c r="K26" t="n">
        <v>24200264.6386646</v>
      </c>
      <c r="L26" t="n">
        <v>23649101.8998262</v>
      </c>
      <c r="M26" t="n">
        <v>23154625.3168102</v>
      </c>
      <c r="N26" t="n">
        <v>22792016.3312523</v>
      </c>
      <c r="O26" t="n">
        <v>22567135.4594985</v>
      </c>
      <c r="P26" t="n">
        <v>22530450.476595</v>
      </c>
      <c r="Q26" t="n">
        <v>22769714.1800821</v>
      </c>
      <c r="R26" t="n">
        <v>22944189.1447658</v>
      </c>
      <c r="S26" t="n">
        <v>23526118.2821659</v>
      </c>
      <c r="T26" t="n">
        <v>22760595.5842021</v>
      </c>
      <c r="U26" t="n">
        <v>22232025.8111419</v>
      </c>
      <c r="V26" t="n">
        <v>22459984.8777645</v>
      </c>
      <c r="W26" t="n">
        <v>22140468.0472215</v>
      </c>
      <c r="X26" t="n">
        <v>22293540.1182294</v>
      </c>
      <c r="Y26" t="n">
        <v>22661757.8474949</v>
      </c>
      <c r="Z26" t="n">
        <v>22868855.1360473</v>
      </c>
      <c r="AA26" t="n">
        <v>22790774.7962633</v>
      </c>
      <c r="AB26" t="n">
        <v>23207761.0051218</v>
      </c>
      <c r="AC26" t="n">
        <v>23387521.7455613</v>
      </c>
      <c r="AD26" t="n">
        <v>23473636.8692402</v>
      </c>
      <c r="AE26" t="n">
        <v>23291324.0229718</v>
      </c>
      <c r="AF26"/>
    </row>
    <row r="27">
      <c r="A27" t="s">
        <v>105</v>
      </c>
      <c r="B27" t="s">
        <v>324</v>
      </c>
      <c r="C27" t="s">
        <v>248</v>
      </c>
      <c r="D27" t="s">
        <v>325</v>
      </c>
      <c r="E27" t="s">
        <v>249</v>
      </c>
      <c r="F27" t="n">
        <v>19487503.9886528</v>
      </c>
      <c r="G27" t="n">
        <v>19329165.47401</v>
      </c>
      <c r="H27" t="n">
        <v>19234739.2688039</v>
      </c>
      <c r="I27" t="n">
        <v>18829196.7606277</v>
      </c>
      <c r="J27" t="n">
        <v>18417875.6524502</v>
      </c>
      <c r="K27" t="n">
        <v>18862228.1638989</v>
      </c>
      <c r="L27" t="n">
        <v>18671696.325794</v>
      </c>
      <c r="M27" t="n">
        <v>18373780.2834655</v>
      </c>
      <c r="N27" t="n">
        <v>18269012.1002902</v>
      </c>
      <c r="O27" t="n">
        <v>18442192.730001</v>
      </c>
      <c r="P27" t="n">
        <v>18693516.9096614</v>
      </c>
      <c r="Q27" t="n">
        <v>19104603.4068983</v>
      </c>
      <c r="R27" t="n">
        <v>19336866.9130075</v>
      </c>
      <c r="S27" t="n">
        <v>19733647.6771706</v>
      </c>
      <c r="T27" t="n">
        <v>19102971.7990061</v>
      </c>
      <c r="U27" t="n">
        <v>18768606.1661635</v>
      </c>
      <c r="V27" t="n">
        <v>19233036.3317264</v>
      </c>
      <c r="W27" t="n">
        <v>19223956.2929734</v>
      </c>
      <c r="X27" t="n">
        <v>19761428.5395762</v>
      </c>
      <c r="Y27" t="n">
        <v>20465260.9253133</v>
      </c>
      <c r="Z27" t="n">
        <v>21086822.5540349</v>
      </c>
      <c r="AA27" t="n">
        <v>21567860.9584625</v>
      </c>
      <c r="AB27" t="n">
        <v>22329115.1468411</v>
      </c>
      <c r="AC27" t="n">
        <v>23031904.1009205</v>
      </c>
      <c r="AD27" t="n">
        <v>23753797.8700228</v>
      </c>
      <c r="AE27" t="n">
        <v>23984156.804336</v>
      </c>
      <c r="AF27"/>
    </row>
    <row r="28">
      <c r="A28" t="s">
        <v>105</v>
      </c>
      <c r="B28" t="s">
        <v>326</v>
      </c>
      <c r="C28" t="s">
        <v>248</v>
      </c>
      <c r="D28" t="s">
        <v>327</v>
      </c>
      <c r="E28" t="s">
        <v>249</v>
      </c>
      <c r="F28" t="n">
        <v>99207511.0170514</v>
      </c>
      <c r="G28" t="n">
        <v>103171219.124242</v>
      </c>
      <c r="H28" t="n">
        <v>107680260.21845</v>
      </c>
      <c r="I28" t="n">
        <v>108021536.986225</v>
      </c>
      <c r="J28" t="n">
        <v>108311715.308589</v>
      </c>
      <c r="K28" t="n">
        <v>110292916.894811</v>
      </c>
      <c r="L28" t="n">
        <v>110639099.413381</v>
      </c>
      <c r="M28" t="n">
        <v>110597566.468002</v>
      </c>
      <c r="N28" t="n">
        <v>112366382.471281</v>
      </c>
      <c r="O28" t="n">
        <v>114380366.359648</v>
      </c>
      <c r="P28" t="n">
        <v>116195275.339357</v>
      </c>
      <c r="Q28" t="n">
        <v>118323435.568774</v>
      </c>
      <c r="R28" t="n">
        <v>120582310.085371</v>
      </c>
      <c r="S28" t="n">
        <v>126197029.117506</v>
      </c>
      <c r="T28" t="n">
        <v>123329111.138873</v>
      </c>
      <c r="U28" t="n">
        <v>122918965.900123</v>
      </c>
      <c r="V28" t="n">
        <v>124171821.375804</v>
      </c>
      <c r="W28" t="n">
        <v>124393956.462019</v>
      </c>
      <c r="X28" t="n">
        <v>126074511.101874</v>
      </c>
      <c r="Y28" t="n">
        <v>130212326.198827</v>
      </c>
      <c r="Z28" t="n">
        <v>132069095.385979</v>
      </c>
      <c r="AA28" t="n">
        <v>132039635.375154</v>
      </c>
      <c r="AB28" t="n">
        <v>135265664.467012</v>
      </c>
      <c r="AC28" t="n">
        <v>139163493.500611</v>
      </c>
      <c r="AD28" t="n">
        <v>143100453.600669</v>
      </c>
      <c r="AE28" t="n">
        <v>145703263.360651</v>
      </c>
      <c r="AF28"/>
    </row>
    <row r="29">
      <c r="A29" t="s">
        <v>105</v>
      </c>
      <c r="B29" t="s">
        <v>328</v>
      </c>
      <c r="C29" t="s">
        <v>248</v>
      </c>
      <c r="D29" t="s">
        <v>329</v>
      </c>
      <c r="E29" t="s">
        <v>249</v>
      </c>
      <c r="F29" t="n">
        <v>62107423.4859457</v>
      </c>
      <c r="G29" t="n">
        <v>63283487.9141805</v>
      </c>
      <c r="H29" t="n">
        <v>65257939.8859166</v>
      </c>
      <c r="I29" t="n">
        <v>64237167.8292684</v>
      </c>
      <c r="J29" t="n">
        <v>62978564.7394631</v>
      </c>
      <c r="K29" t="n">
        <v>63135477.3962128</v>
      </c>
      <c r="L29" t="n">
        <v>62226761.4794368</v>
      </c>
      <c r="M29" t="n">
        <v>61395604.2585117</v>
      </c>
      <c r="N29" t="n">
        <v>61585499.7639219</v>
      </c>
      <c r="O29" t="n">
        <v>62061541.7403341</v>
      </c>
      <c r="P29" t="n">
        <v>62723393.9882125</v>
      </c>
      <c r="Q29" t="n">
        <v>63458114.3538513</v>
      </c>
      <c r="R29" t="n">
        <v>64054533.4826639</v>
      </c>
      <c r="S29" t="n">
        <v>66462774.5433805</v>
      </c>
      <c r="T29" t="n">
        <v>64246284.6329465</v>
      </c>
      <c r="U29" t="n">
        <v>63665383.2708347</v>
      </c>
      <c r="V29" t="n">
        <v>64096800.3822779</v>
      </c>
      <c r="W29" t="n">
        <v>63868843.6621496</v>
      </c>
      <c r="X29" t="n">
        <v>64634271.9478924</v>
      </c>
      <c r="Y29" t="n">
        <v>66431850.9003272</v>
      </c>
      <c r="Z29" t="n">
        <v>67185127.3637352</v>
      </c>
      <c r="AA29" t="n">
        <v>67018925.0736707</v>
      </c>
      <c r="AB29" t="n">
        <v>68332730.9789348</v>
      </c>
      <c r="AC29" t="n">
        <v>69983550.2843402</v>
      </c>
      <c r="AD29" t="n">
        <v>71995798.0635576</v>
      </c>
      <c r="AE29" t="n">
        <v>73242039.6837882</v>
      </c>
      <c r="AF29"/>
    </row>
    <row r="30">
      <c r="A30" t="s">
        <v>105</v>
      </c>
      <c r="B30" t="s">
        <v>330</v>
      </c>
      <c r="C30" t="s">
        <v>248</v>
      </c>
      <c r="D30" t="s">
        <v>331</v>
      </c>
      <c r="E30" t="s">
        <v>249</v>
      </c>
      <c r="F30" t="n">
        <v>5511457.69391006</v>
      </c>
      <c r="G30" t="n">
        <v>5964615.63060864</v>
      </c>
      <c r="H30" t="n">
        <v>6243495.01582902</v>
      </c>
      <c r="I30" t="n">
        <v>6449364.98171654</v>
      </c>
      <c r="J30" t="n">
        <v>6547797.2611666</v>
      </c>
      <c r="K30" t="n">
        <v>6739287.10565165</v>
      </c>
      <c r="L30" t="n">
        <v>6922471.85144975</v>
      </c>
      <c r="M30" t="n">
        <v>7214314.41142011</v>
      </c>
      <c r="N30" t="n">
        <v>7578752.77336853</v>
      </c>
      <c r="O30" t="n">
        <v>7881758.72892606</v>
      </c>
      <c r="P30" t="n">
        <v>7930147.13222469</v>
      </c>
      <c r="Q30" t="n">
        <v>8006592.24701519</v>
      </c>
      <c r="R30" t="n">
        <v>8026685.20057461</v>
      </c>
      <c r="S30" t="n">
        <v>8380601.5812316</v>
      </c>
      <c r="T30" t="n">
        <v>8234553.91216609</v>
      </c>
      <c r="U30" t="n">
        <v>8129457.10458703</v>
      </c>
      <c r="V30" t="n">
        <v>8174288.74669012</v>
      </c>
      <c r="W30" t="n">
        <v>8117101.76745655</v>
      </c>
      <c r="X30" t="n">
        <v>8184504.30711112</v>
      </c>
      <c r="Y30" t="n">
        <v>8375417.54002026</v>
      </c>
      <c r="Z30" t="n">
        <v>8446752.81517652</v>
      </c>
      <c r="AA30" t="n">
        <v>8502723.36450091</v>
      </c>
      <c r="AB30" t="n">
        <v>8806222.7612254</v>
      </c>
      <c r="AC30" t="n">
        <v>9096093.09609515</v>
      </c>
      <c r="AD30" t="n">
        <v>9284002.33093614</v>
      </c>
      <c r="AE30" t="n">
        <v>9351347.38167543</v>
      </c>
      <c r="AF30"/>
    </row>
    <row r="31">
      <c r="A31" t="s">
        <v>105</v>
      </c>
      <c r="B31" t="s">
        <v>332</v>
      </c>
      <c r="C31" t="s">
        <v>248</v>
      </c>
      <c r="D31" t="s">
        <v>333</v>
      </c>
      <c r="E31" t="s">
        <v>249</v>
      </c>
      <c r="F31" t="n">
        <v>3401737.69880146</v>
      </c>
      <c r="G31" t="n">
        <v>3504309.27856963</v>
      </c>
      <c r="H31" t="n">
        <v>3781745.8712015</v>
      </c>
      <c r="I31" t="n">
        <v>3824046.56208861</v>
      </c>
      <c r="J31" t="n">
        <v>3767281.25640981</v>
      </c>
      <c r="K31" t="n">
        <v>3823225.6387803</v>
      </c>
      <c r="L31" t="n">
        <v>3801465.12208183</v>
      </c>
      <c r="M31" t="n">
        <v>3763747.76218678</v>
      </c>
      <c r="N31" t="n">
        <v>3811831.91549539</v>
      </c>
      <c r="O31" t="n">
        <v>3890659.75742633</v>
      </c>
      <c r="P31" t="n">
        <v>3975000.39471271</v>
      </c>
      <c r="Q31" t="n">
        <v>4097970.81496864</v>
      </c>
      <c r="R31" t="n">
        <v>4262913.86369213</v>
      </c>
      <c r="S31" t="n">
        <v>4777994.21462205</v>
      </c>
      <c r="T31" t="n">
        <v>4916885.8085333</v>
      </c>
      <c r="U31" t="n">
        <v>4993852.41096131</v>
      </c>
      <c r="V31" t="n">
        <v>5037879.04714037</v>
      </c>
      <c r="W31" t="n">
        <v>5097905.43374445</v>
      </c>
      <c r="X31" t="n">
        <v>5269428.12655071</v>
      </c>
      <c r="Y31" t="n">
        <v>5487729.60904012</v>
      </c>
      <c r="Z31" t="n">
        <v>5599539.34465708</v>
      </c>
      <c r="AA31" t="n">
        <v>5690534.78526763</v>
      </c>
      <c r="AB31" t="n">
        <v>5997706.90985936</v>
      </c>
      <c r="AC31" t="n">
        <v>6276413.75282129</v>
      </c>
      <c r="AD31" t="n">
        <v>6511729.69331628</v>
      </c>
      <c r="AE31" t="n">
        <v>6998770.25774367</v>
      </c>
      <c r="AF31"/>
    </row>
    <row r="32">
      <c r="A32" t="s">
        <v>105</v>
      </c>
      <c r="B32" t="s">
        <v>334</v>
      </c>
      <c r="C32" t="s">
        <v>248</v>
      </c>
      <c r="D32" t="s">
        <v>335</v>
      </c>
      <c r="E32" t="s">
        <v>249</v>
      </c>
      <c r="F32" t="n">
        <v>26706887.7762617</v>
      </c>
      <c r="G32" t="n">
        <v>28636080.8709473</v>
      </c>
      <c r="H32" t="n">
        <v>30195583.439104</v>
      </c>
      <c r="I32" t="n">
        <v>31056051.1111403</v>
      </c>
      <c r="J32" t="n">
        <v>32193598.0969432</v>
      </c>
      <c r="K32" t="n">
        <v>33506245.0644164</v>
      </c>
      <c r="L32" t="n">
        <v>34290499.2438064</v>
      </c>
      <c r="M32" t="n">
        <v>34649463.0275832</v>
      </c>
      <c r="N32" t="n">
        <v>35730446.011662</v>
      </c>
      <c r="O32" t="n">
        <v>36821918.307505</v>
      </c>
      <c r="P32" t="n">
        <v>37742026.4635673</v>
      </c>
      <c r="Q32" t="n">
        <v>38674207.1895943</v>
      </c>
      <c r="R32" t="n">
        <v>39574940.3178434</v>
      </c>
      <c r="S32" t="n">
        <v>41791606.4474185</v>
      </c>
      <c r="T32" t="n">
        <v>41352940.3334598</v>
      </c>
      <c r="U32" t="n">
        <v>41655767.2105346</v>
      </c>
      <c r="V32" t="n">
        <v>42452087.9077844</v>
      </c>
      <c r="W32" t="n">
        <v>42958012.8485859</v>
      </c>
      <c r="X32" t="n">
        <v>43681711.4202207</v>
      </c>
      <c r="Y32" t="n">
        <v>45579210.0775411</v>
      </c>
      <c r="Z32" t="n">
        <v>46519360.4751852</v>
      </c>
      <c r="AA32" t="n">
        <v>46608193.2887797</v>
      </c>
      <c r="AB32" t="n">
        <v>47921756.6805839</v>
      </c>
      <c r="AC32" t="n">
        <v>49628162.7614129</v>
      </c>
      <c r="AD32" t="n">
        <v>51162345.0303379</v>
      </c>
      <c r="AE32" t="n">
        <v>52045155.786555</v>
      </c>
      <c r="AF32"/>
    </row>
    <row r="33">
      <c r="A33" t="s">
        <v>105</v>
      </c>
      <c r="B33" t="s">
        <v>336</v>
      </c>
      <c r="C33" t="s">
        <v>248</v>
      </c>
      <c r="D33" t="s">
        <v>337</v>
      </c>
      <c r="E33" t="s">
        <v>249</v>
      </c>
      <c r="F33" t="n">
        <v>1480004.36213247</v>
      </c>
      <c r="G33" t="n">
        <v>1782725.42993545</v>
      </c>
      <c r="H33" t="n">
        <v>2201496.00639893</v>
      </c>
      <c r="I33" t="n">
        <v>2454906.50201077</v>
      </c>
      <c r="J33" t="n">
        <v>2824473.95460677</v>
      </c>
      <c r="K33" t="n">
        <v>3088681.68974998</v>
      </c>
      <c r="L33" t="n">
        <v>3397901.71660602</v>
      </c>
      <c r="M33" t="n">
        <v>3574437.00829987</v>
      </c>
      <c r="N33" t="n">
        <v>3659852.00683318</v>
      </c>
      <c r="O33" t="n">
        <v>3724487.82545649</v>
      </c>
      <c r="P33" t="n">
        <v>3824707.36064029</v>
      </c>
      <c r="Q33" t="n">
        <v>4086550.96334424</v>
      </c>
      <c r="R33" t="n">
        <v>4663237.2205972</v>
      </c>
      <c r="S33" t="n">
        <v>4784052.33085355</v>
      </c>
      <c r="T33" t="n">
        <v>4578446.45176755</v>
      </c>
      <c r="U33" t="n">
        <v>4474505.90320533</v>
      </c>
      <c r="V33" t="n">
        <v>4410765.29191169</v>
      </c>
      <c r="W33" t="n">
        <v>4352092.75008272</v>
      </c>
      <c r="X33" t="n">
        <v>4304595.30009864</v>
      </c>
      <c r="Y33" t="n">
        <v>4338118.07189821</v>
      </c>
      <c r="Z33" t="n">
        <v>4318315.38722499</v>
      </c>
      <c r="AA33" t="n">
        <v>4219258.86293474</v>
      </c>
      <c r="AB33" t="n">
        <v>4207247.13640818</v>
      </c>
      <c r="AC33" t="n">
        <v>4179273.60594107</v>
      </c>
      <c r="AD33" t="n">
        <v>4146578.4825206</v>
      </c>
      <c r="AE33" t="n">
        <v>4065950.25088887</v>
      </c>
      <c r="AF33"/>
    </row>
    <row r="34">
      <c r="A34" t="s">
        <v>105</v>
      </c>
      <c r="B34" t="s">
        <v>338</v>
      </c>
      <c r="C34" t="s">
        <v>248</v>
      </c>
      <c r="D34" t="s">
        <v>339</v>
      </c>
      <c r="E34" t="s">
        <v>249</v>
      </c>
      <c r="F34" t="n">
        <v>14249777.0608725</v>
      </c>
      <c r="G34" t="n">
        <v>14490677.3709915</v>
      </c>
      <c r="H34" t="n">
        <v>14683984.8140627</v>
      </c>
      <c r="I34" t="n">
        <v>14254695.8929248</v>
      </c>
      <c r="J34" t="n">
        <v>13879110.7371728</v>
      </c>
      <c r="K34" t="n">
        <v>13800734.6032465</v>
      </c>
      <c r="L34" t="n">
        <v>13523195.9736914</v>
      </c>
      <c r="M34" t="n">
        <v>13137167.3364689</v>
      </c>
      <c r="N34" t="n">
        <v>12765373.7645975</v>
      </c>
      <c r="O34" t="n">
        <v>12570924.9356317</v>
      </c>
      <c r="P34" t="n">
        <v>12379720.147204</v>
      </c>
      <c r="Q34" t="n">
        <v>12919288.6995267</v>
      </c>
      <c r="R34" t="n">
        <v>13407566.5860242</v>
      </c>
      <c r="S34" t="n">
        <v>13729858.0589368</v>
      </c>
      <c r="T34" t="n">
        <v>13030406.2504921</v>
      </c>
      <c r="U34" t="n">
        <v>12525526.6962664</v>
      </c>
      <c r="V34" t="n">
        <v>12482764.4873897</v>
      </c>
      <c r="W34" t="n">
        <v>12210361.6782647</v>
      </c>
      <c r="X34" t="n">
        <v>11943685.0372102</v>
      </c>
      <c r="Y34" t="n">
        <v>11961602.729226</v>
      </c>
      <c r="Z34" t="n">
        <v>11847499.1811777</v>
      </c>
      <c r="AA34" t="n">
        <v>11483097.7626717</v>
      </c>
      <c r="AB34" t="n">
        <v>11418061.795802</v>
      </c>
      <c r="AC34" t="n">
        <v>11377652.4601596</v>
      </c>
      <c r="AD34" t="n">
        <v>11248625.8369552</v>
      </c>
      <c r="AE34" t="n">
        <v>10887717.1598658</v>
      </c>
      <c r="AF34"/>
    </row>
    <row r="35">
      <c r="A35" t="s">
        <v>105</v>
      </c>
      <c r="B35" t="s">
        <v>340</v>
      </c>
      <c r="C35" t="s">
        <v>248</v>
      </c>
      <c r="D35" t="s">
        <v>341</v>
      </c>
      <c r="E35" t="s">
        <v>249</v>
      </c>
      <c r="F35" t="n">
        <v>24712238.7883642</v>
      </c>
      <c r="G35" t="n">
        <v>26206861.2419605</v>
      </c>
      <c r="H35" t="n">
        <v>28094290.1930424</v>
      </c>
      <c r="I35" t="n">
        <v>29527979.7886288</v>
      </c>
      <c r="J35" t="n">
        <v>30389142.0027053</v>
      </c>
      <c r="K35" t="n">
        <v>32603202.5283374</v>
      </c>
      <c r="L35" t="n">
        <v>33709100.495855</v>
      </c>
      <c r="M35" t="n">
        <v>34416719.9856743</v>
      </c>
      <c r="N35" t="n">
        <v>35465654.5762222</v>
      </c>
      <c r="O35" t="n">
        <v>36571671.4882412</v>
      </c>
      <c r="P35" t="n">
        <v>37646911.8441799</v>
      </c>
      <c r="Q35" t="n">
        <v>38842678.1751451</v>
      </c>
      <c r="R35" t="n">
        <v>39766566.6309729</v>
      </c>
      <c r="S35" t="n">
        <v>41665877.4424714</v>
      </c>
      <c r="T35" t="n">
        <v>40927658.3932964</v>
      </c>
      <c r="U35" t="n">
        <v>40911289.9788033</v>
      </c>
      <c r="V35" t="n">
        <v>41530997.3851875</v>
      </c>
      <c r="W35" t="n">
        <v>41499537.9325342</v>
      </c>
      <c r="X35" t="n">
        <v>41989879.3870852</v>
      </c>
      <c r="Y35" t="n">
        <v>43040349.6412473</v>
      </c>
      <c r="Z35" t="n">
        <v>43297387.0193743</v>
      </c>
      <c r="AA35" t="n">
        <v>42923805.5414611</v>
      </c>
      <c r="AB35" t="n">
        <v>43468923.5143817</v>
      </c>
      <c r="AC35" t="n">
        <v>44179788.3759989</v>
      </c>
      <c r="AD35" t="n">
        <v>44861308.6545694</v>
      </c>
      <c r="AE35" t="n">
        <v>45010113.7957304</v>
      </c>
      <c r="AF35"/>
    </row>
    <row r="36">
      <c r="A36" t="s">
        <v>105</v>
      </c>
      <c r="B36" t="s">
        <v>342</v>
      </c>
      <c r="C36" t="s">
        <v>248</v>
      </c>
      <c r="D36" t="s">
        <v>343</v>
      </c>
      <c r="E36" t="s">
        <v>249</v>
      </c>
      <c r="F36" t="n">
        <v>1528165.1552551</v>
      </c>
      <c r="G36" t="n">
        <v>1866415.85549248</v>
      </c>
      <c r="H36" t="n">
        <v>2119187.72095532</v>
      </c>
      <c r="I36" t="n">
        <v>2268353.91159841</v>
      </c>
      <c r="J36" t="n">
        <v>2391272.29879135</v>
      </c>
      <c r="K36" t="n">
        <v>2547652.62258377</v>
      </c>
      <c r="L36" t="n">
        <v>2660989.19497174</v>
      </c>
      <c r="M36" t="n">
        <v>2755421.80663888</v>
      </c>
      <c r="N36" t="n">
        <v>3037708.07063366</v>
      </c>
      <c r="O36" t="n">
        <v>3219708.67815247</v>
      </c>
      <c r="P36" t="n">
        <v>3444540.03509255</v>
      </c>
      <c r="Q36" t="n">
        <v>3675744.6226962</v>
      </c>
      <c r="R36" t="n">
        <v>3839854.6730245</v>
      </c>
      <c r="S36" t="n">
        <v>4046973.59298025</v>
      </c>
      <c r="T36" t="n">
        <v>4060322.31291952</v>
      </c>
      <c r="U36" t="n">
        <v>4147190.68152012</v>
      </c>
      <c r="V36" t="n">
        <v>4315169.59709634</v>
      </c>
      <c r="W36" t="n">
        <v>4323136.71359781</v>
      </c>
      <c r="X36" t="n">
        <v>4425463.7445624</v>
      </c>
      <c r="Y36" t="n">
        <v>4575937.46179864</v>
      </c>
      <c r="Z36" t="n">
        <v>4634367.39984238</v>
      </c>
      <c r="AA36" t="n">
        <v>4620799.10678835</v>
      </c>
      <c r="AB36" t="n">
        <v>4712788.7147841</v>
      </c>
      <c r="AC36" t="n">
        <v>4828508.77961177</v>
      </c>
      <c r="AD36" t="n">
        <v>5030387.40668559</v>
      </c>
      <c r="AE36" t="n">
        <v>5068794.48550975</v>
      </c>
      <c r="AF36"/>
    </row>
    <row r="37">
      <c r="A37" t="s">
        <v>105</v>
      </c>
      <c r="B37" t="s">
        <v>344</v>
      </c>
      <c r="C37" t="s">
        <v>248</v>
      </c>
      <c r="D37" t="s">
        <v>345</v>
      </c>
      <c r="E37" t="s">
        <v>249</v>
      </c>
      <c r="F37" t="n">
        <v>21540920.5575879</v>
      </c>
      <c r="G37" t="n">
        <v>22666315.4201925</v>
      </c>
      <c r="H37" t="n">
        <v>24263437.039446</v>
      </c>
      <c r="I37" t="n">
        <v>25552390.0354709</v>
      </c>
      <c r="J37" t="n">
        <v>26327776.1584339</v>
      </c>
      <c r="K37" t="n">
        <v>28350079.2240177</v>
      </c>
      <c r="L37" t="n">
        <v>29320759.4237988</v>
      </c>
      <c r="M37" t="n">
        <v>29877064.4209434</v>
      </c>
      <c r="N37" t="n">
        <v>30539051.7493422</v>
      </c>
      <c r="O37" t="n">
        <v>31278257.6851822</v>
      </c>
      <c r="P37" t="n">
        <v>32020085.4700426</v>
      </c>
      <c r="Q37" t="n">
        <v>32904443.0687753</v>
      </c>
      <c r="R37" t="n">
        <v>33659058.1626554</v>
      </c>
      <c r="S37" t="n">
        <v>35285615.8235074</v>
      </c>
      <c r="T37" t="n">
        <v>34639110.7247688</v>
      </c>
      <c r="U37" t="n">
        <v>34574737.76803</v>
      </c>
      <c r="V37" t="n">
        <v>35038731.3580569</v>
      </c>
      <c r="W37" t="n">
        <v>35064553.7732745</v>
      </c>
      <c r="X37" t="n">
        <v>35479875.0342265</v>
      </c>
      <c r="Y37" t="n">
        <v>36368218.3765652</v>
      </c>
      <c r="Z37" t="n">
        <v>36566850.7841408</v>
      </c>
      <c r="AA37" t="n">
        <v>36254683.0301036</v>
      </c>
      <c r="AB37" t="n">
        <v>36714121.4728521</v>
      </c>
      <c r="AC37" t="n">
        <v>37240649.8366755</v>
      </c>
      <c r="AD37" t="n">
        <v>37700839.6935476</v>
      </c>
      <c r="AE37" t="n">
        <v>37828661.5562353</v>
      </c>
      <c r="AF37"/>
    </row>
    <row r="38">
      <c r="A38" t="s">
        <v>105</v>
      </c>
      <c r="B38" t="s">
        <v>346</v>
      </c>
      <c r="C38" t="s">
        <v>248</v>
      </c>
      <c r="D38" t="s">
        <v>347</v>
      </c>
      <c r="E38" t="s">
        <v>249</v>
      </c>
      <c r="F38" t="n">
        <v>1643153.07552129</v>
      </c>
      <c r="G38" t="n">
        <v>1674129.96627546</v>
      </c>
      <c r="H38" t="n">
        <v>1711665.43264102</v>
      </c>
      <c r="I38" t="n">
        <v>1707235.84155945</v>
      </c>
      <c r="J38" t="n">
        <v>1670093.54548</v>
      </c>
      <c r="K38" t="n">
        <v>1705470.68173598</v>
      </c>
      <c r="L38" t="n">
        <v>1727351.87708447</v>
      </c>
      <c r="M38" t="n">
        <v>1784233.75809202</v>
      </c>
      <c r="N38" t="n">
        <v>1888894.75624634</v>
      </c>
      <c r="O38" t="n">
        <v>2073705.12490647</v>
      </c>
      <c r="P38" t="n">
        <v>2182286.33904482</v>
      </c>
      <c r="Q38" t="n">
        <v>2262490.48367358</v>
      </c>
      <c r="R38" t="n">
        <v>2267653.79529305</v>
      </c>
      <c r="S38" t="n">
        <v>2333288.02598368</v>
      </c>
      <c r="T38" t="n">
        <v>2228225.35560804</v>
      </c>
      <c r="U38" t="n">
        <v>2189361.52925313</v>
      </c>
      <c r="V38" t="n">
        <v>2177096.43003427</v>
      </c>
      <c r="W38" t="n">
        <v>2111847.44566181</v>
      </c>
      <c r="X38" t="n">
        <v>2084540.6082963</v>
      </c>
      <c r="Y38" t="n">
        <v>2096193.80288349</v>
      </c>
      <c r="Z38" t="n">
        <v>2096168.83539104</v>
      </c>
      <c r="AA38" t="n">
        <v>2048323.40456921</v>
      </c>
      <c r="AB38" t="n">
        <v>2042013.3267455</v>
      </c>
      <c r="AC38" t="n">
        <v>2110629.75971162</v>
      </c>
      <c r="AD38" t="n">
        <v>2130081.55433622</v>
      </c>
      <c r="AE38" t="n">
        <v>2112657.75398535</v>
      </c>
      <c r="AF38"/>
    </row>
    <row r="39">
      <c r="A39" t="s">
        <v>105</v>
      </c>
      <c r="B39" t="s">
        <v>348</v>
      </c>
      <c r="C39" t="s">
        <v>248</v>
      </c>
      <c r="D39" t="s">
        <v>349</v>
      </c>
      <c r="E39" t="s">
        <v>249</v>
      </c>
      <c r="F39" t="n">
        <v>2750286.5178985</v>
      </c>
      <c r="G39" t="n">
        <v>2676953.84906541</v>
      </c>
      <c r="H39" t="n">
        <v>2606933.93464038</v>
      </c>
      <c r="I39" t="n">
        <v>2480079.92184185</v>
      </c>
      <c r="J39" t="n">
        <v>2325447.8438776</v>
      </c>
      <c r="K39" t="n">
        <v>2226400.62479137</v>
      </c>
      <c r="L39" t="n">
        <v>2111582.81549939</v>
      </c>
      <c r="M39" t="n">
        <v>2009927.81632195</v>
      </c>
      <c r="N39" t="n">
        <v>1949354.06223077</v>
      </c>
      <c r="O39" t="n">
        <v>1889914.13431411</v>
      </c>
      <c r="P39" t="n">
        <v>1839266.80878916</v>
      </c>
      <c r="Q39" t="n">
        <v>1814191.03044156</v>
      </c>
      <c r="R39" t="n">
        <v>1802552.41467848</v>
      </c>
      <c r="S39" t="n">
        <v>1834931.49030522</v>
      </c>
      <c r="T39" t="n">
        <v>1790358.08512348</v>
      </c>
      <c r="U39" t="n">
        <v>1759945.87931086</v>
      </c>
      <c r="V39" t="n">
        <v>1792358.61729027</v>
      </c>
      <c r="W39" t="n">
        <v>1790598.97055733</v>
      </c>
      <c r="X39" t="n">
        <v>1832163.73691447</v>
      </c>
      <c r="Y39" t="n">
        <v>1914338.72191333</v>
      </c>
      <c r="Z39" t="n">
        <v>1967258.9066064</v>
      </c>
      <c r="AA39" t="n">
        <v>2000985.86389596</v>
      </c>
      <c r="AB39" t="n">
        <v>2077621.63844647</v>
      </c>
      <c r="AC39" t="n">
        <v>2150778.12746324</v>
      </c>
      <c r="AD39" t="n">
        <v>2191261.0220586</v>
      </c>
      <c r="AE39" t="n">
        <v>2201151.02751063</v>
      </c>
      <c r="AF39"/>
    </row>
    <row r="40">
      <c r="A40" t="s">
        <v>105</v>
      </c>
      <c r="B40" t="s">
        <v>350</v>
      </c>
      <c r="C40" t="s">
        <v>248</v>
      </c>
      <c r="D40" t="s">
        <v>351</v>
      </c>
      <c r="E40" t="s">
        <v>249</v>
      </c>
      <c r="F40" t="n">
        <v>50197067.1238573</v>
      </c>
      <c r="G40" t="n">
        <v>50920994.0668721</v>
      </c>
      <c r="H40" t="n">
        <v>51488474.2286479</v>
      </c>
      <c r="I40" t="n">
        <v>50473634.5898788</v>
      </c>
      <c r="J40" t="n">
        <v>49267440.2078061</v>
      </c>
      <c r="K40" t="n">
        <v>49305268.1961728</v>
      </c>
      <c r="L40" t="n">
        <v>48445376.6269916</v>
      </c>
      <c r="M40" t="n">
        <v>47367966.0803085</v>
      </c>
      <c r="N40" t="n">
        <v>46627653.5860142</v>
      </c>
      <c r="O40" t="n">
        <v>46036661.101861</v>
      </c>
      <c r="P40" t="n">
        <v>47067380.1575025</v>
      </c>
      <c r="Q40" t="n">
        <v>47502042.9235246</v>
      </c>
      <c r="R40" t="n">
        <v>47505505.6325415</v>
      </c>
      <c r="S40" t="n">
        <v>48675453.4832641</v>
      </c>
      <c r="T40" t="n">
        <v>47018119.1283781</v>
      </c>
      <c r="U40" t="n">
        <v>46536777.5395743</v>
      </c>
      <c r="V40" t="n">
        <v>46807642.6522337</v>
      </c>
      <c r="W40" t="n">
        <v>46106363.4212315</v>
      </c>
      <c r="X40" t="n">
        <v>46263059.2761029</v>
      </c>
      <c r="Y40" t="n">
        <v>47767827.3863148</v>
      </c>
      <c r="Z40" t="n">
        <v>48569780.6244081</v>
      </c>
      <c r="AA40" t="n">
        <v>48218181.7936026</v>
      </c>
      <c r="AB40" t="n">
        <v>48955641.1518608</v>
      </c>
      <c r="AC40" t="n">
        <v>50823035.0221057</v>
      </c>
      <c r="AD40" t="n">
        <v>53347465.2396188</v>
      </c>
      <c r="AE40" t="n">
        <v>55363695.8062692</v>
      </c>
      <c r="AF40"/>
    </row>
    <row r="41">
      <c r="A41" t="s">
        <v>105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105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105</v>
      </c>
      <c r="B43" t="s">
        <v>356</v>
      </c>
      <c r="C43" t="s">
        <v>248</v>
      </c>
      <c r="D43" t="s">
        <v>357</v>
      </c>
      <c r="E43" t="s">
        <v>249</v>
      </c>
      <c r="F43" t="n">
        <v>2594093.51728031</v>
      </c>
      <c r="G43" t="n">
        <v>2662030.29119091</v>
      </c>
      <c r="H43" t="n">
        <v>2838057.50417058</v>
      </c>
      <c r="I43" t="n">
        <v>2862352.00129509</v>
      </c>
      <c r="J43" t="n">
        <v>2778002.16389923</v>
      </c>
      <c r="K43" t="n">
        <v>2751109.17443984</v>
      </c>
      <c r="L43" t="n">
        <v>2760634.05113934</v>
      </c>
      <c r="M43" t="n">
        <v>2825532.11625787</v>
      </c>
      <c r="N43" t="n">
        <v>2963202.8204701</v>
      </c>
      <c r="O43" t="n">
        <v>3100794.94119654</v>
      </c>
      <c r="P43" t="n">
        <v>3273763.6980004</v>
      </c>
      <c r="Q43" t="n">
        <v>3676923.47972482</v>
      </c>
      <c r="R43" t="n">
        <v>3933179.20000753</v>
      </c>
      <c r="S43" t="n">
        <v>4173900.69125644</v>
      </c>
      <c r="T43" t="n">
        <v>4244065.68474492</v>
      </c>
      <c r="U43" t="n">
        <v>4385441.74201609</v>
      </c>
      <c r="V43" t="n">
        <v>4785309.60035933</v>
      </c>
      <c r="W43" t="n">
        <v>5034099.85075307</v>
      </c>
      <c r="X43" t="n">
        <v>5528015.31623708</v>
      </c>
      <c r="Y43" t="n">
        <v>5958838.34147061</v>
      </c>
      <c r="Z43" t="n">
        <v>6502715.771019</v>
      </c>
      <c r="AA43" t="n">
        <v>7191109.22959497</v>
      </c>
      <c r="AB43" t="n">
        <v>8129627.8820256</v>
      </c>
      <c r="AC43" t="n">
        <v>9085000.70635383</v>
      </c>
      <c r="AD43" t="n">
        <v>9974697.05128889</v>
      </c>
      <c r="AE43" t="n">
        <v>10438125.154316</v>
      </c>
      <c r="AF43"/>
    </row>
    <row r="44">
      <c r="A44" t="s">
        <v>105</v>
      </c>
      <c r="B44" t="s">
        <v>358</v>
      </c>
      <c r="C44" t="s">
        <v>248</v>
      </c>
      <c r="D44" t="s">
        <v>359</v>
      </c>
      <c r="E44" t="s">
        <v>249</v>
      </c>
      <c r="F44" t="n">
        <v>478072985.099656</v>
      </c>
      <c r="G44" t="n">
        <v>491677557.908999</v>
      </c>
      <c r="H44" t="n">
        <v>509141518.118777</v>
      </c>
      <c r="I44" t="n">
        <v>511447391.22059</v>
      </c>
      <c r="J44" t="n">
        <v>510449206.282142</v>
      </c>
      <c r="K44" t="n">
        <v>521039831.317478</v>
      </c>
      <c r="L44" t="n">
        <v>522182526.684178</v>
      </c>
      <c r="M44" t="n">
        <v>520022545.571815</v>
      </c>
      <c r="N44" t="n">
        <v>524567511.118029</v>
      </c>
      <c r="O44" t="n">
        <v>531261728.4784</v>
      </c>
      <c r="P44" t="n">
        <v>540374046.041135</v>
      </c>
      <c r="Q44" t="n">
        <v>550954357.097914</v>
      </c>
      <c r="R44" t="n">
        <v>560197557.046705</v>
      </c>
      <c r="S44" t="n">
        <v>583226076.617718</v>
      </c>
      <c r="T44" t="n">
        <v>566270341.800594</v>
      </c>
      <c r="U44" t="n">
        <v>560106876.109827</v>
      </c>
      <c r="V44" t="n">
        <v>564534972.958533</v>
      </c>
      <c r="W44" t="n">
        <v>561449485.071329</v>
      </c>
      <c r="X44" t="n">
        <v>566270174.742053</v>
      </c>
      <c r="Y44" t="n">
        <v>580231987.428329</v>
      </c>
      <c r="Z44" t="n">
        <v>585373223.246615</v>
      </c>
      <c r="AA44" t="n">
        <v>582883210.787826</v>
      </c>
      <c r="AB44" t="n">
        <v>593667212.9922</v>
      </c>
      <c r="AC44" t="n">
        <v>605692931.076167</v>
      </c>
      <c r="AD44" t="n">
        <v>616937411.013244</v>
      </c>
      <c r="AE44" t="n">
        <v>620344425.208092</v>
      </c>
      <c r="AF44"/>
    </row>
    <row r="45">
      <c r="A45" t="s">
        <v>105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105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105</v>
      </c>
      <c r="B47" t="s">
        <v>364</v>
      </c>
      <c r="C47" t="s">
        <v>248</v>
      </c>
      <c r="D47" t="s">
        <v>365</v>
      </c>
      <c r="E47" t="s">
        <v>249</v>
      </c>
      <c r="F47" t="n">
        <v>282608937.069626</v>
      </c>
      <c r="G47" t="n">
        <v>295561663.919874</v>
      </c>
      <c r="H47" t="n">
        <v>309267974.681269</v>
      </c>
      <c r="I47" t="n">
        <v>313484964.241107</v>
      </c>
      <c r="J47" t="n">
        <v>317866349.324633</v>
      </c>
      <c r="K47" t="n">
        <v>326723371.995537</v>
      </c>
      <c r="L47" t="n">
        <v>330479275.323044</v>
      </c>
      <c r="M47" t="n">
        <v>332562454.674943</v>
      </c>
      <c r="N47" t="n">
        <v>338101532.605656</v>
      </c>
      <c r="O47" t="n">
        <v>344517698.199736</v>
      </c>
      <c r="P47" t="n">
        <v>352652259.38892</v>
      </c>
      <c r="Q47" t="n">
        <v>360886855.121767</v>
      </c>
      <c r="R47" t="n">
        <v>368349954.596534</v>
      </c>
      <c r="S47" t="n">
        <v>385759987.179101</v>
      </c>
      <c r="T47" t="n">
        <v>377113708.504891</v>
      </c>
      <c r="U47" t="n">
        <v>376844447.776136</v>
      </c>
      <c r="V47" t="n">
        <v>380633257.137605</v>
      </c>
      <c r="W47" t="n">
        <v>381804161.990995</v>
      </c>
      <c r="X47" t="n">
        <v>387631288.71075</v>
      </c>
      <c r="Y47" t="n">
        <v>400953926.003143</v>
      </c>
      <c r="Z47" t="n">
        <v>405588572.987968</v>
      </c>
      <c r="AA47" t="n">
        <v>404014901.49904</v>
      </c>
      <c r="AB47" t="n">
        <v>411740746.08908</v>
      </c>
      <c r="AC47" t="n">
        <v>420397907.78302</v>
      </c>
      <c r="AD47" t="n">
        <v>429938978.770001</v>
      </c>
      <c r="AE47" t="n">
        <v>435371036.48397</v>
      </c>
      <c r="AF47"/>
    </row>
    <row r="48">
      <c r="A48" t="s">
        <v>105</v>
      </c>
      <c r="B48" t="s">
        <v>366</v>
      </c>
      <c r="C48" t="s">
        <v>248</v>
      </c>
      <c r="D48" t="s">
        <v>367</v>
      </c>
      <c r="E48" t="s">
        <v>249</v>
      </c>
      <c r="F48" t="n">
        <v>318499194.420621</v>
      </c>
      <c r="G48" t="n">
        <v>332701051.060997</v>
      </c>
      <c r="H48" t="n">
        <v>347526754.421944</v>
      </c>
      <c r="I48" t="n">
        <v>351937799.967045</v>
      </c>
      <c r="J48" t="n">
        <v>356435923.525477</v>
      </c>
      <c r="K48" t="n">
        <v>365774609.542568</v>
      </c>
      <c r="L48" t="n">
        <v>369248501.443731</v>
      </c>
      <c r="M48" t="n">
        <v>371330418.918014</v>
      </c>
      <c r="N48" t="n">
        <v>377088875.113356</v>
      </c>
      <c r="O48" t="n">
        <v>384149619.042999</v>
      </c>
      <c r="P48" t="n">
        <v>393141787.411621</v>
      </c>
      <c r="Q48" t="n">
        <v>402064751.283462</v>
      </c>
      <c r="R48" t="n">
        <v>409938355.570592</v>
      </c>
      <c r="S48" t="n">
        <v>428323505.750542</v>
      </c>
      <c r="T48" t="n">
        <v>418758139.547762</v>
      </c>
      <c r="U48" t="n">
        <v>418863243.100568</v>
      </c>
      <c r="V48" t="n">
        <v>424593157.58781</v>
      </c>
      <c r="W48" t="n">
        <v>426441589.108903</v>
      </c>
      <c r="X48" t="n">
        <v>434172266.402234</v>
      </c>
      <c r="Y48" t="n">
        <v>449459201.775622</v>
      </c>
      <c r="Z48" t="n">
        <v>454781145.15683</v>
      </c>
      <c r="AA48" t="n">
        <v>453133901.037847</v>
      </c>
      <c r="AB48" t="n">
        <v>461871692.620035</v>
      </c>
      <c r="AC48" t="n">
        <v>470910680.296081</v>
      </c>
      <c r="AD48" t="n">
        <v>480993143.574007</v>
      </c>
      <c r="AE48" t="n">
        <v>486210720.10859</v>
      </c>
      <c r="AF48"/>
    </row>
    <row r="49">
      <c r="A49" t="s">
        <v>105</v>
      </c>
      <c r="B49" t="s">
        <v>368</v>
      </c>
      <c r="C49" t="s">
        <v>248</v>
      </c>
      <c r="D49" t="s">
        <v>369</v>
      </c>
      <c r="E49" t="s">
        <v>249</v>
      </c>
      <c r="F49" t="n">
        <v>22010459.5375201</v>
      </c>
      <c r="G49" t="n">
        <v>22324058.6199551</v>
      </c>
      <c r="H49" t="n">
        <v>22547366.0328331</v>
      </c>
      <c r="I49" t="n">
        <v>22156703.4071437</v>
      </c>
      <c r="J49" t="n">
        <v>21701864.4945369</v>
      </c>
      <c r="K49" t="n">
        <v>21465537.3284742</v>
      </c>
      <c r="L49" t="n">
        <v>21047162.2242487</v>
      </c>
      <c r="M49" t="n">
        <v>20650832.6883897</v>
      </c>
      <c r="N49" t="n">
        <v>20529355.2612861</v>
      </c>
      <c r="O49" t="n">
        <v>20575233.2107188</v>
      </c>
      <c r="P49" t="n">
        <v>20881103.7833926</v>
      </c>
      <c r="Q49" t="n">
        <v>21155858.1227593</v>
      </c>
      <c r="R49" t="n">
        <v>21307511.1593057</v>
      </c>
      <c r="S49" t="n">
        <v>21784393.5942147</v>
      </c>
      <c r="T49" t="n">
        <v>21422734.8237757</v>
      </c>
      <c r="U49" t="n">
        <v>21400961.9101662</v>
      </c>
      <c r="V49" t="n">
        <v>21858658.0150687</v>
      </c>
      <c r="W49" t="n">
        <v>21754468.8698859</v>
      </c>
      <c r="X49" t="n">
        <v>22358636.0100941</v>
      </c>
      <c r="Y49" t="n">
        <v>22993568.1351616</v>
      </c>
      <c r="Z49" t="n">
        <v>23124129.6662935</v>
      </c>
      <c r="AA49" t="n">
        <v>22827903.7114147</v>
      </c>
      <c r="AB49" t="n">
        <v>22911580.4840983</v>
      </c>
      <c r="AC49" t="n">
        <v>22903114.320023</v>
      </c>
      <c r="AD49" t="n">
        <v>23095121.1985168</v>
      </c>
      <c r="AE49" t="n">
        <v>23113900.886528</v>
      </c>
      <c r="AF49"/>
    </row>
    <row r="50">
      <c r="A50" t="s">
        <v>105</v>
      </c>
      <c r="B50" t="s">
        <v>370</v>
      </c>
      <c r="C50" t="s">
        <v>248</v>
      </c>
      <c r="D50" t="s">
        <v>371</v>
      </c>
      <c r="E50" t="s">
        <v>249</v>
      </c>
      <c r="F50" t="n">
        <v>13879797.8134745</v>
      </c>
      <c r="G50" t="n">
        <v>14815328.5211685</v>
      </c>
      <c r="H50" t="n">
        <v>15711413.7078419</v>
      </c>
      <c r="I50" t="n">
        <v>16296132.3187944</v>
      </c>
      <c r="J50" t="n">
        <v>16867709.7063074</v>
      </c>
      <c r="K50" t="n">
        <v>17585700.2185571</v>
      </c>
      <c r="L50" t="n">
        <v>17722063.8964381</v>
      </c>
      <c r="M50" t="n">
        <v>18117131.5546817</v>
      </c>
      <c r="N50" t="n">
        <v>18457987.2464138</v>
      </c>
      <c r="O50" t="n">
        <v>19056687.6325449</v>
      </c>
      <c r="P50" t="n">
        <v>19608424.2393086</v>
      </c>
      <c r="Q50" t="n">
        <v>20022038.0389356</v>
      </c>
      <c r="R50" t="n">
        <v>20280889.8147526</v>
      </c>
      <c r="S50" t="n">
        <v>20779124.9772259</v>
      </c>
      <c r="T50" t="n">
        <v>20221696.2190951</v>
      </c>
      <c r="U50" t="n">
        <v>20617833.4142652</v>
      </c>
      <c r="V50" t="n">
        <v>22101242.435137</v>
      </c>
      <c r="W50" t="n">
        <v>22882958.2480226</v>
      </c>
      <c r="X50" t="n">
        <v>24182341.6813896</v>
      </c>
      <c r="Y50" t="n">
        <v>25511707.6373177</v>
      </c>
      <c r="Z50" t="n">
        <v>26068442.5025683</v>
      </c>
      <c r="AA50" t="n">
        <v>26291095.8273917</v>
      </c>
      <c r="AB50" t="n">
        <v>27219366.0468564</v>
      </c>
      <c r="AC50" t="n">
        <v>27609658.1930385</v>
      </c>
      <c r="AD50" t="n">
        <v>27959043.6054896</v>
      </c>
      <c r="AE50" t="n">
        <v>27725782.7380921</v>
      </c>
      <c r="AF50"/>
    </row>
    <row r="51">
      <c r="A51" t="s">
        <v>105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105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105</v>
      </c>
      <c r="B53" t="s">
        <v>376</v>
      </c>
      <c r="C53" t="s">
        <v>248</v>
      </c>
      <c r="D53" t="s">
        <v>377</v>
      </c>
      <c r="E53" t="s">
        <v>249</v>
      </c>
      <c r="F53" t="n">
        <v>15172902.9853195</v>
      </c>
      <c r="G53" t="n">
        <v>15252638.9261806</v>
      </c>
      <c r="H53" t="n">
        <v>15656002.4793267</v>
      </c>
      <c r="I53" t="n">
        <v>15330016.2156008</v>
      </c>
      <c r="J53" t="n">
        <v>14950988.4372656</v>
      </c>
      <c r="K53" t="n">
        <v>15128715.9057318</v>
      </c>
      <c r="L53" t="n">
        <v>15271500.5465866</v>
      </c>
      <c r="M53" t="n">
        <v>15180056.016688</v>
      </c>
      <c r="N53" t="n">
        <v>15269582.6849333</v>
      </c>
      <c r="O53" t="n">
        <v>15467881.0851259</v>
      </c>
      <c r="P53" t="n">
        <v>15478450.1722264</v>
      </c>
      <c r="Q53" t="n">
        <v>15662945.5263594</v>
      </c>
      <c r="R53" t="n">
        <v>15380649.3278372</v>
      </c>
      <c r="S53" t="n">
        <v>15500189.7883395</v>
      </c>
      <c r="T53" t="n">
        <v>14488431.8160258</v>
      </c>
      <c r="U53" t="n">
        <v>13678385.6135011</v>
      </c>
      <c r="V53" t="n">
        <v>13291574.4719504</v>
      </c>
      <c r="W53" t="n">
        <v>12487117.9046427</v>
      </c>
      <c r="X53" t="n">
        <v>12104311.4740544</v>
      </c>
      <c r="Y53" t="n">
        <v>11825605.8771821</v>
      </c>
      <c r="Z53" t="n">
        <v>11528131.2134569</v>
      </c>
      <c r="AA53" t="n">
        <v>11089325.238862</v>
      </c>
      <c r="AB53" t="n">
        <v>10904509.9201905</v>
      </c>
      <c r="AC53" t="n">
        <v>10896881.647577</v>
      </c>
      <c r="AD53" t="n">
        <v>10918545.6966414</v>
      </c>
      <c r="AE53" t="n">
        <v>10569638.0845247</v>
      </c>
      <c r="AF53"/>
    </row>
    <row r="54">
      <c r="A54" t="s">
        <v>105</v>
      </c>
      <c r="B54" t="s">
        <v>378</v>
      </c>
      <c r="C54" t="s">
        <v>248</v>
      </c>
      <c r="D54" t="s">
        <v>379</v>
      </c>
      <c r="E54" t="s">
        <v>249</v>
      </c>
      <c r="F54" t="n">
        <v>21943601.2139233</v>
      </c>
      <c r="G54" t="n">
        <v>22297389.3096629</v>
      </c>
      <c r="H54" t="n">
        <v>23017379.7841192</v>
      </c>
      <c r="I54" t="n">
        <v>22732990.4056126</v>
      </c>
      <c r="J54" t="n">
        <v>22549727.7088817</v>
      </c>
      <c r="K54" t="n">
        <v>23016714.8273197</v>
      </c>
      <c r="L54" t="n">
        <v>23209909.9262833</v>
      </c>
      <c r="M54" t="n">
        <v>22974419.2592539</v>
      </c>
      <c r="N54" t="n">
        <v>23221074.5512391</v>
      </c>
      <c r="O54" t="n">
        <v>23827657.2263654</v>
      </c>
      <c r="P54" t="n">
        <v>24160548.9874852</v>
      </c>
      <c r="Q54" t="n">
        <v>24540457.9438768</v>
      </c>
      <c r="R54" t="n">
        <v>24354202.132768</v>
      </c>
      <c r="S54" t="n">
        <v>24947620.0373618</v>
      </c>
      <c r="T54" t="n">
        <v>23619441.078001</v>
      </c>
      <c r="U54" t="n">
        <v>22544136.7266397</v>
      </c>
      <c r="V54" t="n">
        <v>22100111.0216118</v>
      </c>
      <c r="W54" t="n">
        <v>20941357.3851048</v>
      </c>
      <c r="X54" t="n">
        <v>20492620.3218231</v>
      </c>
      <c r="Y54" t="n">
        <v>20271651.0966944</v>
      </c>
      <c r="Z54" t="n">
        <v>19867360.5702315</v>
      </c>
      <c r="AA54" t="n">
        <v>19224884.5144901</v>
      </c>
      <c r="AB54" t="n">
        <v>19063797.4089138</v>
      </c>
      <c r="AC54" t="n">
        <v>19097680.936744</v>
      </c>
      <c r="AD54" t="n">
        <v>19095937.2952069</v>
      </c>
      <c r="AE54" t="n">
        <v>18628347.1573613</v>
      </c>
      <c r="AF54"/>
    </row>
    <row r="55">
      <c r="A55" t="s">
        <v>105</v>
      </c>
      <c r="B55" t="s">
        <v>380</v>
      </c>
      <c r="C55" t="s">
        <v>248</v>
      </c>
      <c r="D55" t="s">
        <v>381</v>
      </c>
      <c r="E55" t="s">
        <v>249</v>
      </c>
      <c r="F55" t="n">
        <v>6770698.22860376</v>
      </c>
      <c r="G55" t="n">
        <v>7044750.38348227</v>
      </c>
      <c r="H55" t="n">
        <v>7361377.30479258</v>
      </c>
      <c r="I55" t="n">
        <v>7402974.19001183</v>
      </c>
      <c r="J55" t="n">
        <v>7598739.27161614</v>
      </c>
      <c r="K55" t="n">
        <v>7887998.92158786</v>
      </c>
      <c r="L55" t="n">
        <v>7938409.3796967</v>
      </c>
      <c r="M55" t="n">
        <v>7794363.24256589</v>
      </c>
      <c r="N55" t="n">
        <v>7951491.86630582</v>
      </c>
      <c r="O55" t="n">
        <v>8359776.14123951</v>
      </c>
      <c r="P55" t="n">
        <v>8682098.81525877</v>
      </c>
      <c r="Q55" t="n">
        <v>8877512.41751742</v>
      </c>
      <c r="R55" t="n">
        <v>8973552.80493075</v>
      </c>
      <c r="S55" t="n">
        <v>9447430.24902232</v>
      </c>
      <c r="T55" t="n">
        <v>9131009.26197516</v>
      </c>
      <c r="U55" t="n">
        <v>8865751.11313856</v>
      </c>
      <c r="V55" t="n">
        <v>8808536.54966133</v>
      </c>
      <c r="W55" t="n">
        <v>8454239.4804622</v>
      </c>
      <c r="X55" t="n">
        <v>8388308.84776867</v>
      </c>
      <c r="Y55" t="n">
        <v>8446045.21951233</v>
      </c>
      <c r="Z55" t="n">
        <v>8339229.35677461</v>
      </c>
      <c r="AA55" t="n">
        <v>8135559.27562807</v>
      </c>
      <c r="AB55" t="n">
        <v>8159287.48872325</v>
      </c>
      <c r="AC55" t="n">
        <v>8200799.28916699</v>
      </c>
      <c r="AD55" t="n">
        <v>8177391.59856549</v>
      </c>
      <c r="AE55" t="n">
        <v>8058709.07283661</v>
      </c>
      <c r="AF55"/>
    </row>
    <row r="56">
      <c r="A56" t="s">
        <v>105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105</v>
      </c>
      <c r="B57" t="s">
        <v>384</v>
      </c>
      <c r="C57" t="s">
        <v>248</v>
      </c>
      <c r="D57" t="s">
        <v>385</v>
      </c>
      <c r="E57" t="s">
        <v>249</v>
      </c>
      <c r="F57" t="n">
        <v>846769246.644133</v>
      </c>
      <c r="G57" t="n">
        <v>875299603.036868</v>
      </c>
      <c r="H57" t="n">
        <v>908156746.769369</v>
      </c>
      <c r="I57" t="n">
        <v>913858825.777514</v>
      </c>
      <c r="J57" t="n">
        <v>916152570.015425</v>
      </c>
      <c r="K57" t="n">
        <v>936119709.05622</v>
      </c>
      <c r="L57" t="n">
        <v>939876404.754901</v>
      </c>
      <c r="M57" t="n">
        <v>938720930.570138</v>
      </c>
      <c r="N57" t="n">
        <v>948284039.817399</v>
      </c>
      <c r="O57" t="n">
        <v>961448008.62326</v>
      </c>
      <c r="P57" t="n">
        <v>980583213.610258</v>
      </c>
      <c r="Q57" t="n">
        <v>1000521151.3049</v>
      </c>
      <c r="R57" t="n">
        <v>1017641418.24984</v>
      </c>
      <c r="S57" t="n">
        <v>1060225035.85152</v>
      </c>
      <c r="T57" t="n">
        <v>1032046600.47673</v>
      </c>
      <c r="U57" t="n">
        <v>1025506896.74997</v>
      </c>
      <c r="V57" t="n">
        <v>1035935773.19858</v>
      </c>
      <c r="W57" t="n">
        <v>1033997437.60146</v>
      </c>
      <c r="X57" t="n">
        <v>1046705500.42039</v>
      </c>
      <c r="Y57" t="n">
        <v>1077459016.59027</v>
      </c>
      <c r="Z57" t="n">
        <v>1088724149.02785</v>
      </c>
      <c r="AA57" t="n">
        <v>1084235293.61928</v>
      </c>
      <c r="AB57" t="n">
        <v>1104494546.7641</v>
      </c>
      <c r="AC57" t="n">
        <v>1127426646.39435</v>
      </c>
      <c r="AD57" t="n">
        <v>1151278019.82687</v>
      </c>
      <c r="AE57" t="n">
        <v>1161918841.12295</v>
      </c>
      <c r="AF57"/>
    </row>
    <row r="58">
      <c r="A58" t="s">
        <v>105</v>
      </c>
      <c r="B58" t="s">
        <v>386</v>
      </c>
      <c r="C58" t="s">
        <v>248</v>
      </c>
      <c r="D58" t="s">
        <v>387</v>
      </c>
      <c r="E58" t="s">
        <v>249</v>
      </c>
      <c r="F58" t="n">
        <v>846769246.644133</v>
      </c>
      <c r="G58" t="n">
        <v>875299603.036868</v>
      </c>
      <c r="H58" t="n">
        <v>908156746.769369</v>
      </c>
      <c r="I58" t="n">
        <v>913858825.777514</v>
      </c>
      <c r="J58" t="n">
        <v>916152570.015425</v>
      </c>
      <c r="K58" t="n">
        <v>936119709.05622</v>
      </c>
      <c r="L58" t="n">
        <v>939876404.754901</v>
      </c>
      <c r="M58" t="n">
        <v>938720930.570138</v>
      </c>
      <c r="N58" t="n">
        <v>948284039.817399</v>
      </c>
      <c r="O58" t="n">
        <v>961448008.62326</v>
      </c>
      <c r="P58" t="n">
        <v>980583213.610258</v>
      </c>
      <c r="Q58" t="n">
        <v>1000521151.3049</v>
      </c>
      <c r="R58" t="n">
        <v>1017641418.24984</v>
      </c>
      <c r="S58" t="n">
        <v>1060225035.85152</v>
      </c>
      <c r="T58" t="n">
        <v>1032046600.47673</v>
      </c>
      <c r="U58" t="n">
        <v>1025506896.74997</v>
      </c>
      <c r="V58" t="n">
        <v>1035935773.19858</v>
      </c>
      <c r="W58" t="n">
        <v>1033997437.60146</v>
      </c>
      <c r="X58" t="n">
        <v>1046705500.42039</v>
      </c>
      <c r="Y58" t="n">
        <v>1077459016.59027</v>
      </c>
      <c r="Z58" t="n">
        <v>1088724149.02785</v>
      </c>
      <c r="AA58" t="n">
        <v>1084235293.61928</v>
      </c>
      <c r="AB58" t="n">
        <v>1104494546.7641</v>
      </c>
      <c r="AC58" t="n">
        <v>1127426646.39435</v>
      </c>
      <c r="AD58" t="n">
        <v>1151278019.82687</v>
      </c>
      <c r="AE58" t="n">
        <v>1161918841.12295</v>
      </c>
      <c r="AF58"/>
    </row>
    <row r="59">
      <c r="A59" t="s">
        <v>105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107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107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107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107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107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107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107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107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107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107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107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107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107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107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107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107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107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107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107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107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107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107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107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107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107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107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107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107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107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107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107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107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107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107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107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107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107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107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107</v>
      </c>
      <c r="B40" t="s">
        <v>350</v>
      </c>
      <c r="C40" t="s">
        <v>248</v>
      </c>
      <c r="D40" t="s">
        <v>351</v>
      </c>
      <c r="E40" t="s">
        <v>249</v>
      </c>
      <c r="F40" t="n">
        <v>384757689.897985</v>
      </c>
      <c r="G40" t="n">
        <v>398196927.360358</v>
      </c>
      <c r="H40" t="n">
        <v>413059645.834572</v>
      </c>
      <c r="I40" t="n">
        <v>409179856.631064</v>
      </c>
      <c r="J40" t="n">
        <v>407186792.128734</v>
      </c>
      <c r="K40" t="n">
        <v>409964549.84301</v>
      </c>
      <c r="L40" t="n">
        <v>407621090.964631</v>
      </c>
      <c r="M40" t="n">
        <v>403735064.33398</v>
      </c>
      <c r="N40" t="n">
        <v>403717380.257363</v>
      </c>
      <c r="O40" t="n">
        <v>406009128.084067</v>
      </c>
      <c r="P40" t="n">
        <v>408503135.733875</v>
      </c>
      <c r="Q40" t="n">
        <v>415400446.831914</v>
      </c>
      <c r="R40" t="n">
        <v>422248142.002188</v>
      </c>
      <c r="S40" t="n">
        <v>430506258.557356</v>
      </c>
      <c r="T40" t="n">
        <v>415203055.96443</v>
      </c>
      <c r="U40" t="n">
        <v>405342899.21187</v>
      </c>
      <c r="V40" t="n">
        <v>401067027.788415</v>
      </c>
      <c r="W40" t="n">
        <v>394426462.452153</v>
      </c>
      <c r="X40" t="n">
        <v>399530337.339173</v>
      </c>
      <c r="Y40" t="n">
        <v>410542253.152832</v>
      </c>
      <c r="Z40" t="n">
        <v>412141936.801851</v>
      </c>
      <c r="AA40" t="n">
        <v>408682712.427316</v>
      </c>
      <c r="AB40" t="n">
        <v>414313698.357853</v>
      </c>
      <c r="AC40" t="n">
        <v>418430604.187669</v>
      </c>
      <c r="AD40" t="n">
        <v>421812665.944066</v>
      </c>
      <c r="AE40" t="n">
        <v>422672707.426704</v>
      </c>
      <c r="AF40" t="n">
        <v>0</v>
      </c>
    </row>
    <row r="41">
      <c r="A41" t="s">
        <v>107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107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107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107</v>
      </c>
      <c r="B44" t="s">
        <v>358</v>
      </c>
      <c r="C44" t="s">
        <v>248</v>
      </c>
      <c r="D44" t="s">
        <v>359</v>
      </c>
      <c r="E44" t="s">
        <v>249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107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107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107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107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107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107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107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107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107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107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107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107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107</v>
      </c>
      <c r="B57" t="s">
        <v>384</v>
      </c>
      <c r="C57" t="s">
        <v>248</v>
      </c>
      <c r="D57" t="s">
        <v>385</v>
      </c>
      <c r="E57" t="s">
        <v>249</v>
      </c>
      <c r="F57" t="n">
        <v>384757689.897985</v>
      </c>
      <c r="G57" t="n">
        <v>398196927.360358</v>
      </c>
      <c r="H57" t="n">
        <v>413059645.834572</v>
      </c>
      <c r="I57" t="n">
        <v>409179856.631064</v>
      </c>
      <c r="J57" t="n">
        <v>407186792.128734</v>
      </c>
      <c r="K57" t="n">
        <v>409964549.84301</v>
      </c>
      <c r="L57" t="n">
        <v>407621090.964631</v>
      </c>
      <c r="M57" t="n">
        <v>403735064.33398</v>
      </c>
      <c r="N57" t="n">
        <v>403717380.257363</v>
      </c>
      <c r="O57" t="n">
        <v>406009128.084067</v>
      </c>
      <c r="P57" t="n">
        <v>408503135.733875</v>
      </c>
      <c r="Q57" t="n">
        <v>415400446.831914</v>
      </c>
      <c r="R57" t="n">
        <v>422248142.002188</v>
      </c>
      <c r="S57" t="n">
        <v>430506258.557356</v>
      </c>
      <c r="T57" t="n">
        <v>415203055.96443</v>
      </c>
      <c r="U57" t="n">
        <v>405342899.21187</v>
      </c>
      <c r="V57" t="n">
        <v>401067027.788415</v>
      </c>
      <c r="W57" t="n">
        <v>394426462.452153</v>
      </c>
      <c r="X57" t="n">
        <v>399530337.339173</v>
      </c>
      <c r="Y57" t="n">
        <v>410542253.152832</v>
      </c>
      <c r="Z57" t="n">
        <v>412141936.801851</v>
      </c>
      <c r="AA57" t="n">
        <v>408682712.427316</v>
      </c>
      <c r="AB57" t="n">
        <v>414313698.357853</v>
      </c>
      <c r="AC57" t="n">
        <v>418430604.187669</v>
      </c>
      <c r="AD57" t="n">
        <v>421812665.944066</v>
      </c>
      <c r="AE57" t="n">
        <v>422672707.426704</v>
      </c>
      <c r="AF57" t="n">
        <v>0</v>
      </c>
    </row>
    <row r="58">
      <c r="A58" t="s">
        <v>107</v>
      </c>
      <c r="B58" t="s">
        <v>386</v>
      </c>
      <c r="C58" t="s">
        <v>248</v>
      </c>
      <c r="D58" t="s">
        <v>387</v>
      </c>
      <c r="E58" t="s">
        <v>249</v>
      </c>
      <c r="F58" t="n">
        <v>384757689.897985</v>
      </c>
      <c r="G58" t="n">
        <v>398196927.360358</v>
      </c>
      <c r="H58" t="n">
        <v>413059645.834572</v>
      </c>
      <c r="I58" t="n">
        <v>409179856.631064</v>
      </c>
      <c r="J58" t="n">
        <v>407186792.128734</v>
      </c>
      <c r="K58" t="n">
        <v>409964549.84301</v>
      </c>
      <c r="L58" t="n">
        <v>407621090.964631</v>
      </c>
      <c r="M58" t="n">
        <v>403735064.33398</v>
      </c>
      <c r="N58" t="n">
        <v>403717380.257363</v>
      </c>
      <c r="O58" t="n">
        <v>406009128.084067</v>
      </c>
      <c r="P58" t="n">
        <v>408503135.733875</v>
      </c>
      <c r="Q58" t="n">
        <v>415400446.831914</v>
      </c>
      <c r="R58" t="n">
        <v>422248142.002188</v>
      </c>
      <c r="S58" t="n">
        <v>430506258.557356</v>
      </c>
      <c r="T58" t="n">
        <v>415203055.96443</v>
      </c>
      <c r="U58" t="n">
        <v>405342899.21187</v>
      </c>
      <c r="V58" t="n">
        <v>401067027.788415</v>
      </c>
      <c r="W58" t="n">
        <v>394426462.452153</v>
      </c>
      <c r="X58" t="n">
        <v>399530337.339173</v>
      </c>
      <c r="Y58" t="n">
        <v>410542253.152832</v>
      </c>
      <c r="Z58" t="n">
        <v>412141936.801851</v>
      </c>
      <c r="AA58" t="n">
        <v>408682712.427316</v>
      </c>
      <c r="AB58" t="n">
        <v>414313698.357853</v>
      </c>
      <c r="AC58" t="n">
        <v>418430604.187669</v>
      </c>
      <c r="AD58" t="n">
        <v>421812665.944066</v>
      </c>
      <c r="AE58" t="n">
        <v>422672707.426704</v>
      </c>
      <c r="AF58" t="n">
        <v>0</v>
      </c>
    </row>
    <row r="59">
      <c r="A59" t="s">
        <v>107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109</v>
      </c>
      <c r="B2" t="s">
        <v>197</v>
      </c>
      <c r="C2" t="s">
        <v>248</v>
      </c>
      <c r="D2" t="s">
        <v>199</v>
      </c>
      <c r="E2" t="s">
        <v>249</v>
      </c>
      <c r="F2" t="n">
        <v>838100.716751468</v>
      </c>
      <c r="G2" t="n">
        <v>835621.654552241</v>
      </c>
      <c r="H2" t="n">
        <v>770004.545388338</v>
      </c>
      <c r="I2" t="n">
        <v>674530.159600398</v>
      </c>
      <c r="J2" t="n">
        <v>622400.830992059</v>
      </c>
      <c r="K2" t="n">
        <v>628102.449498314</v>
      </c>
      <c r="L2" t="n">
        <v>661342.381040728</v>
      </c>
      <c r="M2" t="n">
        <v>586384.791832967</v>
      </c>
      <c r="N2" t="n">
        <v>627258.824322677</v>
      </c>
      <c r="O2" t="n">
        <v>648631.634344585</v>
      </c>
      <c r="P2" t="n">
        <v>660887.855796561</v>
      </c>
      <c r="Q2" t="n">
        <v>654417.256469854</v>
      </c>
      <c r="R2" t="n">
        <v>623417.175137979</v>
      </c>
      <c r="S2" t="n">
        <v>558545.197280368</v>
      </c>
      <c r="T2" t="n">
        <v>557765.070533252</v>
      </c>
      <c r="U2" t="n">
        <v>595894.157906609</v>
      </c>
      <c r="V2" t="n">
        <v>592953.496169863</v>
      </c>
      <c r="W2" t="n">
        <v>573559.982354576</v>
      </c>
      <c r="X2" t="n">
        <v>612184.441781617</v>
      </c>
      <c r="Y2" t="n">
        <v>630284.710660792</v>
      </c>
      <c r="Z2" t="n">
        <v>673694.921675099</v>
      </c>
      <c r="AA2" t="n">
        <v>775333.388884977</v>
      </c>
      <c r="AB2" t="n">
        <v>792424.124882906</v>
      </c>
      <c r="AC2" t="n">
        <v>803168.808414332</v>
      </c>
      <c r="AD2" t="n">
        <v>787660.695460631</v>
      </c>
      <c r="AE2" t="n">
        <v>708670.641961769</v>
      </c>
      <c r="AF2"/>
    </row>
    <row r="3">
      <c r="A3" t="s">
        <v>109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109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109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109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109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109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109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109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109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109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109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109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109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109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109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109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109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109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109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109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109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109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109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109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109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109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109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109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109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109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109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109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109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109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109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109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109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109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109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109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109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109</v>
      </c>
      <c r="B44" t="s">
        <v>358</v>
      </c>
      <c r="C44" t="s">
        <v>248</v>
      </c>
      <c r="D44" t="s">
        <v>359</v>
      </c>
      <c r="E44" t="s">
        <v>249</v>
      </c>
      <c r="F44" t="n">
        <v>949665.53334638</v>
      </c>
      <c r="G44" t="n">
        <v>961432.222892767</v>
      </c>
      <c r="H44" t="n">
        <v>900614.223491539</v>
      </c>
      <c r="I44" t="n">
        <v>792572.61750786</v>
      </c>
      <c r="J44" t="n">
        <v>746070.746597604</v>
      </c>
      <c r="K44" t="n">
        <v>771215.201128467</v>
      </c>
      <c r="L44" t="n">
        <v>823246.359408801</v>
      </c>
      <c r="M44" t="n">
        <v>735463.534330561</v>
      </c>
      <c r="N44" t="n">
        <v>793182.177226809</v>
      </c>
      <c r="O44" t="n">
        <v>827604.605156688</v>
      </c>
      <c r="P44" t="n">
        <v>849323.096535035</v>
      </c>
      <c r="Q44" t="n">
        <v>853921.974157964</v>
      </c>
      <c r="R44" t="n">
        <v>817208.294755776</v>
      </c>
      <c r="S44" t="n">
        <v>730556.511531572</v>
      </c>
      <c r="T44" t="n">
        <v>723268.7261756</v>
      </c>
      <c r="U44" t="n">
        <v>767402.013668463</v>
      </c>
      <c r="V44" t="n">
        <v>756303.734398144</v>
      </c>
      <c r="W44" t="n">
        <v>725685.259035355</v>
      </c>
      <c r="X44" t="n">
        <v>779427.235787714</v>
      </c>
      <c r="Y44" t="n">
        <v>808628.238096913</v>
      </c>
      <c r="Z44" t="n">
        <v>871764.274939187</v>
      </c>
      <c r="AA44" t="n">
        <v>999003.373141849</v>
      </c>
      <c r="AB44" t="n">
        <v>1013474.41313326</v>
      </c>
      <c r="AC44" t="n">
        <v>1023799.6941296</v>
      </c>
      <c r="AD44" t="n">
        <v>1004155.98645078</v>
      </c>
      <c r="AE44" t="n">
        <v>907677.953241381</v>
      </c>
      <c r="AF44"/>
    </row>
    <row r="45">
      <c r="A45" t="s">
        <v>109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109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109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109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109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109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109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109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109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109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109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109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109</v>
      </c>
      <c r="B57" t="s">
        <v>384</v>
      </c>
      <c r="C57" t="s">
        <v>248</v>
      </c>
      <c r="D57" t="s">
        <v>385</v>
      </c>
      <c r="E57" t="s">
        <v>249</v>
      </c>
      <c r="F57" t="n">
        <v>949665.53334638</v>
      </c>
      <c r="G57" t="n">
        <v>961432.222892767</v>
      </c>
      <c r="H57" t="n">
        <v>900614.223491539</v>
      </c>
      <c r="I57" t="n">
        <v>792572.61750786</v>
      </c>
      <c r="J57" t="n">
        <v>746070.746597604</v>
      </c>
      <c r="K57" t="n">
        <v>771215.201128467</v>
      </c>
      <c r="L57" t="n">
        <v>823246.359408801</v>
      </c>
      <c r="M57" t="n">
        <v>735463.534330561</v>
      </c>
      <c r="N57" t="n">
        <v>793182.177226809</v>
      </c>
      <c r="O57" t="n">
        <v>827604.605156688</v>
      </c>
      <c r="P57" t="n">
        <v>849323.096535035</v>
      </c>
      <c r="Q57" t="n">
        <v>853921.974157964</v>
      </c>
      <c r="R57" t="n">
        <v>817208.294755776</v>
      </c>
      <c r="S57" t="n">
        <v>730556.511531572</v>
      </c>
      <c r="T57" t="n">
        <v>723268.7261756</v>
      </c>
      <c r="U57" t="n">
        <v>767402.013668463</v>
      </c>
      <c r="V57" t="n">
        <v>756303.734398144</v>
      </c>
      <c r="W57" t="n">
        <v>725685.259035355</v>
      </c>
      <c r="X57" t="n">
        <v>779427.235787714</v>
      </c>
      <c r="Y57" t="n">
        <v>808628.238096913</v>
      </c>
      <c r="Z57" t="n">
        <v>871764.274939187</v>
      </c>
      <c r="AA57" t="n">
        <v>999003.373141849</v>
      </c>
      <c r="AB57" t="n">
        <v>1013474.41313326</v>
      </c>
      <c r="AC57" t="n">
        <v>1023799.6941296</v>
      </c>
      <c r="AD57" t="n">
        <v>1004155.98645078</v>
      </c>
      <c r="AE57" t="n">
        <v>907677.953241381</v>
      </c>
      <c r="AF57"/>
    </row>
    <row r="58">
      <c r="A58" t="s">
        <v>109</v>
      </c>
      <c r="B58" t="s">
        <v>386</v>
      </c>
      <c r="C58" t="s">
        <v>248</v>
      </c>
      <c r="D58" t="s">
        <v>387</v>
      </c>
      <c r="E58" t="s">
        <v>249</v>
      </c>
      <c r="F58" t="n">
        <v>949665.53334638</v>
      </c>
      <c r="G58" t="n">
        <v>961432.222892767</v>
      </c>
      <c r="H58" t="n">
        <v>900614.223491539</v>
      </c>
      <c r="I58" t="n">
        <v>792572.61750786</v>
      </c>
      <c r="J58" t="n">
        <v>746070.746597604</v>
      </c>
      <c r="K58" t="n">
        <v>771215.201128467</v>
      </c>
      <c r="L58" t="n">
        <v>823246.359408801</v>
      </c>
      <c r="M58" t="n">
        <v>735463.534330561</v>
      </c>
      <c r="N58" t="n">
        <v>793182.177226809</v>
      </c>
      <c r="O58" t="n">
        <v>827604.605156688</v>
      </c>
      <c r="P58" t="n">
        <v>849323.096535035</v>
      </c>
      <c r="Q58" t="n">
        <v>853921.974157964</v>
      </c>
      <c r="R58" t="n">
        <v>817208.294755776</v>
      </c>
      <c r="S58" t="n">
        <v>730556.511531572</v>
      </c>
      <c r="T58" t="n">
        <v>723268.7261756</v>
      </c>
      <c r="U58" t="n">
        <v>767402.013668463</v>
      </c>
      <c r="V58" t="n">
        <v>756303.734398144</v>
      </c>
      <c r="W58" t="n">
        <v>725685.259035355</v>
      </c>
      <c r="X58" t="n">
        <v>779427.235787714</v>
      </c>
      <c r="Y58" t="n">
        <v>808628.238096913</v>
      </c>
      <c r="Z58" t="n">
        <v>871764.274939187</v>
      </c>
      <c r="AA58" t="n">
        <v>999003.373141849</v>
      </c>
      <c r="AB58" t="n">
        <v>1013474.41313326</v>
      </c>
      <c r="AC58" t="n">
        <v>1023799.6941296</v>
      </c>
      <c r="AD58" t="n">
        <v>1004155.98645078</v>
      </c>
      <c r="AE58" t="n">
        <v>907677.953241381</v>
      </c>
      <c r="AF58"/>
    </row>
    <row r="59">
      <c r="A59" t="s">
        <v>109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111</v>
      </c>
      <c r="B2" t="s">
        <v>197</v>
      </c>
      <c r="C2" t="s">
        <v>248</v>
      </c>
      <c r="D2" t="s">
        <v>199</v>
      </c>
      <c r="E2" t="s">
        <v>249</v>
      </c>
      <c r="F2" t="n">
        <v>123063.054521043</v>
      </c>
      <c r="G2" t="n">
        <v>127446.863619571</v>
      </c>
      <c r="H2" t="n">
        <v>131584.909402672</v>
      </c>
      <c r="I2" t="n">
        <v>133649.856866839</v>
      </c>
      <c r="J2" t="n">
        <v>135621.713031808</v>
      </c>
      <c r="K2" t="n">
        <v>136926.569938485</v>
      </c>
      <c r="L2" t="n">
        <v>134000.70955379</v>
      </c>
      <c r="M2" t="n">
        <v>129528.59569153</v>
      </c>
      <c r="N2" t="n">
        <v>127175.698001771</v>
      </c>
      <c r="O2" t="n">
        <v>125038.074310685</v>
      </c>
      <c r="P2" t="n">
        <v>123757.573634507</v>
      </c>
      <c r="Q2" t="n">
        <v>124704.905044366</v>
      </c>
      <c r="R2" t="n">
        <v>126691.788923083</v>
      </c>
      <c r="S2" t="n">
        <v>126067.665464866</v>
      </c>
      <c r="T2" t="n">
        <v>118769.315624417</v>
      </c>
      <c r="U2" t="n">
        <v>119735.137640578</v>
      </c>
      <c r="V2" t="n">
        <v>118038.536296794</v>
      </c>
      <c r="W2" t="n">
        <v>114905.550165163</v>
      </c>
      <c r="X2" t="n">
        <v>111913.511350018</v>
      </c>
      <c r="Y2" t="n">
        <v>112416.252607981</v>
      </c>
      <c r="Z2" t="n">
        <v>111751.217115189</v>
      </c>
      <c r="AA2" t="n">
        <v>110248.478710237</v>
      </c>
      <c r="AB2" t="n">
        <v>111444.968675184</v>
      </c>
      <c r="AC2" t="n">
        <v>113239.771544347</v>
      </c>
      <c r="AD2" t="n">
        <v>114255.248275202</v>
      </c>
      <c r="AE2" t="n">
        <v>118083.849554298</v>
      </c>
      <c r="AF2" t="n">
        <v>127582.56408323</v>
      </c>
    </row>
    <row r="3">
      <c r="A3" t="s">
        <v>111</v>
      </c>
      <c r="B3" t="s">
        <v>276</v>
      </c>
      <c r="C3" t="s">
        <v>248</v>
      </c>
      <c r="D3" t="s">
        <v>277</v>
      </c>
      <c r="E3" t="s">
        <v>249</v>
      </c>
      <c r="F3" t="n">
        <v>129066.386437847</v>
      </c>
      <c r="G3" t="n">
        <v>129375.298493282</v>
      </c>
      <c r="H3" t="n">
        <v>130138.809444776</v>
      </c>
      <c r="I3" t="n">
        <v>131516.260141211</v>
      </c>
      <c r="J3" t="n">
        <v>133752.011961381</v>
      </c>
      <c r="K3" t="n">
        <v>135031.216318588</v>
      </c>
      <c r="L3" t="n">
        <v>136032.958730999</v>
      </c>
      <c r="M3" t="n">
        <v>128843.57638249</v>
      </c>
      <c r="N3" t="n">
        <v>121006.47060912</v>
      </c>
      <c r="O3" t="n">
        <v>113437.24022245</v>
      </c>
      <c r="P3" t="n">
        <v>108874.351575576</v>
      </c>
      <c r="Q3" t="n">
        <v>101064.761923278</v>
      </c>
      <c r="R3" t="n">
        <v>93805.2869240174</v>
      </c>
      <c r="S3" t="n">
        <v>86448.3776447032</v>
      </c>
      <c r="T3" t="n">
        <v>75248.1491622479</v>
      </c>
      <c r="U3" t="n">
        <v>68729.8823135731</v>
      </c>
      <c r="V3" t="n">
        <v>62315.5570254287</v>
      </c>
      <c r="W3" t="n">
        <v>56412.5155689374</v>
      </c>
      <c r="X3" t="n">
        <v>51964.6773992296</v>
      </c>
      <c r="Y3" t="n">
        <v>48886.4824149491</v>
      </c>
      <c r="Z3" t="n">
        <v>46171.0299646053</v>
      </c>
      <c r="AA3" t="n">
        <v>43750.7741013599</v>
      </c>
      <c r="AB3" t="n">
        <v>41942.94367994</v>
      </c>
      <c r="AC3" t="n">
        <v>40534.9229044676</v>
      </c>
      <c r="AD3" t="n">
        <v>38371.5018263028</v>
      </c>
      <c r="AE3" t="n">
        <v>35625.6502447761</v>
      </c>
      <c r="AF3" t="n">
        <v>34211.2726561629</v>
      </c>
    </row>
    <row r="4">
      <c r="A4" t="s">
        <v>111</v>
      </c>
      <c r="B4" t="s">
        <v>278</v>
      </c>
      <c r="C4" t="s">
        <v>248</v>
      </c>
      <c r="D4" t="s">
        <v>279</v>
      </c>
      <c r="E4" t="s">
        <v>249</v>
      </c>
      <c r="F4" t="n">
        <v>52262488.6396604</v>
      </c>
      <c r="G4" t="n">
        <v>54383553.657496</v>
      </c>
      <c r="H4" t="n">
        <v>57048499.2946862</v>
      </c>
      <c r="I4" t="n">
        <v>58803217.146412</v>
      </c>
      <c r="J4" t="n">
        <v>59782188.608941</v>
      </c>
      <c r="K4" t="n">
        <v>61111872.5983832</v>
      </c>
      <c r="L4" t="n">
        <v>62035434.0531097</v>
      </c>
      <c r="M4" t="n">
        <v>62879357.1896696</v>
      </c>
      <c r="N4" t="n">
        <v>64193978.2896117</v>
      </c>
      <c r="O4" t="n">
        <v>65305444.4539071</v>
      </c>
      <c r="P4" t="n">
        <v>67140447.4792502</v>
      </c>
      <c r="Q4" t="n">
        <v>69808713.4981526</v>
      </c>
      <c r="R4" t="n">
        <v>72163059.0232826</v>
      </c>
      <c r="S4" t="n">
        <v>74835637.8717873</v>
      </c>
      <c r="T4" t="n">
        <v>72199709.1906437</v>
      </c>
      <c r="U4" t="n">
        <v>73133263.640749</v>
      </c>
      <c r="V4" t="n">
        <v>73650900.4971468</v>
      </c>
      <c r="W4" t="n">
        <v>73880463.2019106</v>
      </c>
      <c r="X4" t="n">
        <v>74455756.7327936</v>
      </c>
      <c r="Y4" t="n">
        <v>76517425.6355804</v>
      </c>
      <c r="Z4" t="n">
        <v>77795130.9623696</v>
      </c>
      <c r="AA4" t="n">
        <v>78099410.5802904</v>
      </c>
      <c r="AB4" t="n">
        <v>79975996.8146717</v>
      </c>
      <c r="AC4" t="n">
        <v>82379940.4948208</v>
      </c>
      <c r="AD4" t="n">
        <v>83175131.6308424</v>
      </c>
      <c r="AE4" t="n">
        <v>83071487.7341569</v>
      </c>
      <c r="AF4" t="n">
        <v>85674276.6020877</v>
      </c>
    </row>
    <row r="5">
      <c r="A5" t="s">
        <v>111</v>
      </c>
      <c r="B5" t="s">
        <v>280</v>
      </c>
      <c r="C5" t="s">
        <v>248</v>
      </c>
      <c r="D5" t="s">
        <v>281</v>
      </c>
      <c r="E5" t="s">
        <v>249</v>
      </c>
      <c r="F5" t="n">
        <v>1415418.10969545</v>
      </c>
      <c r="G5" t="n">
        <v>1471184.04968806</v>
      </c>
      <c r="H5" t="n">
        <v>1539837.37864845</v>
      </c>
      <c r="I5" t="n">
        <v>1583792.92378354</v>
      </c>
      <c r="J5" t="n">
        <v>1628012.60686426</v>
      </c>
      <c r="K5" t="n">
        <v>1663950.13563156</v>
      </c>
      <c r="L5" t="n">
        <v>1677539.77871872</v>
      </c>
      <c r="M5" t="n">
        <v>1677703.3607354</v>
      </c>
      <c r="N5" t="n">
        <v>1751097.48593398</v>
      </c>
      <c r="O5" t="n">
        <v>1786038.84927363</v>
      </c>
      <c r="P5" t="n">
        <v>1825215.88937729</v>
      </c>
      <c r="Q5" t="n">
        <v>1898347.88365134</v>
      </c>
      <c r="R5" t="n">
        <v>1925151.76013875</v>
      </c>
      <c r="S5" t="n">
        <v>1940768.50026169</v>
      </c>
      <c r="T5" t="n">
        <v>1837202.90011643</v>
      </c>
      <c r="U5" t="n">
        <v>1829747.55767856</v>
      </c>
      <c r="V5" t="n">
        <v>1802269.80374354</v>
      </c>
      <c r="W5" t="n">
        <v>1764249.50086523</v>
      </c>
      <c r="X5" t="n">
        <v>1730514.09793166</v>
      </c>
      <c r="Y5" t="n">
        <v>1721716.85642117</v>
      </c>
      <c r="Z5" t="n">
        <v>1701967.02130109</v>
      </c>
      <c r="AA5" t="n">
        <v>1675581.19149996</v>
      </c>
      <c r="AB5" t="n">
        <v>1710742.21286293</v>
      </c>
      <c r="AC5" t="n">
        <v>1763212.13135552</v>
      </c>
      <c r="AD5" t="n">
        <v>1794012.26501836</v>
      </c>
      <c r="AE5" t="n">
        <v>1800119.79723902</v>
      </c>
      <c r="AF5" t="n">
        <v>1861855.2855992</v>
      </c>
    </row>
    <row r="6">
      <c r="A6" t="s">
        <v>111</v>
      </c>
      <c r="B6" t="s">
        <v>282</v>
      </c>
      <c r="C6" t="s">
        <v>248</v>
      </c>
      <c r="D6" t="s">
        <v>283</v>
      </c>
      <c r="E6" t="s">
        <v>249</v>
      </c>
      <c r="F6" t="n">
        <v>897061.136857679</v>
      </c>
      <c r="G6" t="n">
        <v>825019.105526718</v>
      </c>
      <c r="H6" t="n">
        <v>768494.83423918</v>
      </c>
      <c r="I6" t="n">
        <v>708760.481613325</v>
      </c>
      <c r="J6" t="n">
        <v>655232.038126405</v>
      </c>
      <c r="K6" t="n">
        <v>611530.77679712</v>
      </c>
      <c r="L6" t="n">
        <v>567216.35943595</v>
      </c>
      <c r="M6" t="n">
        <v>528862.275617443</v>
      </c>
      <c r="N6" t="n">
        <v>493609.762976547</v>
      </c>
      <c r="O6" t="n">
        <v>460306.922825646</v>
      </c>
      <c r="P6" t="n">
        <v>429190.896889497</v>
      </c>
      <c r="Q6" t="n">
        <v>404666.721570647</v>
      </c>
      <c r="R6" t="n">
        <v>385568.049128639</v>
      </c>
      <c r="S6" t="n">
        <v>376703.450740435</v>
      </c>
      <c r="T6" t="n">
        <v>343162.83104848</v>
      </c>
      <c r="U6" t="n">
        <v>329682.180380926</v>
      </c>
      <c r="V6" t="n">
        <v>324490.443192641</v>
      </c>
      <c r="W6" t="n">
        <v>318129.28617988</v>
      </c>
      <c r="X6" t="n">
        <v>311844.280219374</v>
      </c>
      <c r="Y6" t="n">
        <v>315857.215929833</v>
      </c>
      <c r="Z6" t="n">
        <v>315736.487493323</v>
      </c>
      <c r="AA6" t="n">
        <v>311677.902269244</v>
      </c>
      <c r="AB6" t="n">
        <v>318510.620813701</v>
      </c>
      <c r="AC6" t="n">
        <v>330261.742919503</v>
      </c>
      <c r="AD6" t="n">
        <v>335152.322245593</v>
      </c>
      <c r="AE6" t="n">
        <v>325114.976894022</v>
      </c>
      <c r="AF6" t="n">
        <v>322588.450973962</v>
      </c>
    </row>
    <row r="7">
      <c r="A7" t="s">
        <v>111</v>
      </c>
      <c r="B7" t="s">
        <v>284</v>
      </c>
      <c r="C7" t="s">
        <v>248</v>
      </c>
      <c r="D7" t="s">
        <v>285</v>
      </c>
      <c r="E7" t="s">
        <v>249</v>
      </c>
      <c r="F7" t="n">
        <v>468476.905193564</v>
      </c>
      <c r="G7" t="n">
        <v>502649.240530434</v>
      </c>
      <c r="H7" t="n">
        <v>538884.649601906</v>
      </c>
      <c r="I7" t="n">
        <v>566445.067529014</v>
      </c>
      <c r="J7" t="n">
        <v>588327.437487897</v>
      </c>
      <c r="K7" t="n">
        <v>607127.627305941</v>
      </c>
      <c r="L7" t="n">
        <v>620189.646765219</v>
      </c>
      <c r="M7" t="n">
        <v>628236.872419068</v>
      </c>
      <c r="N7" t="n">
        <v>645103.847116034</v>
      </c>
      <c r="O7" t="n">
        <v>658834.706961257</v>
      </c>
      <c r="P7" t="n">
        <v>670109.989180357</v>
      </c>
      <c r="Q7" t="n">
        <v>684966.474057972</v>
      </c>
      <c r="R7" t="n">
        <v>684545.263958384</v>
      </c>
      <c r="S7" t="n">
        <v>692572.604040615</v>
      </c>
      <c r="T7" t="n">
        <v>660720.726245427</v>
      </c>
      <c r="U7" t="n">
        <v>665122.424282014</v>
      </c>
      <c r="V7" t="n">
        <v>654484.504571853</v>
      </c>
      <c r="W7" t="n">
        <v>632646.56201141</v>
      </c>
      <c r="X7" t="n">
        <v>606062.727836586</v>
      </c>
      <c r="Y7" t="n">
        <v>590336.490906548</v>
      </c>
      <c r="Z7" t="n">
        <v>569604.762570036</v>
      </c>
      <c r="AA7" t="n">
        <v>550294.351264744</v>
      </c>
      <c r="AB7" t="n">
        <v>548085.080773751</v>
      </c>
      <c r="AC7" t="n">
        <v>552753.801093833</v>
      </c>
      <c r="AD7" t="n">
        <v>547988.014631967</v>
      </c>
      <c r="AE7" t="n">
        <v>544553.909207021</v>
      </c>
      <c r="AF7" t="n">
        <v>561193.162766056</v>
      </c>
    </row>
    <row r="8">
      <c r="A8" t="s">
        <v>111</v>
      </c>
      <c r="B8" t="s">
        <v>286</v>
      </c>
      <c r="C8" t="s">
        <v>248</v>
      </c>
      <c r="D8" t="s">
        <v>287</v>
      </c>
      <c r="E8" t="s">
        <v>249</v>
      </c>
      <c r="F8" t="n">
        <v>560870.016651011</v>
      </c>
      <c r="G8" t="n">
        <v>552896.879982391</v>
      </c>
      <c r="H8" t="n">
        <v>548288.027901661</v>
      </c>
      <c r="I8" t="n">
        <v>526517.891535013</v>
      </c>
      <c r="J8" t="n">
        <v>493287.335132354</v>
      </c>
      <c r="K8" t="n">
        <v>461861.082532959</v>
      </c>
      <c r="L8" t="n">
        <v>433676.15150919</v>
      </c>
      <c r="M8" t="n">
        <v>410035.898330573</v>
      </c>
      <c r="N8" t="n">
        <v>393687.418356475</v>
      </c>
      <c r="O8" t="n">
        <v>379697.48970301</v>
      </c>
      <c r="P8" t="n">
        <v>373510.933206443</v>
      </c>
      <c r="Q8" t="n">
        <v>376644.400937585</v>
      </c>
      <c r="R8" t="n">
        <v>376739.898570917</v>
      </c>
      <c r="S8" t="n">
        <v>382687.911699177</v>
      </c>
      <c r="T8" t="n">
        <v>366917.003543519</v>
      </c>
      <c r="U8" t="n">
        <v>371503.295935682</v>
      </c>
      <c r="V8" t="n">
        <v>371230.044360939</v>
      </c>
      <c r="W8" t="n">
        <v>366130.766741061</v>
      </c>
      <c r="X8" t="n">
        <v>360957.149269657</v>
      </c>
      <c r="Y8" t="n">
        <v>358822.855442144</v>
      </c>
      <c r="Z8" t="n">
        <v>353058.062021312</v>
      </c>
      <c r="AA8" t="n">
        <v>346423.239201124</v>
      </c>
      <c r="AB8" t="n">
        <v>347593.552216915</v>
      </c>
      <c r="AC8" t="n">
        <v>351274.581489389</v>
      </c>
      <c r="AD8" t="n">
        <v>349629.34089423</v>
      </c>
      <c r="AE8" t="n">
        <v>342707.890071032</v>
      </c>
      <c r="AF8" t="n">
        <v>345895.045980816</v>
      </c>
    </row>
    <row r="9">
      <c r="A9" t="s">
        <v>111</v>
      </c>
      <c r="B9" t="s">
        <v>288</v>
      </c>
      <c r="C9" t="s">
        <v>248</v>
      </c>
      <c r="D9" t="s">
        <v>289</v>
      </c>
      <c r="E9" t="s">
        <v>249</v>
      </c>
      <c r="F9" t="n">
        <v>6756225.26562198</v>
      </c>
      <c r="G9" t="n">
        <v>7000492.89071727</v>
      </c>
      <c r="H9" t="n">
        <v>7230169.10658728</v>
      </c>
      <c r="I9" t="n">
        <v>7279735.66513482</v>
      </c>
      <c r="J9" t="n">
        <v>7307717.55500799</v>
      </c>
      <c r="K9" t="n">
        <v>7246766.35414632</v>
      </c>
      <c r="L9" t="n">
        <v>7242348.73711179</v>
      </c>
      <c r="M9" t="n">
        <v>7243619.47487188</v>
      </c>
      <c r="N9" t="n">
        <v>7276013.19504813</v>
      </c>
      <c r="O9" t="n">
        <v>7266839.2237126</v>
      </c>
      <c r="P9" t="n">
        <v>7354730.96576548</v>
      </c>
      <c r="Q9" t="n">
        <v>7500830.43518783</v>
      </c>
      <c r="R9" t="n">
        <v>7733006.55118748</v>
      </c>
      <c r="S9" t="n">
        <v>8057345.5697948</v>
      </c>
      <c r="T9" t="n">
        <v>7800427.00934599</v>
      </c>
      <c r="U9" t="n">
        <v>7876137.99108485</v>
      </c>
      <c r="V9" t="n">
        <v>7909864.58479354</v>
      </c>
      <c r="W9" t="n">
        <v>7948399.19478887</v>
      </c>
      <c r="X9" t="n">
        <v>8046771.94388398</v>
      </c>
      <c r="Y9" t="n">
        <v>8318575.23004885</v>
      </c>
      <c r="Z9" t="n">
        <v>8470477.04731689</v>
      </c>
      <c r="AA9" t="n">
        <v>8547678.29583116</v>
      </c>
      <c r="AB9" t="n">
        <v>8868328.7825752</v>
      </c>
      <c r="AC9" t="n">
        <v>9193845.58582477</v>
      </c>
      <c r="AD9" t="n">
        <v>9323263.83335338</v>
      </c>
      <c r="AE9" t="n">
        <v>9356410.87790506</v>
      </c>
      <c r="AF9" t="n">
        <v>9670258.95899153</v>
      </c>
    </row>
    <row r="10">
      <c r="A10" t="s">
        <v>111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111</v>
      </c>
      <c r="B11" t="s">
        <v>292</v>
      </c>
      <c r="C11" t="s">
        <v>248</v>
      </c>
      <c r="D11" t="s">
        <v>293</v>
      </c>
      <c r="E11" t="s">
        <v>249</v>
      </c>
      <c r="F11" t="n">
        <v>4229955.08514027</v>
      </c>
      <c r="G11" t="n">
        <v>4074791.8695459</v>
      </c>
      <c r="H11" t="n">
        <v>4016083.14658043</v>
      </c>
      <c r="I11" t="n">
        <v>4004027.48513423</v>
      </c>
      <c r="J11" t="n">
        <v>3928569.47026353</v>
      </c>
      <c r="K11" t="n">
        <v>4041153.2689045</v>
      </c>
      <c r="L11" t="n">
        <v>4069448.93199651</v>
      </c>
      <c r="M11" t="n">
        <v>4180876.65479596</v>
      </c>
      <c r="N11" t="n">
        <v>4321182.810685</v>
      </c>
      <c r="O11" t="n">
        <v>4400282.57484599</v>
      </c>
      <c r="P11" t="n">
        <v>4529184.18536398</v>
      </c>
      <c r="Q11" t="n">
        <v>4800043.07982427</v>
      </c>
      <c r="R11" t="n">
        <v>4981005.10146922</v>
      </c>
      <c r="S11" t="n">
        <v>5217794.96604129</v>
      </c>
      <c r="T11" t="n">
        <v>5170784.91002333</v>
      </c>
      <c r="U11" t="n">
        <v>5460786.707631</v>
      </c>
      <c r="V11" t="n">
        <v>5634552.15294959</v>
      </c>
      <c r="W11" t="n">
        <v>5787278.75629861</v>
      </c>
      <c r="X11" t="n">
        <v>5966498.01093162</v>
      </c>
      <c r="Y11" t="n">
        <v>6179659.32119611</v>
      </c>
      <c r="Z11" t="n">
        <v>6336317.96409059</v>
      </c>
      <c r="AA11" t="n">
        <v>6375986.24920158</v>
      </c>
      <c r="AB11" t="n">
        <v>6548833.95366268</v>
      </c>
      <c r="AC11" t="n">
        <v>6692622.55665159</v>
      </c>
      <c r="AD11" t="n">
        <v>6687509.38337585</v>
      </c>
      <c r="AE11" t="n">
        <v>6606559.46272587</v>
      </c>
      <c r="AF11" t="n">
        <v>6750423.64885372</v>
      </c>
    </row>
    <row r="12">
      <c r="A12" t="s">
        <v>111</v>
      </c>
      <c r="B12" t="s">
        <v>294</v>
      </c>
      <c r="C12" t="s">
        <v>248</v>
      </c>
      <c r="D12" t="s">
        <v>295</v>
      </c>
      <c r="E12" t="s">
        <v>249</v>
      </c>
      <c r="F12" t="n">
        <v>2577139.31612461</v>
      </c>
      <c r="G12" t="n">
        <v>2676313.95165086</v>
      </c>
      <c r="H12" t="n">
        <v>2786124.57264843</v>
      </c>
      <c r="I12" t="n">
        <v>2853726.91045833</v>
      </c>
      <c r="J12" t="n">
        <v>2883709.04525294</v>
      </c>
      <c r="K12" t="n">
        <v>2911632.43735256</v>
      </c>
      <c r="L12" t="n">
        <v>2913253.68395902</v>
      </c>
      <c r="M12" t="n">
        <v>2870029.48894611</v>
      </c>
      <c r="N12" t="n">
        <v>2859783.90195987</v>
      </c>
      <c r="O12" t="n">
        <v>2871074.28563902</v>
      </c>
      <c r="P12" t="n">
        <v>2892159.60363797</v>
      </c>
      <c r="Q12" t="n">
        <v>2940493.27933045</v>
      </c>
      <c r="R12" t="n">
        <v>2972721.51925661</v>
      </c>
      <c r="S12" t="n">
        <v>3039719.65142102</v>
      </c>
      <c r="T12" t="n">
        <v>2919909.25649398</v>
      </c>
      <c r="U12" t="n">
        <v>2952258.29975168</v>
      </c>
      <c r="V12" t="n">
        <v>2959104.91060454</v>
      </c>
      <c r="W12" t="n">
        <v>2965087.95058835</v>
      </c>
      <c r="X12" t="n">
        <v>2990760.72299212</v>
      </c>
      <c r="Y12" t="n">
        <v>3101887.75299888</v>
      </c>
      <c r="Z12" t="n">
        <v>3170943.69568234</v>
      </c>
      <c r="AA12" t="n">
        <v>3212291.49456239</v>
      </c>
      <c r="AB12" t="n">
        <v>3307278.75782946</v>
      </c>
      <c r="AC12" t="n">
        <v>3430005.55171932</v>
      </c>
      <c r="AD12" t="n">
        <v>3471587.34620238</v>
      </c>
      <c r="AE12" t="n">
        <v>3461246.69768479</v>
      </c>
      <c r="AF12" t="n">
        <v>3560345.34962846</v>
      </c>
    </row>
    <row r="13">
      <c r="A13" t="s">
        <v>111</v>
      </c>
      <c r="B13" t="s">
        <v>296</v>
      </c>
      <c r="C13" t="s">
        <v>248</v>
      </c>
      <c r="D13" t="s">
        <v>297</v>
      </c>
      <c r="E13" t="s">
        <v>249</v>
      </c>
      <c r="F13" t="n">
        <v>4265481.98987601</v>
      </c>
      <c r="G13" t="n">
        <v>4229375.16498811</v>
      </c>
      <c r="H13" t="n">
        <v>4224697.38639565</v>
      </c>
      <c r="I13" t="n">
        <v>4142600.06449515</v>
      </c>
      <c r="J13" t="n">
        <v>4002484.89037523</v>
      </c>
      <c r="K13" t="n">
        <v>3909362.80632506</v>
      </c>
      <c r="L13" t="n">
        <v>3744223.26328839</v>
      </c>
      <c r="M13" t="n">
        <v>3610236.27214311</v>
      </c>
      <c r="N13" t="n">
        <v>3468337.3836359</v>
      </c>
      <c r="O13" t="n">
        <v>3394084.25393899</v>
      </c>
      <c r="P13" t="n">
        <v>3359758.78611556</v>
      </c>
      <c r="Q13" t="n">
        <v>3376523.94479171</v>
      </c>
      <c r="R13" t="n">
        <v>3383348.33878237</v>
      </c>
      <c r="S13" t="n">
        <v>3434946.29701534</v>
      </c>
      <c r="T13" t="n">
        <v>3300138.2059939</v>
      </c>
      <c r="U13" t="n">
        <v>3325330.16905543</v>
      </c>
      <c r="V13" t="n">
        <v>3321105.08178564</v>
      </c>
      <c r="W13" t="n">
        <v>3294441.81987857</v>
      </c>
      <c r="X13" t="n">
        <v>3270658.33657652</v>
      </c>
      <c r="Y13" t="n">
        <v>3322530.21206353</v>
      </c>
      <c r="Z13" t="n">
        <v>3329078.27686146</v>
      </c>
      <c r="AA13" t="n">
        <v>3308759.47277564</v>
      </c>
      <c r="AB13" t="n">
        <v>3349149.07035656</v>
      </c>
      <c r="AC13" t="n">
        <v>3363297.99813553</v>
      </c>
      <c r="AD13" t="n">
        <v>3355152.8457971</v>
      </c>
      <c r="AE13" t="n">
        <v>3278538.64558365</v>
      </c>
      <c r="AF13" t="n">
        <v>3295466.62438427</v>
      </c>
    </row>
    <row r="14">
      <c r="A14" t="s">
        <v>111</v>
      </c>
      <c r="B14" t="s">
        <v>298</v>
      </c>
      <c r="C14" t="s">
        <v>248</v>
      </c>
      <c r="D14" t="s">
        <v>299</v>
      </c>
      <c r="E14" t="s">
        <v>249</v>
      </c>
      <c r="F14" t="n">
        <v>14448776.4233374</v>
      </c>
      <c r="G14" t="n">
        <v>15269977.9997961</v>
      </c>
      <c r="H14" t="n">
        <v>16247277.1829117</v>
      </c>
      <c r="I14" t="n">
        <v>16979841.8785079</v>
      </c>
      <c r="J14" t="n">
        <v>17450280.3382079</v>
      </c>
      <c r="K14" t="n">
        <v>18088691.4622265</v>
      </c>
      <c r="L14" t="n">
        <v>18564340.9952578</v>
      </c>
      <c r="M14" t="n">
        <v>18969886.663079</v>
      </c>
      <c r="N14" t="n">
        <v>19397567.6005445</v>
      </c>
      <c r="O14" t="n">
        <v>19724474.3706356</v>
      </c>
      <c r="P14" t="n">
        <v>20223491.2628328</v>
      </c>
      <c r="Q14" t="n">
        <v>20994121.8503582</v>
      </c>
      <c r="R14" t="n">
        <v>21665957.9220107</v>
      </c>
      <c r="S14" t="n">
        <v>22429341.9752148</v>
      </c>
      <c r="T14" t="n">
        <v>21466167.7458781</v>
      </c>
      <c r="U14" t="n">
        <v>21413127.3443808</v>
      </c>
      <c r="V14" t="n">
        <v>21312247.9805478</v>
      </c>
      <c r="W14" t="n">
        <v>21073051.2547936</v>
      </c>
      <c r="X14" t="n">
        <v>20821493.1991433</v>
      </c>
      <c r="Y14" t="n">
        <v>20850877.6865882</v>
      </c>
      <c r="Z14" t="n">
        <v>20660665.2018167</v>
      </c>
      <c r="AA14" t="n">
        <v>20224523.4308673</v>
      </c>
      <c r="AB14" t="n">
        <v>20182048.1727307</v>
      </c>
      <c r="AC14" t="n">
        <v>20340784.0121697</v>
      </c>
      <c r="AD14" t="n">
        <v>20082148.4286131</v>
      </c>
      <c r="AE14" t="n">
        <v>19825081.0673991</v>
      </c>
      <c r="AF14" t="n">
        <v>20271935.3204951</v>
      </c>
    </row>
    <row r="15">
      <c r="A15" t="s">
        <v>111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111</v>
      </c>
      <c r="B16" t="s">
        <v>302</v>
      </c>
      <c r="C16" t="s">
        <v>248</v>
      </c>
      <c r="D16" t="s">
        <v>303</v>
      </c>
      <c r="E16" t="s">
        <v>249</v>
      </c>
      <c r="F16" t="n">
        <v>4570160.93293563</v>
      </c>
      <c r="G16" t="n">
        <v>4923088.87071494</v>
      </c>
      <c r="H16" t="n">
        <v>5315487.11884074</v>
      </c>
      <c r="I16" t="n">
        <v>5602726.35111861</v>
      </c>
      <c r="J16" t="n">
        <v>5793687.66468967</v>
      </c>
      <c r="K16" t="n">
        <v>6025237.44094591</v>
      </c>
      <c r="L16" t="n">
        <v>6212289.52827462</v>
      </c>
      <c r="M16" t="n">
        <v>6349155.19453341</v>
      </c>
      <c r="N16" t="n">
        <v>6477394.27378735</v>
      </c>
      <c r="O16" t="n">
        <v>6583637.17318651</v>
      </c>
      <c r="P16" t="n">
        <v>6752827.40915002</v>
      </c>
      <c r="Q16" t="n">
        <v>6988845.53591809</v>
      </c>
      <c r="R16" t="n">
        <v>7114028.74817431</v>
      </c>
      <c r="S16" t="n">
        <v>7239045.00583542</v>
      </c>
      <c r="T16" t="n">
        <v>6882521.49559383</v>
      </c>
      <c r="U16" t="n">
        <v>6943796.67509414</v>
      </c>
      <c r="V16" t="n">
        <v>6947928.81757448</v>
      </c>
      <c r="W16" t="n">
        <v>6960129.934364</v>
      </c>
      <c r="X16" t="n">
        <v>7019452.99476585</v>
      </c>
      <c r="Y16" t="n">
        <v>7235172.90486111</v>
      </c>
      <c r="Z16" t="n">
        <v>7398990.17755842</v>
      </c>
      <c r="AA16" t="n">
        <v>7477005.35962865</v>
      </c>
      <c r="AB16" t="n">
        <v>7664817.42832988</v>
      </c>
      <c r="AC16" t="n">
        <v>7986713.84353399</v>
      </c>
      <c r="AD16" t="n">
        <v>8208210.46670275</v>
      </c>
      <c r="AE16" t="n">
        <v>7934442.47893886</v>
      </c>
      <c r="AF16" t="n">
        <v>7798598.13290492</v>
      </c>
    </row>
    <row r="17">
      <c r="A17" t="s">
        <v>111</v>
      </c>
      <c r="B17" t="s">
        <v>304</v>
      </c>
      <c r="C17" t="s">
        <v>248</v>
      </c>
      <c r="D17" t="s">
        <v>305</v>
      </c>
      <c r="E17" t="s">
        <v>249</v>
      </c>
      <c r="F17" t="n">
        <v>3092536.34976517</v>
      </c>
      <c r="G17" t="n">
        <v>3449926.71284757</v>
      </c>
      <c r="H17" t="n">
        <v>3843135.8454698</v>
      </c>
      <c r="I17" t="n">
        <v>4156355.86502298</v>
      </c>
      <c r="J17" t="n">
        <v>4448587.97026474</v>
      </c>
      <c r="K17" t="n">
        <v>4726933.12064163</v>
      </c>
      <c r="L17" t="n">
        <v>4948512.67662267</v>
      </c>
      <c r="M17" t="n">
        <v>5142168.43030732</v>
      </c>
      <c r="N17" t="n">
        <v>5447051.43472093</v>
      </c>
      <c r="O17" t="n">
        <v>5744101.2608933</v>
      </c>
      <c r="P17" t="n">
        <v>6128519.24252716</v>
      </c>
      <c r="Q17" t="n">
        <v>6508074.61205048</v>
      </c>
      <c r="R17" t="n">
        <v>6871257.28132761</v>
      </c>
      <c r="S17" t="n">
        <v>7230608.8037866</v>
      </c>
      <c r="T17" t="n">
        <v>7088396.22452128</v>
      </c>
      <c r="U17" t="n">
        <v>7267166.45342947</v>
      </c>
      <c r="V17" t="n">
        <v>7410075.0825235</v>
      </c>
      <c r="W17" t="n">
        <v>7503593.00778213</v>
      </c>
      <c r="X17" t="n">
        <v>7641139.88014428</v>
      </c>
      <c r="Y17" t="n">
        <v>7936240.77657098</v>
      </c>
      <c r="Z17" t="n">
        <v>8113999.12176907</v>
      </c>
      <c r="AA17" t="n">
        <v>8144268.31601047</v>
      </c>
      <c r="AB17" t="n">
        <v>8313013.78336289</v>
      </c>
      <c r="AC17" t="n">
        <v>8600516.33025762</v>
      </c>
      <c r="AD17" t="n">
        <v>8684832.62141222</v>
      </c>
      <c r="AE17" t="n">
        <v>8530686.94963384</v>
      </c>
      <c r="AF17" t="n">
        <v>8613201.84335503</v>
      </c>
    </row>
    <row r="18">
      <c r="A18" t="s">
        <v>111</v>
      </c>
      <c r="B18" t="s">
        <v>306</v>
      </c>
      <c r="C18" t="s">
        <v>248</v>
      </c>
      <c r="D18" t="s">
        <v>307</v>
      </c>
      <c r="E18" t="s">
        <v>249</v>
      </c>
      <c r="F18" t="n">
        <v>8277430.97150617</v>
      </c>
      <c r="G18" t="n">
        <v>8647639.9865995</v>
      </c>
      <c r="H18" t="n">
        <v>9171544.05928588</v>
      </c>
      <c r="I18" t="n">
        <v>9530878.04528316</v>
      </c>
      <c r="J18" t="n">
        <v>9697828.08963138</v>
      </c>
      <c r="K18" t="n">
        <v>9882693.54046331</v>
      </c>
      <c r="L18" t="n">
        <v>10080361.5377574</v>
      </c>
      <c r="M18" t="n">
        <v>10303176.2229403</v>
      </c>
      <c r="N18" t="n">
        <v>10687274.668095</v>
      </c>
      <c r="O18" t="n">
        <v>11061446.8625753</v>
      </c>
      <c r="P18" t="n">
        <v>11619861.4793293</v>
      </c>
      <c r="Q18" t="n">
        <v>12335229.0788181</v>
      </c>
      <c r="R18" t="n">
        <v>13061437.0189666</v>
      </c>
      <c r="S18" t="n">
        <v>13764502.6153823</v>
      </c>
      <c r="T18" t="n">
        <v>13381732.9376842</v>
      </c>
      <c r="U18" t="n">
        <v>13719619.154285</v>
      </c>
      <c r="V18" t="n">
        <v>14034924.5975209</v>
      </c>
      <c r="W18" t="n">
        <v>14315849.8029157</v>
      </c>
      <c r="X18" t="n">
        <v>14744049.6576297</v>
      </c>
      <c r="Y18" t="n">
        <v>15647998.884391</v>
      </c>
      <c r="Z18" t="n">
        <v>16470462.7432193</v>
      </c>
      <c r="AA18" t="n">
        <v>17067637.4017621</v>
      </c>
      <c r="AB18" t="n">
        <v>17976064.2671971</v>
      </c>
      <c r="AC18" t="n">
        <v>18906065.7921278</v>
      </c>
      <c r="AD18" t="n">
        <v>19448275.5026104</v>
      </c>
      <c r="AE18" t="n">
        <v>20167333.5826387</v>
      </c>
      <c r="AF18" t="n">
        <v>21683361.3254241</v>
      </c>
    </row>
    <row r="19">
      <c r="A19" t="s">
        <v>111</v>
      </c>
      <c r="B19" t="s">
        <v>308</v>
      </c>
      <c r="C19" t="s">
        <v>248</v>
      </c>
      <c r="D19" t="s">
        <v>309</v>
      </c>
      <c r="E19" t="s">
        <v>249</v>
      </c>
      <c r="F19" t="n">
        <v>702956.136955459</v>
      </c>
      <c r="G19" t="n">
        <v>760196.9349082</v>
      </c>
      <c r="H19" t="n">
        <v>818475.985575083</v>
      </c>
      <c r="I19" t="n">
        <v>867808.516795975</v>
      </c>
      <c r="J19" t="n">
        <v>904464.167636766</v>
      </c>
      <c r="K19" t="n">
        <v>934932.545109844</v>
      </c>
      <c r="L19" t="n">
        <v>962032.762412447</v>
      </c>
      <c r="M19" t="n">
        <v>965370.380950035</v>
      </c>
      <c r="N19" t="n">
        <v>975874.50675212</v>
      </c>
      <c r="O19" t="n">
        <v>974626.479716252</v>
      </c>
      <c r="P19" t="n">
        <v>981886.83587429</v>
      </c>
      <c r="Q19" t="n">
        <v>999926.201655949</v>
      </c>
      <c r="R19" t="n">
        <v>1008291.57031101</v>
      </c>
      <c r="S19" t="n">
        <v>1029600.52055374</v>
      </c>
      <c r="T19" t="n">
        <v>981627.944155206</v>
      </c>
      <c r="U19" t="n">
        <v>978985.387759384</v>
      </c>
      <c r="V19" t="n">
        <v>968622.492977845</v>
      </c>
      <c r="W19" t="n">
        <v>951475.364703158</v>
      </c>
      <c r="X19" t="n">
        <v>945553.731469025</v>
      </c>
      <c r="Y19" t="n">
        <v>937749.448161999</v>
      </c>
      <c r="Z19" t="n">
        <v>903830.400669097</v>
      </c>
      <c r="AA19" t="n">
        <v>857283.875416044</v>
      </c>
      <c r="AB19" t="n">
        <v>841531.131959883</v>
      </c>
      <c r="AC19" t="n">
        <v>868586.567542259</v>
      </c>
      <c r="AD19" t="n">
        <v>887369.259985071</v>
      </c>
      <c r="AE19" t="n">
        <v>898691.39823591</v>
      </c>
      <c r="AF19" t="n">
        <v>939153.452730578</v>
      </c>
    </row>
    <row r="20">
      <c r="A20" t="s">
        <v>111</v>
      </c>
      <c r="B20" t="s">
        <v>310</v>
      </c>
      <c r="C20" t="s">
        <v>248</v>
      </c>
      <c r="D20" t="s">
        <v>311</v>
      </c>
      <c r="E20" t="s">
        <v>249</v>
      </c>
      <c r="F20" t="n">
        <v>569526.194170998</v>
      </c>
      <c r="G20" t="n">
        <v>599912.302478226</v>
      </c>
      <c r="H20" t="n">
        <v>632012.844999983</v>
      </c>
      <c r="I20" t="n">
        <v>645917.849270545</v>
      </c>
      <c r="J20" t="n">
        <v>665691.285659469</v>
      </c>
      <c r="K20" t="n">
        <v>676469.603549173</v>
      </c>
      <c r="L20" t="n">
        <v>666963.35386144</v>
      </c>
      <c r="M20" t="n">
        <v>656069.830517287</v>
      </c>
      <c r="N20" t="n">
        <v>646550.344851116</v>
      </c>
      <c r="O20" t="n">
        <v>625930.055223919</v>
      </c>
      <c r="P20" t="n">
        <v>610820.611384559</v>
      </c>
      <c r="Q20" t="n">
        <v>603440.560820122</v>
      </c>
      <c r="R20" t="n">
        <v>596346.324117405</v>
      </c>
      <c r="S20" t="n">
        <v>597154.094102258</v>
      </c>
      <c r="T20" t="n">
        <v>558904.198274442</v>
      </c>
      <c r="U20" t="n">
        <v>549723.482490172</v>
      </c>
      <c r="V20" t="n">
        <v>532626.729210996</v>
      </c>
      <c r="W20" t="n">
        <v>514537.669840796</v>
      </c>
      <c r="X20" t="n">
        <v>495624.578215271</v>
      </c>
      <c r="Y20" t="n">
        <v>484892.09913526</v>
      </c>
      <c r="Z20" t="n">
        <v>470972.691783092</v>
      </c>
      <c r="AA20" t="n">
        <v>448521.368974087</v>
      </c>
      <c r="AB20" t="n">
        <v>449285.122064667</v>
      </c>
      <c r="AC20" t="n">
        <v>453128.172458101</v>
      </c>
      <c r="AD20" t="n">
        <v>447363.968205825</v>
      </c>
      <c r="AE20" t="n">
        <v>434545.411724259</v>
      </c>
      <c r="AF20" t="n">
        <v>435388.179192642</v>
      </c>
    </row>
    <row r="21">
      <c r="A21" t="s">
        <v>111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111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31.2490718468109</v>
      </c>
      <c r="AC22" t="n">
        <v>55.6493894550456</v>
      </c>
      <c r="AD22" t="n">
        <v>76.2747819770938</v>
      </c>
      <c r="AE22" t="n">
        <v>97.4832719010182</v>
      </c>
      <c r="AF22" t="n">
        <v>117.962976773748</v>
      </c>
    </row>
    <row r="23">
      <c r="A23" t="s">
        <v>111</v>
      </c>
      <c r="B23" t="s">
        <v>316</v>
      </c>
      <c r="C23" t="s">
        <v>248</v>
      </c>
      <c r="D23" t="s">
        <v>317</v>
      </c>
      <c r="E23" t="s">
        <v>249</v>
      </c>
      <c r="F23" t="n">
        <v>1208372.14980639</v>
      </c>
      <c r="G23" t="n">
        <v>1271807.4310655</v>
      </c>
      <c r="H23" t="n">
        <v>1337305.57001147</v>
      </c>
      <c r="I23" t="n">
        <v>1337377.98838965</v>
      </c>
      <c r="J23" t="n">
        <v>1332026.71296926</v>
      </c>
      <c r="K23" t="n">
        <v>1326982.11386033</v>
      </c>
      <c r="L23" t="n">
        <v>1285817.56950028</v>
      </c>
      <c r="M23" t="n">
        <v>1233977.97443279</v>
      </c>
      <c r="N23" t="n">
        <v>1201133.65195263</v>
      </c>
      <c r="O23" t="n">
        <v>1158134.01838933</v>
      </c>
      <c r="P23" t="n">
        <v>1121626.24641567</v>
      </c>
      <c r="Q23" t="n">
        <v>1095764.85779182</v>
      </c>
      <c r="R23" t="n">
        <v>1063013.18011004</v>
      </c>
      <c r="S23" t="n">
        <v>1044384.96045935</v>
      </c>
      <c r="T23" t="n">
        <v>969320.990083071</v>
      </c>
      <c r="U23" t="n">
        <v>950399.269020831</v>
      </c>
      <c r="V23" t="n">
        <v>929423.999583049</v>
      </c>
      <c r="W23" t="n">
        <v>908113.607933134</v>
      </c>
      <c r="X23" t="n">
        <v>885573.699030906</v>
      </c>
      <c r="Y23" t="n">
        <v>867123.131406472</v>
      </c>
      <c r="Z23" t="n">
        <v>851996.67952602</v>
      </c>
      <c r="AA23" t="n">
        <v>850334.352702928</v>
      </c>
      <c r="AB23" t="n">
        <v>867549.007413311</v>
      </c>
      <c r="AC23" t="n">
        <v>900010.536717101</v>
      </c>
      <c r="AD23" t="n">
        <v>924221.356683041</v>
      </c>
      <c r="AE23" t="n">
        <v>944774.288446386</v>
      </c>
      <c r="AF23" t="n">
        <v>997199.42133961</v>
      </c>
    </row>
    <row r="24">
      <c r="A24" t="s">
        <v>111</v>
      </c>
      <c r="B24" t="s">
        <v>318</v>
      </c>
      <c r="C24" t="s">
        <v>248</v>
      </c>
      <c r="D24" t="s">
        <v>319</v>
      </c>
      <c r="E24" t="s">
        <v>249</v>
      </c>
      <c r="F24" t="n">
        <v>201169.117329236</v>
      </c>
      <c r="G24" t="n">
        <v>217110.039995062</v>
      </c>
      <c r="H24" t="n">
        <v>234628.492007734</v>
      </c>
      <c r="I24" t="n">
        <v>247426.73877749</v>
      </c>
      <c r="J24" t="n">
        <v>256333.334190921</v>
      </c>
      <c r="K24" t="n">
        <v>266047.35601798</v>
      </c>
      <c r="L24" t="n">
        <v>273107.919996673</v>
      </c>
      <c r="M24" t="n">
        <v>281159.186250495</v>
      </c>
      <c r="N24" t="n">
        <v>293852.939429232</v>
      </c>
      <c r="O24" t="n">
        <v>288730.771523838</v>
      </c>
      <c r="P24" t="n">
        <v>289728.11145158</v>
      </c>
      <c r="Q24" t="n">
        <v>281458.501495922</v>
      </c>
      <c r="R24" t="n">
        <v>272890.940193075</v>
      </c>
      <c r="S24" t="n">
        <v>278279.512922828</v>
      </c>
      <c r="T24" t="n">
        <v>272299.152753382</v>
      </c>
      <c r="U24" t="n">
        <v>277765.676226904</v>
      </c>
      <c r="V24" t="n">
        <v>274468.829293536</v>
      </c>
      <c r="W24" t="n">
        <v>278691.339746565</v>
      </c>
      <c r="X24" t="n">
        <v>287686.875857625</v>
      </c>
      <c r="Y24" t="n">
        <v>304578.84852431</v>
      </c>
      <c r="Z24" t="n">
        <v>325586.011763891</v>
      </c>
      <c r="AA24" t="n">
        <v>361073.63681693</v>
      </c>
      <c r="AB24" t="n">
        <v>400133.299197765</v>
      </c>
      <c r="AC24" t="n">
        <v>450442.432590016</v>
      </c>
      <c r="AD24" t="n">
        <v>485617.433875433</v>
      </c>
      <c r="AE24" t="n">
        <v>563577.026170925</v>
      </c>
      <c r="AF24" t="n">
        <v>689844.369246983</v>
      </c>
    </row>
    <row r="25">
      <c r="A25" t="s">
        <v>111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6328.84757369249</v>
      </c>
      <c r="AB25" t="n">
        <v>11556.0090147469</v>
      </c>
      <c r="AC25" t="n">
        <v>16452.4477574741</v>
      </c>
      <c r="AD25" t="n">
        <v>20857.861519671</v>
      </c>
      <c r="AE25" t="n">
        <v>24479.0601347205</v>
      </c>
      <c r="AF25" t="n">
        <v>28399.0009295326</v>
      </c>
    </row>
    <row r="26">
      <c r="A26" t="s">
        <v>111</v>
      </c>
      <c r="B26" t="s">
        <v>322</v>
      </c>
      <c r="C26" t="s">
        <v>248</v>
      </c>
      <c r="D26" t="s">
        <v>323</v>
      </c>
      <c r="E26" t="s">
        <v>249</v>
      </c>
      <c r="F26" t="n">
        <v>201169.117329236</v>
      </c>
      <c r="G26" t="n">
        <v>217110.039995062</v>
      </c>
      <c r="H26" t="n">
        <v>234628.492007734</v>
      </c>
      <c r="I26" t="n">
        <v>247426.73877749</v>
      </c>
      <c r="J26" t="n">
        <v>256333.334190921</v>
      </c>
      <c r="K26" t="n">
        <v>266047.35601798</v>
      </c>
      <c r="L26" t="n">
        <v>273107.919996673</v>
      </c>
      <c r="M26" t="n">
        <v>281159.186250495</v>
      </c>
      <c r="N26" t="n">
        <v>293852.939429232</v>
      </c>
      <c r="O26" t="n">
        <v>288730.771523838</v>
      </c>
      <c r="P26" t="n">
        <v>289728.11145158</v>
      </c>
      <c r="Q26" t="n">
        <v>281458.501495922</v>
      </c>
      <c r="R26" t="n">
        <v>272890.940193075</v>
      </c>
      <c r="S26" t="n">
        <v>278279.512922828</v>
      </c>
      <c r="T26" t="n">
        <v>272299.152753382</v>
      </c>
      <c r="U26" t="n">
        <v>277765.676226904</v>
      </c>
      <c r="V26" t="n">
        <v>274468.829293536</v>
      </c>
      <c r="W26" t="n">
        <v>278691.339746565</v>
      </c>
      <c r="X26" t="n">
        <v>287686.875857625</v>
      </c>
      <c r="Y26" t="n">
        <v>304578.84852431</v>
      </c>
      <c r="Z26" t="n">
        <v>325586.011763891</v>
      </c>
      <c r="AA26" t="n">
        <v>354744.789243237</v>
      </c>
      <c r="AB26" t="n">
        <v>388577.290183018</v>
      </c>
      <c r="AC26" t="n">
        <v>433989.984832542</v>
      </c>
      <c r="AD26" t="n">
        <v>464759.572355762</v>
      </c>
      <c r="AE26" t="n">
        <v>539097.966036204</v>
      </c>
      <c r="AF26" t="n">
        <v>661445.368317451</v>
      </c>
    </row>
    <row r="27">
      <c r="A27" t="s">
        <v>111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111</v>
      </c>
      <c r="B28" t="s">
        <v>326</v>
      </c>
      <c r="C28" t="s">
        <v>248</v>
      </c>
      <c r="D28" t="s">
        <v>327</v>
      </c>
      <c r="E28" t="s">
        <v>249</v>
      </c>
      <c r="F28" t="n">
        <v>18709.4895477882</v>
      </c>
      <c r="G28" t="n">
        <v>29811.5773859112</v>
      </c>
      <c r="H28" t="n">
        <v>42078.9686222487</v>
      </c>
      <c r="I28" t="n">
        <v>52481.5559497456</v>
      </c>
      <c r="J28" t="n">
        <v>63456.1539578543</v>
      </c>
      <c r="K28" t="n">
        <v>75483.2285037622</v>
      </c>
      <c r="L28" t="n">
        <v>85130.1750951085</v>
      </c>
      <c r="M28" t="n">
        <v>100443.937361235</v>
      </c>
      <c r="N28" t="n">
        <v>114001.358835474</v>
      </c>
      <c r="O28" t="n">
        <v>124224.475554508</v>
      </c>
      <c r="P28" t="n">
        <v>131991.456247076</v>
      </c>
      <c r="Q28" t="n">
        <v>139861.34500436</v>
      </c>
      <c r="R28" t="n">
        <v>153313.759493364</v>
      </c>
      <c r="S28" t="n">
        <v>173466.26353409</v>
      </c>
      <c r="T28" t="n">
        <v>181955.129320005</v>
      </c>
      <c r="U28" t="n">
        <v>193470.405844575</v>
      </c>
      <c r="V28" t="n">
        <v>201991.730774327</v>
      </c>
      <c r="W28" t="n">
        <v>216215.824320645</v>
      </c>
      <c r="X28" t="n">
        <v>237820.877778385</v>
      </c>
      <c r="Y28" t="n">
        <v>266380.948843846</v>
      </c>
      <c r="Z28" t="n">
        <v>279794.787260456</v>
      </c>
      <c r="AA28" t="n">
        <v>285810.313348808</v>
      </c>
      <c r="AB28" t="n">
        <v>303296.664386671</v>
      </c>
      <c r="AC28" t="n">
        <v>323928.512018976</v>
      </c>
      <c r="AD28" t="n">
        <v>341276.225311581</v>
      </c>
      <c r="AE28" t="n">
        <v>344736.206780786</v>
      </c>
      <c r="AF28" t="n">
        <v>356349.260114393</v>
      </c>
    </row>
    <row r="29">
      <c r="A29" t="s">
        <v>111</v>
      </c>
      <c r="B29" t="s">
        <v>328</v>
      </c>
      <c r="C29" t="s">
        <v>248</v>
      </c>
      <c r="D29" t="s">
        <v>329</v>
      </c>
      <c r="E29" t="s">
        <v>249</v>
      </c>
      <c r="F29" t="n">
        <v>16195.1960119651</v>
      </c>
      <c r="G29" t="n">
        <v>25567.8922390504</v>
      </c>
      <c r="H29" t="n">
        <v>36401.6209521235</v>
      </c>
      <c r="I29" t="n">
        <v>45547.656721369</v>
      </c>
      <c r="J29" t="n">
        <v>55134.282132838</v>
      </c>
      <c r="K29" t="n">
        <v>65868.5057968862</v>
      </c>
      <c r="L29" t="n">
        <v>74329.6662483681</v>
      </c>
      <c r="M29" t="n">
        <v>88280.4248781332</v>
      </c>
      <c r="N29" t="n">
        <v>100405.211923833</v>
      </c>
      <c r="O29" t="n">
        <v>109808.504722235</v>
      </c>
      <c r="P29" t="n">
        <v>117055.841264648</v>
      </c>
      <c r="Q29" t="n">
        <v>124830.622496622</v>
      </c>
      <c r="R29" t="n">
        <v>139108.505987194</v>
      </c>
      <c r="S29" t="n">
        <v>159900.15958663</v>
      </c>
      <c r="T29" t="n">
        <v>169584.857943426</v>
      </c>
      <c r="U29" t="n">
        <v>181610.847979876</v>
      </c>
      <c r="V29" t="n">
        <v>190666.622331637</v>
      </c>
      <c r="W29" t="n">
        <v>204959.455164203</v>
      </c>
      <c r="X29" t="n">
        <v>226529.611424786</v>
      </c>
      <c r="Y29" t="n">
        <v>254704.400114798</v>
      </c>
      <c r="Z29" t="n">
        <v>267845.47570581</v>
      </c>
      <c r="AA29" t="n">
        <v>273828.909654427</v>
      </c>
      <c r="AB29" t="n">
        <v>291019.756851265</v>
      </c>
      <c r="AC29" t="n">
        <v>310603.020421573</v>
      </c>
      <c r="AD29" t="n">
        <v>326792.750563281</v>
      </c>
      <c r="AE29" t="n">
        <v>329246.665101548</v>
      </c>
      <c r="AF29" t="n">
        <v>339500.691889577</v>
      </c>
    </row>
    <row r="30">
      <c r="A30" t="s">
        <v>111</v>
      </c>
      <c r="B30" t="s">
        <v>330</v>
      </c>
      <c r="C30" t="s">
        <v>248</v>
      </c>
      <c r="D30" t="s">
        <v>331</v>
      </c>
      <c r="E30" t="s">
        <v>249</v>
      </c>
      <c r="F30" t="n">
        <v>182.439701701273</v>
      </c>
      <c r="G30" t="n">
        <v>324.70165553288</v>
      </c>
      <c r="H30" t="n">
        <v>511.783077470995</v>
      </c>
      <c r="I30" t="n">
        <v>675.618541469048</v>
      </c>
      <c r="J30" t="n">
        <v>873.959568446256</v>
      </c>
      <c r="K30" t="n">
        <v>1077.5304787622</v>
      </c>
      <c r="L30" t="n">
        <v>1232.62883511152</v>
      </c>
      <c r="M30" t="n">
        <v>1526.71036030093</v>
      </c>
      <c r="N30" t="n">
        <v>1815.12556226036</v>
      </c>
      <c r="O30" t="n">
        <v>1996.22680390165</v>
      </c>
      <c r="P30" t="n">
        <v>2189.0858366197</v>
      </c>
      <c r="Q30" t="n">
        <v>2328.05381363644</v>
      </c>
      <c r="R30" t="n">
        <v>2409.29825736337</v>
      </c>
      <c r="S30" t="n">
        <v>2523.23276407118</v>
      </c>
      <c r="T30" t="n">
        <v>2585.25744990458</v>
      </c>
      <c r="U30" t="n">
        <v>2806.03633869787</v>
      </c>
      <c r="V30" t="n">
        <v>2953.62624677733</v>
      </c>
      <c r="W30" t="n">
        <v>3291.39113179463</v>
      </c>
      <c r="X30" t="n">
        <v>3592.70838125692</v>
      </c>
      <c r="Y30" t="n">
        <v>3909.99539537727</v>
      </c>
      <c r="Z30" t="n">
        <v>4158.20981461875</v>
      </c>
      <c r="AA30" t="n">
        <v>4243.4855198681</v>
      </c>
      <c r="AB30" t="n">
        <v>4395.29070450886</v>
      </c>
      <c r="AC30" t="n">
        <v>5045.83928435859</v>
      </c>
      <c r="AD30" t="n">
        <v>5852.9875043288</v>
      </c>
      <c r="AE30" t="n">
        <v>6496.67462690605</v>
      </c>
      <c r="AF30" t="n">
        <v>7224.0344983815</v>
      </c>
    </row>
    <row r="31">
      <c r="A31" t="s">
        <v>111</v>
      </c>
      <c r="B31" t="s">
        <v>332</v>
      </c>
      <c r="C31" t="s">
        <v>248</v>
      </c>
      <c r="D31" t="s">
        <v>333</v>
      </c>
      <c r="E31" t="s">
        <v>249</v>
      </c>
      <c r="F31" t="n">
        <v>106.810467947912</v>
      </c>
      <c r="G31" t="n">
        <v>193.669770483095</v>
      </c>
      <c r="H31" t="n">
        <v>294.823389219902</v>
      </c>
      <c r="I31" t="n">
        <v>381.92542963715</v>
      </c>
      <c r="J31" t="n">
        <v>473.521331580212</v>
      </c>
      <c r="K31" t="n">
        <v>584.715432233654</v>
      </c>
      <c r="L31" t="n">
        <v>657.258973513683</v>
      </c>
      <c r="M31" t="n">
        <v>797.682742511016</v>
      </c>
      <c r="N31" t="n">
        <v>933.214763555123</v>
      </c>
      <c r="O31" t="n">
        <v>1017.31211634104</v>
      </c>
      <c r="P31" t="n">
        <v>1078.74244572552</v>
      </c>
      <c r="Q31" t="n">
        <v>1157.46502165452</v>
      </c>
      <c r="R31" t="n">
        <v>1285.89029436238</v>
      </c>
      <c r="S31" t="n">
        <v>1533.67422231564</v>
      </c>
      <c r="T31" t="n">
        <v>1704.91295994796</v>
      </c>
      <c r="U31" t="n">
        <v>1792.8331798815</v>
      </c>
      <c r="V31" t="n">
        <v>1851.19831297164</v>
      </c>
      <c r="W31" t="n">
        <v>2049.09581816242</v>
      </c>
      <c r="X31" t="n">
        <v>2371.70559452344</v>
      </c>
      <c r="Y31" t="n">
        <v>2692.18836706582</v>
      </c>
      <c r="Z31" t="n">
        <v>2928.4987753785</v>
      </c>
      <c r="AA31" t="n">
        <v>3085.25188547331</v>
      </c>
      <c r="AB31" t="n">
        <v>3276.91088521844</v>
      </c>
      <c r="AC31" t="n">
        <v>3824.67345343835</v>
      </c>
      <c r="AD31" t="n">
        <v>4504.71958328076</v>
      </c>
      <c r="AE31" t="n">
        <v>5035.1974303182</v>
      </c>
      <c r="AF31" t="n">
        <v>5621.63517120563</v>
      </c>
    </row>
    <row r="32">
      <c r="A32" t="s">
        <v>111</v>
      </c>
      <c r="B32" t="s">
        <v>334</v>
      </c>
      <c r="C32" t="s">
        <v>248</v>
      </c>
      <c r="D32" t="s">
        <v>335</v>
      </c>
      <c r="E32" t="s">
        <v>249</v>
      </c>
      <c r="F32" t="n">
        <v>2225.04336617388</v>
      </c>
      <c r="G32" t="n">
        <v>3725.31372084485</v>
      </c>
      <c r="H32" t="n">
        <v>4870.7412034343</v>
      </c>
      <c r="I32" t="n">
        <v>5876.35525727031</v>
      </c>
      <c r="J32" t="n">
        <v>6974.39092498984</v>
      </c>
      <c r="K32" t="n">
        <v>7952.4767958801</v>
      </c>
      <c r="L32" t="n">
        <v>8910.62103811526</v>
      </c>
      <c r="M32" t="n">
        <v>9839.11938028988</v>
      </c>
      <c r="N32" t="n">
        <v>10847.806585826</v>
      </c>
      <c r="O32" t="n">
        <v>11402.4319120303</v>
      </c>
      <c r="P32" t="n">
        <v>11667.7867000826</v>
      </c>
      <c r="Q32" t="n">
        <v>11545.2036724471</v>
      </c>
      <c r="R32" t="n">
        <v>10510.0649544436</v>
      </c>
      <c r="S32" t="n">
        <v>9509.19696107367</v>
      </c>
      <c r="T32" t="n">
        <v>8080.10096672644</v>
      </c>
      <c r="U32" t="n">
        <v>7260.68834611961</v>
      </c>
      <c r="V32" t="n">
        <v>6520.28388294066</v>
      </c>
      <c r="W32" t="n">
        <v>5915.8822064844</v>
      </c>
      <c r="X32" t="n">
        <v>5326.85237781844</v>
      </c>
      <c r="Y32" t="n">
        <v>5074.36496660452</v>
      </c>
      <c r="Z32" t="n">
        <v>4862.60296464915</v>
      </c>
      <c r="AA32" t="n">
        <v>4652.66628903899</v>
      </c>
      <c r="AB32" t="n">
        <v>4604.70594567922</v>
      </c>
      <c r="AC32" t="n">
        <v>4454.97885960627</v>
      </c>
      <c r="AD32" t="n">
        <v>4125.76766069116</v>
      </c>
      <c r="AE32" t="n">
        <v>3957.66962201367</v>
      </c>
      <c r="AF32" t="n">
        <v>4002.89855522904</v>
      </c>
    </row>
    <row r="33">
      <c r="A33" t="s">
        <v>111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111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111</v>
      </c>
      <c r="B35" t="s">
        <v>340</v>
      </c>
      <c r="C35" t="s">
        <v>248</v>
      </c>
      <c r="D35" t="s">
        <v>341</v>
      </c>
      <c r="E35" t="s">
        <v>249</v>
      </c>
      <c r="F35" t="n">
        <v>1924863.98766667</v>
      </c>
      <c r="G35" t="n">
        <v>2033721.87397776</v>
      </c>
      <c r="H35" t="n">
        <v>2158332.86299888</v>
      </c>
      <c r="I35" t="n">
        <v>2373976.99916025</v>
      </c>
      <c r="J35" t="n">
        <v>2632334.6935715</v>
      </c>
      <c r="K35" t="n">
        <v>2849430.48945846</v>
      </c>
      <c r="L35" t="n">
        <v>2981112.7693735</v>
      </c>
      <c r="M35" t="n">
        <v>3087640.53299247</v>
      </c>
      <c r="N35" t="n">
        <v>3240962.61324837</v>
      </c>
      <c r="O35" t="n">
        <v>3396280.79427515</v>
      </c>
      <c r="P35" t="n">
        <v>3491752.58048573</v>
      </c>
      <c r="Q35" t="n">
        <v>3566995.53109858</v>
      </c>
      <c r="R35" t="n">
        <v>3579648.7373459</v>
      </c>
      <c r="S35" t="n">
        <v>3682863.31989504</v>
      </c>
      <c r="T35" t="n">
        <v>3570742.01974313</v>
      </c>
      <c r="U35" t="n">
        <v>3640248.14447479</v>
      </c>
      <c r="V35" t="n">
        <v>3690465.04980959</v>
      </c>
      <c r="W35" t="n">
        <v>3719207.26289528</v>
      </c>
      <c r="X35" t="n">
        <v>3675787.37770027</v>
      </c>
      <c r="Y35" t="n">
        <v>3847660.51500646</v>
      </c>
      <c r="Z35" t="n">
        <v>3982937.34977535</v>
      </c>
      <c r="AA35" t="n">
        <v>4002750.57297798</v>
      </c>
      <c r="AB35" t="n">
        <v>4089650.32045142</v>
      </c>
      <c r="AC35" t="n">
        <v>4174687.23092794</v>
      </c>
      <c r="AD35" t="n">
        <v>4110919.19722916</v>
      </c>
      <c r="AE35" t="n">
        <v>3966758.31486508</v>
      </c>
      <c r="AF35" t="n">
        <v>3956298.70053336</v>
      </c>
    </row>
    <row r="36">
      <c r="A36" t="s">
        <v>111</v>
      </c>
      <c r="B36" t="s">
        <v>342</v>
      </c>
      <c r="C36" t="s">
        <v>248</v>
      </c>
      <c r="D36" t="s">
        <v>343</v>
      </c>
      <c r="E36" t="s">
        <v>249</v>
      </c>
      <c r="F36" t="n">
        <v>120789.928449513</v>
      </c>
      <c r="G36" t="n">
        <v>119127.541967914</v>
      </c>
      <c r="H36" t="n">
        <v>119422.941151353</v>
      </c>
      <c r="I36" t="n">
        <v>119651.074838405</v>
      </c>
      <c r="J36" t="n">
        <v>120104.671772505</v>
      </c>
      <c r="K36" t="n">
        <v>121697.00177506</v>
      </c>
      <c r="L36" t="n">
        <v>123014.358478706</v>
      </c>
      <c r="M36" t="n">
        <v>125614.804181387</v>
      </c>
      <c r="N36" t="n">
        <v>127255.227529348</v>
      </c>
      <c r="O36" t="n">
        <v>126749.355989326</v>
      </c>
      <c r="P36" t="n">
        <v>123808.29675243</v>
      </c>
      <c r="Q36" t="n">
        <v>121047.336135046</v>
      </c>
      <c r="R36" t="n">
        <v>117160.747762183</v>
      </c>
      <c r="S36" t="n">
        <v>115369.831233094</v>
      </c>
      <c r="T36" t="n">
        <v>107153.813087514</v>
      </c>
      <c r="U36" t="n">
        <v>104386.928759904</v>
      </c>
      <c r="V36" t="n">
        <v>101893.762056669</v>
      </c>
      <c r="W36" t="n">
        <v>99722.5415598997</v>
      </c>
      <c r="X36" t="n">
        <v>98422.5479997503</v>
      </c>
      <c r="Y36" t="n">
        <v>98625.0630244939</v>
      </c>
      <c r="Z36" t="n">
        <v>98011.1725203355</v>
      </c>
      <c r="AA36" t="n">
        <v>97881.846425157</v>
      </c>
      <c r="AB36" t="n">
        <v>100223.817108694</v>
      </c>
      <c r="AC36" t="n">
        <v>101737.575902479</v>
      </c>
      <c r="AD36" t="n">
        <v>101332.795020275</v>
      </c>
      <c r="AE36" t="n">
        <v>100007.291135811</v>
      </c>
      <c r="AF36" t="n">
        <v>101848.635853388</v>
      </c>
    </row>
    <row r="37">
      <c r="A37" t="s">
        <v>111</v>
      </c>
      <c r="B37" t="s">
        <v>344</v>
      </c>
      <c r="C37" t="s">
        <v>248</v>
      </c>
      <c r="D37" t="s">
        <v>345</v>
      </c>
      <c r="E37" t="s">
        <v>249</v>
      </c>
      <c r="F37" t="n">
        <v>1628619.73512711</v>
      </c>
      <c r="G37" t="n">
        <v>1578108.68213346</v>
      </c>
      <c r="H37" t="n">
        <v>1564489.09258516</v>
      </c>
      <c r="I37" t="n">
        <v>1545025.10089902</v>
      </c>
      <c r="J37" t="n">
        <v>1612071.46489956</v>
      </c>
      <c r="K37" t="n">
        <v>1740276.89545753</v>
      </c>
      <c r="L37" t="n">
        <v>1833565.66735844</v>
      </c>
      <c r="M37" t="n">
        <v>1904519.61467332</v>
      </c>
      <c r="N37" t="n">
        <v>1968736.17901528</v>
      </c>
      <c r="O37" t="n">
        <v>2001461.84321771</v>
      </c>
      <c r="P37" t="n">
        <v>2008972.71704918</v>
      </c>
      <c r="Q37" t="n">
        <v>2009211.16478209</v>
      </c>
      <c r="R37" t="n">
        <v>1993767.22998813</v>
      </c>
      <c r="S37" t="n">
        <v>2046307.07929085</v>
      </c>
      <c r="T37" t="n">
        <v>1967809.86295839</v>
      </c>
      <c r="U37" t="n">
        <v>1974377.29962832</v>
      </c>
      <c r="V37" t="n">
        <v>1984737.0543862</v>
      </c>
      <c r="W37" t="n">
        <v>2004218.70490184</v>
      </c>
      <c r="X37" t="n">
        <v>2005944.84064985</v>
      </c>
      <c r="Y37" t="n">
        <v>2107976.02701314</v>
      </c>
      <c r="Z37" t="n">
        <v>2197538.16323992</v>
      </c>
      <c r="AA37" t="n">
        <v>2220221.51081386</v>
      </c>
      <c r="AB37" t="n">
        <v>2229621.19971501</v>
      </c>
      <c r="AC37" t="n">
        <v>2216484.79862839</v>
      </c>
      <c r="AD37" t="n">
        <v>2157040.62948449</v>
      </c>
      <c r="AE37" t="n">
        <v>2041166.6169097</v>
      </c>
      <c r="AF37" t="n">
        <v>1986598.27382129</v>
      </c>
    </row>
    <row r="38">
      <c r="A38" t="s">
        <v>111</v>
      </c>
      <c r="B38" t="s">
        <v>346</v>
      </c>
      <c r="C38" t="s">
        <v>248</v>
      </c>
      <c r="D38" t="s">
        <v>347</v>
      </c>
      <c r="E38" t="s">
        <v>249</v>
      </c>
      <c r="F38" t="n">
        <v>175454.324090052</v>
      </c>
      <c r="G38" t="n">
        <v>336485.649876383</v>
      </c>
      <c r="H38" t="n">
        <v>474420.829262368</v>
      </c>
      <c r="I38" t="n">
        <v>709300.823422828</v>
      </c>
      <c r="J38" t="n">
        <v>900158.556899435</v>
      </c>
      <c r="K38" t="n">
        <v>987456.592225862</v>
      </c>
      <c r="L38" t="n">
        <v>1024532.74353635</v>
      </c>
      <c r="M38" t="n">
        <v>1057506.11413777</v>
      </c>
      <c r="N38" t="n">
        <v>1144971.20670374</v>
      </c>
      <c r="O38" t="n">
        <v>1268069.59506811</v>
      </c>
      <c r="P38" t="n">
        <v>1358971.56668412</v>
      </c>
      <c r="Q38" t="n">
        <v>1436737.03018145</v>
      </c>
      <c r="R38" t="n">
        <v>1468720.75959559</v>
      </c>
      <c r="S38" t="n">
        <v>1521186.4093711</v>
      </c>
      <c r="T38" t="n">
        <v>1495778.34369723</v>
      </c>
      <c r="U38" t="n">
        <v>1561483.91608657</v>
      </c>
      <c r="V38" t="n">
        <v>1603834.23336672</v>
      </c>
      <c r="W38" t="n">
        <v>1615266.01643354</v>
      </c>
      <c r="X38" t="n">
        <v>1571419.98905068</v>
      </c>
      <c r="Y38" t="n">
        <v>1641059.42496883</v>
      </c>
      <c r="Z38" t="n">
        <v>1687388.0140151</v>
      </c>
      <c r="AA38" t="n">
        <v>1684647.21573897</v>
      </c>
      <c r="AB38" t="n">
        <v>1759805.30362772</v>
      </c>
      <c r="AC38" t="n">
        <v>1856464.85639708</v>
      </c>
      <c r="AD38" t="n">
        <v>1852545.7727244</v>
      </c>
      <c r="AE38" t="n">
        <v>1825584.40681957</v>
      </c>
      <c r="AF38" t="n">
        <v>1867851.79085869</v>
      </c>
    </row>
    <row r="39">
      <c r="A39" t="s">
        <v>111</v>
      </c>
      <c r="B39" t="s">
        <v>348</v>
      </c>
      <c r="C39" t="s">
        <v>248</v>
      </c>
      <c r="D39" t="s">
        <v>349</v>
      </c>
      <c r="E39" t="s">
        <v>249</v>
      </c>
      <c r="F39" t="n">
        <v>5430.9680088411</v>
      </c>
      <c r="G39" t="n">
        <v>5689.76556965183</v>
      </c>
      <c r="H39" t="n">
        <v>6043.76857993391</v>
      </c>
      <c r="I39" t="n">
        <v>6267.46163896013</v>
      </c>
      <c r="J39" t="n">
        <v>6349.33957733418</v>
      </c>
      <c r="K39" t="n">
        <v>6551.46173037978</v>
      </c>
      <c r="L39" t="n">
        <v>7379.29565767268</v>
      </c>
      <c r="M39" t="n">
        <v>9175.60197683034</v>
      </c>
      <c r="N39" t="n">
        <v>11355.7799547891</v>
      </c>
      <c r="O39" t="n">
        <v>13185.0083001112</v>
      </c>
      <c r="P39" t="n">
        <v>13143.6431176644</v>
      </c>
      <c r="Q39" t="n">
        <v>12698.8444199212</v>
      </c>
      <c r="R39" t="n">
        <v>12506.09242838</v>
      </c>
      <c r="S39" t="n">
        <v>13058.6934821016</v>
      </c>
      <c r="T39" t="n">
        <v>12920.8895329826</v>
      </c>
      <c r="U39" t="n">
        <v>13611.7675233475</v>
      </c>
      <c r="V39" t="n">
        <v>14709.6290738702</v>
      </c>
      <c r="W39" t="n">
        <v>14695.6145564053</v>
      </c>
      <c r="X39" t="n">
        <v>14564.6782468122</v>
      </c>
      <c r="Y39" t="n">
        <v>15612.6310282147</v>
      </c>
      <c r="Z39" t="n">
        <v>16916.6491248724</v>
      </c>
      <c r="AA39" t="n">
        <v>17488.0169784187</v>
      </c>
      <c r="AB39" t="n">
        <v>19086.7133160242</v>
      </c>
      <c r="AC39" t="n">
        <v>21607.1744653565</v>
      </c>
      <c r="AD39" t="n">
        <v>23315.1475517619</v>
      </c>
      <c r="AE39" t="n">
        <v>26559.3050925685</v>
      </c>
      <c r="AF39" t="n">
        <v>31670.1348647057</v>
      </c>
    </row>
    <row r="40">
      <c r="A40" t="s">
        <v>111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111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111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111</v>
      </c>
      <c r="B43" t="s">
        <v>356</v>
      </c>
      <c r="C43" t="s">
        <v>248</v>
      </c>
      <c r="D43" t="s">
        <v>357</v>
      </c>
      <c r="E43" t="s">
        <v>249</v>
      </c>
      <c r="F43" t="n">
        <v>9028375.57656782</v>
      </c>
      <c r="G43" t="n">
        <v>9367425.76766395</v>
      </c>
      <c r="H43" t="n">
        <v>9779318.8949426</v>
      </c>
      <c r="I43" t="n">
        <v>10073052.1805293</v>
      </c>
      <c r="J43" t="n">
        <v>10360845.6814208</v>
      </c>
      <c r="K43" t="n">
        <v>10699290.1550817</v>
      </c>
      <c r="L43" t="n">
        <v>10944337.1258068</v>
      </c>
      <c r="M43" t="n">
        <v>11122236.3338972</v>
      </c>
      <c r="N43" t="n">
        <v>11343904.1589997</v>
      </c>
      <c r="O43" t="n">
        <v>11557190.7554434</v>
      </c>
      <c r="P43" t="n">
        <v>11685273.4803104</v>
      </c>
      <c r="Q43" t="n">
        <v>11876303.2788467</v>
      </c>
      <c r="R43" t="n">
        <v>11930071.5761375</v>
      </c>
      <c r="S43" t="n">
        <v>12101271.6056432</v>
      </c>
      <c r="T43" t="n">
        <v>11616829.948628</v>
      </c>
      <c r="U43" t="n">
        <v>11715574.3115569</v>
      </c>
      <c r="V43" t="n">
        <v>11632380.4358781</v>
      </c>
      <c r="W43" t="n">
        <v>11524720.849467</v>
      </c>
      <c r="X43" t="n">
        <v>11466400.3531844</v>
      </c>
      <c r="Y43" t="n">
        <v>11638309.5171963</v>
      </c>
      <c r="Z43" t="n">
        <v>11669193.113112</v>
      </c>
      <c r="AA43" t="n">
        <v>11493904.6749561</v>
      </c>
      <c r="AB43" t="n">
        <v>11558116.1909777</v>
      </c>
      <c r="AC43" t="n">
        <v>11684919.3969723</v>
      </c>
      <c r="AD43" t="n">
        <v>11676656.454378</v>
      </c>
      <c r="AE43" t="n">
        <v>11568655.2923524</v>
      </c>
      <c r="AF43" t="n">
        <v>11833034.5269364</v>
      </c>
    </row>
    <row r="44">
      <c r="A44" t="s">
        <v>111</v>
      </c>
      <c r="B44" t="s">
        <v>358</v>
      </c>
      <c r="C44" t="s">
        <v>248</v>
      </c>
      <c r="D44" t="s">
        <v>359</v>
      </c>
      <c r="E44" t="s">
        <v>249</v>
      </c>
      <c r="F44" t="n">
        <v>65472365.563717</v>
      </c>
      <c r="G44" t="n">
        <v>68168353.2207918</v>
      </c>
      <c r="H44" t="n">
        <v>71503671.5417679</v>
      </c>
      <c r="I44" t="n">
        <v>73809609.0853804</v>
      </c>
      <c r="J44" t="n">
        <v>75374157.0198552</v>
      </c>
      <c r="K44" t="n">
        <v>77293068.8494517</v>
      </c>
      <c r="L44" t="n">
        <v>78562529.7198823</v>
      </c>
      <c r="M44" t="n">
        <v>79645791.1455638</v>
      </c>
      <c r="N44" t="n">
        <v>81315193.6752813</v>
      </c>
      <c r="O44" t="n">
        <v>82733050.8947676</v>
      </c>
      <c r="P44" t="n">
        <v>84746929.6799744</v>
      </c>
      <c r="Q44" t="n">
        <v>87645053.1710955</v>
      </c>
      <c r="R44" t="n">
        <v>90032150.9943935</v>
      </c>
      <c r="S44" t="n">
        <v>92986209.0446805</v>
      </c>
      <c r="T44" t="n">
        <v>89627529.6936964</v>
      </c>
      <c r="U44" t="n">
        <v>90720341.9520535</v>
      </c>
      <c r="V44" t="n">
        <v>91170811.7386349</v>
      </c>
      <c r="W44" t="n">
        <v>91295166.2673253</v>
      </c>
      <c r="X44" t="n">
        <v>91752836.8547477</v>
      </c>
      <c r="Y44" t="n">
        <v>94176824.3983096</v>
      </c>
      <c r="Z44" t="n">
        <v>95627432.2988597</v>
      </c>
      <c r="AA44" t="n">
        <v>95785837.5957778</v>
      </c>
      <c r="AB44" t="n">
        <v>97886518.6747324</v>
      </c>
      <c r="AC44" t="n">
        <v>100610508.617242</v>
      </c>
      <c r="AD44" t="n">
        <v>101402953.235429</v>
      </c>
      <c r="AE44" t="n">
        <v>101137905.213238</v>
      </c>
      <c r="AF44" t="n">
        <v>104198335.333884</v>
      </c>
    </row>
    <row r="45">
      <c r="A45" t="s">
        <v>111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111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111</v>
      </c>
      <c r="B47" t="s">
        <v>364</v>
      </c>
      <c r="C47" t="s">
        <v>248</v>
      </c>
      <c r="D47" t="s">
        <v>365</v>
      </c>
      <c r="E47" t="s">
        <v>249</v>
      </c>
      <c r="F47" t="n">
        <v>40162.9409512677</v>
      </c>
      <c r="G47" t="n">
        <v>44942.104474562</v>
      </c>
      <c r="H47" t="n">
        <v>49059.7755399808</v>
      </c>
      <c r="I47" t="n">
        <v>52534.687286052</v>
      </c>
      <c r="J47" t="n">
        <v>58500.6543381575</v>
      </c>
      <c r="K47" t="n">
        <v>77606.5474101274</v>
      </c>
      <c r="L47" t="n">
        <v>80606.0065877283</v>
      </c>
      <c r="M47" t="n">
        <v>76457.7407818039</v>
      </c>
      <c r="N47" t="n">
        <v>82226.7585321764</v>
      </c>
      <c r="O47" t="n">
        <v>89004.6702348936</v>
      </c>
      <c r="P47" t="n">
        <v>102424.547328855</v>
      </c>
      <c r="Q47" t="n">
        <v>119269.302738077</v>
      </c>
      <c r="R47" t="n">
        <v>127753.100483628</v>
      </c>
      <c r="S47" t="n">
        <v>133881.422973738</v>
      </c>
      <c r="T47" t="n">
        <v>132163.138341964</v>
      </c>
      <c r="U47" t="n">
        <v>136735.414989248</v>
      </c>
      <c r="V47" t="n">
        <v>141118.629622387</v>
      </c>
      <c r="W47" t="n">
        <v>137418.847697835</v>
      </c>
      <c r="X47" t="n">
        <v>125322.237526014</v>
      </c>
      <c r="Y47" t="n">
        <v>114004.878740191</v>
      </c>
      <c r="Z47" t="n">
        <v>103978.987555418</v>
      </c>
      <c r="AA47" t="n">
        <v>94192.6656790292</v>
      </c>
      <c r="AB47" t="n">
        <v>87481.7159810769</v>
      </c>
      <c r="AC47" t="n">
        <v>81942.0250627701</v>
      </c>
      <c r="AD47" t="n">
        <v>75978.2628520747</v>
      </c>
      <c r="AE47" t="n">
        <v>70413.0319767225</v>
      </c>
      <c r="AF47" t="n">
        <v>67897.5586936841</v>
      </c>
    </row>
    <row r="48">
      <c r="A48" t="s">
        <v>111</v>
      </c>
      <c r="B48" t="s">
        <v>366</v>
      </c>
      <c r="C48" t="s">
        <v>248</v>
      </c>
      <c r="D48" t="s">
        <v>367</v>
      </c>
      <c r="E48" t="s">
        <v>249</v>
      </c>
      <c r="F48" t="n">
        <v>9523765.91870189</v>
      </c>
      <c r="G48" t="n">
        <v>9808530.15873465</v>
      </c>
      <c r="H48" t="n">
        <v>10164824.3797502</v>
      </c>
      <c r="I48" t="n">
        <v>10392404.427385</v>
      </c>
      <c r="J48" t="n">
        <v>10613203.2336054</v>
      </c>
      <c r="K48" t="n">
        <v>10897806.0721611</v>
      </c>
      <c r="L48" t="n">
        <v>11078347.9038364</v>
      </c>
      <c r="M48" t="n">
        <v>11255973.355718</v>
      </c>
      <c r="N48" t="n">
        <v>11498137.076146</v>
      </c>
      <c r="O48" t="n">
        <v>11677166.8621139</v>
      </c>
      <c r="P48" t="n">
        <v>11863752.8040135</v>
      </c>
      <c r="Q48" t="n">
        <v>12088033.0321099</v>
      </c>
      <c r="R48" t="n">
        <v>12147931.9360729</v>
      </c>
      <c r="S48" t="n">
        <v>12312140.4282989</v>
      </c>
      <c r="T48" t="n">
        <v>11902120.3109403</v>
      </c>
      <c r="U48" t="n">
        <v>12108926.2304834</v>
      </c>
      <c r="V48" t="n">
        <v>12205079.6426819</v>
      </c>
      <c r="W48" t="n">
        <v>12255363.0781479</v>
      </c>
      <c r="X48" t="n">
        <v>12304485.8298399</v>
      </c>
      <c r="Y48" t="n">
        <v>12534300.0432777</v>
      </c>
      <c r="Z48" t="n">
        <v>12601549.0573327</v>
      </c>
      <c r="AA48" t="n">
        <v>12540044.6009143</v>
      </c>
      <c r="AB48" t="n">
        <v>12705540.8339289</v>
      </c>
      <c r="AC48" t="n">
        <v>12915572.3365758</v>
      </c>
      <c r="AD48" t="n">
        <v>12946506.4907784</v>
      </c>
      <c r="AE48" t="n">
        <v>12827222.4888633</v>
      </c>
      <c r="AF48" t="n">
        <v>13124577.8485485</v>
      </c>
    </row>
    <row r="49">
      <c r="A49" t="s">
        <v>111</v>
      </c>
      <c r="B49" t="s">
        <v>368</v>
      </c>
      <c r="C49" t="s">
        <v>248</v>
      </c>
      <c r="D49" t="s">
        <v>369</v>
      </c>
      <c r="E49" t="s">
        <v>249</v>
      </c>
      <c r="F49" t="n">
        <v>9472302.97775062</v>
      </c>
      <c r="G49" t="n">
        <v>9741838.3108529</v>
      </c>
      <c r="H49" t="n">
        <v>10084048.7756672</v>
      </c>
      <c r="I49" t="n">
        <v>10299577.2684707</v>
      </c>
      <c r="J49" t="n">
        <v>10507755.4455518</v>
      </c>
      <c r="K49" t="n">
        <v>10767330.7182051</v>
      </c>
      <c r="L49" t="n">
        <v>10939525.2271291</v>
      </c>
      <c r="M49" t="n">
        <v>11114195.1137186</v>
      </c>
      <c r="N49" t="n">
        <v>11342797.4350957</v>
      </c>
      <c r="O49" t="n">
        <v>11503750.218895</v>
      </c>
      <c r="P49" t="n">
        <v>11662785.3435533</v>
      </c>
      <c r="Q49" t="n">
        <v>11857601.7149619</v>
      </c>
      <c r="R49" t="n">
        <v>11897660.7962588</v>
      </c>
      <c r="S49" t="n">
        <v>12044539.3207011</v>
      </c>
      <c r="T49" t="n">
        <v>11631224.3406544</v>
      </c>
      <c r="U49" t="n">
        <v>11821356.4099354</v>
      </c>
      <c r="V49" t="n">
        <v>11900520.7757919</v>
      </c>
      <c r="W49" t="n">
        <v>11944215.2521052</v>
      </c>
      <c r="X49" t="n">
        <v>11993090.534281</v>
      </c>
      <c r="Y49" t="n">
        <v>12212515.8829005</v>
      </c>
      <c r="Z49" t="n">
        <v>12271908.3365418</v>
      </c>
      <c r="AA49" t="n">
        <v>12204723.0903598</v>
      </c>
      <c r="AB49" t="n">
        <v>12358897.6528935</v>
      </c>
      <c r="AC49" t="n">
        <v>12555109.7266609</v>
      </c>
      <c r="AD49" t="n">
        <v>12575731.5145746</v>
      </c>
      <c r="AE49" t="n">
        <v>12445666.0135559</v>
      </c>
      <c r="AF49" t="n">
        <v>12716684.13577</v>
      </c>
    </row>
    <row r="50">
      <c r="A50" t="s">
        <v>111</v>
      </c>
      <c r="B50" t="s">
        <v>370</v>
      </c>
      <c r="C50" t="s">
        <v>248</v>
      </c>
      <c r="D50" t="s">
        <v>371</v>
      </c>
      <c r="E50" t="s">
        <v>249</v>
      </c>
      <c r="F50" t="n">
        <v>11300</v>
      </c>
      <c r="G50" t="n">
        <v>21749.7434071855</v>
      </c>
      <c r="H50" t="n">
        <v>31715.8285429669</v>
      </c>
      <c r="I50" t="n">
        <v>40292.4716282038</v>
      </c>
      <c r="J50" t="n">
        <v>46947.1337154665</v>
      </c>
      <c r="K50" t="n">
        <v>52868.8065458337</v>
      </c>
      <c r="L50" t="n">
        <v>58216.6701195292</v>
      </c>
      <c r="M50" t="n">
        <v>65320.5012175963</v>
      </c>
      <c r="N50" t="n">
        <v>73112.8825181687</v>
      </c>
      <c r="O50" t="n">
        <v>84411.9729839568</v>
      </c>
      <c r="P50" t="n">
        <v>98542.9131313637</v>
      </c>
      <c r="Q50" t="n">
        <v>111162.014409902</v>
      </c>
      <c r="R50" t="n">
        <v>122518.039330441</v>
      </c>
      <c r="S50" t="n">
        <v>133719.684624096</v>
      </c>
      <c r="T50" t="n">
        <v>138732.831943994</v>
      </c>
      <c r="U50" t="n">
        <v>150834.405558784</v>
      </c>
      <c r="V50" t="n">
        <v>163440.237267612</v>
      </c>
      <c r="W50" t="n">
        <v>173728.97834491</v>
      </c>
      <c r="X50" t="n">
        <v>186073.058032878</v>
      </c>
      <c r="Y50" t="n">
        <v>207779.281637011</v>
      </c>
      <c r="Z50" t="n">
        <v>225661.733235449</v>
      </c>
      <c r="AA50" t="n">
        <v>241128.84487544</v>
      </c>
      <c r="AB50" t="n">
        <v>259161.465054303</v>
      </c>
      <c r="AC50" t="n">
        <v>278520.584852072</v>
      </c>
      <c r="AD50" t="n">
        <v>294796.713351748</v>
      </c>
      <c r="AE50" t="n">
        <v>311143.443330669</v>
      </c>
      <c r="AF50" t="n">
        <v>339996.154084776</v>
      </c>
    </row>
    <row r="51">
      <c r="A51" t="s">
        <v>111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111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111</v>
      </c>
      <c r="B53" t="s">
        <v>376</v>
      </c>
      <c r="C53" t="s">
        <v>248</v>
      </c>
      <c r="D53" t="s">
        <v>377</v>
      </c>
      <c r="E53" t="s">
        <v>249</v>
      </c>
      <c r="F53" t="n">
        <v>1300</v>
      </c>
      <c r="G53" t="n">
        <v>2498.64304684435</v>
      </c>
      <c r="H53" t="n">
        <v>3727.1260712971</v>
      </c>
      <c r="I53" t="n">
        <v>4725.04824433115</v>
      </c>
      <c r="J53" t="n">
        <v>5557.48457391375</v>
      </c>
      <c r="K53" t="n">
        <v>8984.05660970527</v>
      </c>
      <c r="L53" t="n">
        <v>13213.7891963218</v>
      </c>
      <c r="M53" t="n">
        <v>17358.3863918472</v>
      </c>
      <c r="N53" t="n">
        <v>21272.3697873258</v>
      </c>
      <c r="O53" t="n">
        <v>25455.2476171893</v>
      </c>
      <c r="P53" t="n">
        <v>29514.1461014736</v>
      </c>
      <c r="Q53" t="n">
        <v>34047.0864978841</v>
      </c>
      <c r="R53" t="n">
        <v>40804.2854380966</v>
      </c>
      <c r="S53" t="n">
        <v>47576.6797448168</v>
      </c>
      <c r="T53" t="n">
        <v>50830.7099310791</v>
      </c>
      <c r="U53" t="n">
        <v>57820.2342128955</v>
      </c>
      <c r="V53" t="n">
        <v>63490.7445424153</v>
      </c>
      <c r="W53" t="n">
        <v>67202.8309208005</v>
      </c>
      <c r="X53" t="n">
        <v>69743.4931912015</v>
      </c>
      <c r="Y53" t="n">
        <v>73538.3365654275</v>
      </c>
      <c r="Z53" t="n">
        <v>76981.8070645704</v>
      </c>
      <c r="AA53" t="n">
        <v>72544.8259206202</v>
      </c>
      <c r="AB53" t="n">
        <v>69985.3808261098</v>
      </c>
      <c r="AC53" t="n">
        <v>68014.3224331876</v>
      </c>
      <c r="AD53" t="n">
        <v>65748.7964684206</v>
      </c>
      <c r="AE53" t="n">
        <v>63004.6505772304</v>
      </c>
      <c r="AF53" t="n">
        <v>62362.3398515818</v>
      </c>
    </row>
    <row r="54">
      <c r="A54" t="s">
        <v>111</v>
      </c>
      <c r="B54" t="s">
        <v>378</v>
      </c>
      <c r="C54" t="s">
        <v>248</v>
      </c>
      <c r="D54" t="s">
        <v>379</v>
      </c>
      <c r="E54" t="s">
        <v>249</v>
      </c>
      <c r="F54" t="n">
        <v>1300</v>
      </c>
      <c r="G54" t="n">
        <v>2498.64304684435</v>
      </c>
      <c r="H54" t="n">
        <v>3727.1260712971</v>
      </c>
      <c r="I54" t="n">
        <v>4725.04824433115</v>
      </c>
      <c r="J54" t="n">
        <v>5557.48457391375</v>
      </c>
      <c r="K54" t="n">
        <v>8984.05660970527</v>
      </c>
      <c r="L54" t="n">
        <v>13213.7891963218</v>
      </c>
      <c r="M54" t="n">
        <v>17358.3863918472</v>
      </c>
      <c r="N54" t="n">
        <v>21272.3697873258</v>
      </c>
      <c r="O54" t="n">
        <v>25455.2476171893</v>
      </c>
      <c r="P54" t="n">
        <v>29514.1461014736</v>
      </c>
      <c r="Q54" t="n">
        <v>34047.0864978841</v>
      </c>
      <c r="R54" t="n">
        <v>40804.2854380966</v>
      </c>
      <c r="S54" t="n">
        <v>47576.6797448168</v>
      </c>
      <c r="T54" t="n">
        <v>50830.7099310791</v>
      </c>
      <c r="U54" t="n">
        <v>57820.2342128955</v>
      </c>
      <c r="V54" t="n">
        <v>63490.7445424153</v>
      </c>
      <c r="W54" t="n">
        <v>67202.8309208005</v>
      </c>
      <c r="X54" t="n">
        <v>69743.4931912015</v>
      </c>
      <c r="Y54" t="n">
        <v>73538.3365654275</v>
      </c>
      <c r="Z54" t="n">
        <v>76981.8070645704</v>
      </c>
      <c r="AA54" t="n">
        <v>72544.8259206202</v>
      </c>
      <c r="AB54" t="n">
        <v>69985.3808261098</v>
      </c>
      <c r="AC54" t="n">
        <v>68014.3224331876</v>
      </c>
      <c r="AD54" t="n">
        <v>65748.7964684206</v>
      </c>
      <c r="AE54" t="n">
        <v>63004.6505772304</v>
      </c>
      <c r="AF54" t="n">
        <v>62362.3398515818</v>
      </c>
    </row>
    <row r="55">
      <c r="A55" t="s">
        <v>111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111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111</v>
      </c>
      <c r="B57" t="s">
        <v>384</v>
      </c>
      <c r="C57" t="s">
        <v>248</v>
      </c>
      <c r="D57" t="s">
        <v>385</v>
      </c>
      <c r="E57" t="s">
        <v>249</v>
      </c>
      <c r="F57" t="n">
        <v>74996131.4824189</v>
      </c>
      <c r="G57" t="n">
        <v>77976883.3795264</v>
      </c>
      <c r="H57" t="n">
        <v>81668495.921518</v>
      </c>
      <c r="I57" t="n">
        <v>84202013.5127654</v>
      </c>
      <c r="J57" t="n">
        <v>85987360.2534607</v>
      </c>
      <c r="K57" t="n">
        <v>88190874.9216128</v>
      </c>
      <c r="L57" t="n">
        <v>89640877.6237187</v>
      </c>
      <c r="M57" t="n">
        <v>90901764.5012818</v>
      </c>
      <c r="N57" t="n">
        <v>92813330.7514273</v>
      </c>
      <c r="O57" t="n">
        <v>94410217.7568815</v>
      </c>
      <c r="P57" t="n">
        <v>96610682.4839879</v>
      </c>
      <c r="Q57" t="n">
        <v>99733086.2032054</v>
      </c>
      <c r="R57" t="n">
        <v>102180082.930466</v>
      </c>
      <c r="S57" t="n">
        <v>105298349.472979</v>
      </c>
      <c r="T57" t="n">
        <v>101529650.004637</v>
      </c>
      <c r="U57" t="n">
        <v>102829268.182537</v>
      </c>
      <c r="V57" t="n">
        <v>103375891.381317</v>
      </c>
      <c r="W57" t="n">
        <v>103550529.345473</v>
      </c>
      <c r="X57" t="n">
        <v>104057322.684588</v>
      </c>
      <c r="Y57" t="n">
        <v>106711124.441587</v>
      </c>
      <c r="Z57" t="n">
        <v>108228981.356192</v>
      </c>
      <c r="AA57" t="n">
        <v>108325882.196692</v>
      </c>
      <c r="AB57" t="n">
        <v>110592059.508661</v>
      </c>
      <c r="AC57" t="n">
        <v>113526080.953818</v>
      </c>
      <c r="AD57" t="n">
        <v>114349459.726207</v>
      </c>
      <c r="AE57" t="n">
        <v>113965127.702101</v>
      </c>
      <c r="AF57" t="n">
        <v>117322913.182432</v>
      </c>
    </row>
    <row r="58">
      <c r="A58" t="s">
        <v>111</v>
      </c>
      <c r="B58" t="s">
        <v>386</v>
      </c>
      <c r="C58" t="s">
        <v>248</v>
      </c>
      <c r="D58" t="s">
        <v>387</v>
      </c>
      <c r="E58" t="s">
        <v>249</v>
      </c>
      <c r="F58" t="n">
        <v>74996131.4824189</v>
      </c>
      <c r="G58" t="n">
        <v>77976883.3795264</v>
      </c>
      <c r="H58" t="n">
        <v>81668495.921518</v>
      </c>
      <c r="I58" t="n">
        <v>84202013.5127654</v>
      </c>
      <c r="J58" t="n">
        <v>85987360.2534607</v>
      </c>
      <c r="K58" t="n">
        <v>88190874.9216128</v>
      </c>
      <c r="L58" t="n">
        <v>89640877.6237187</v>
      </c>
      <c r="M58" t="n">
        <v>90901764.5012818</v>
      </c>
      <c r="N58" t="n">
        <v>92813330.7514273</v>
      </c>
      <c r="O58" t="n">
        <v>94410217.7568815</v>
      </c>
      <c r="P58" t="n">
        <v>96610682.4839879</v>
      </c>
      <c r="Q58" t="n">
        <v>99733086.2032054</v>
      </c>
      <c r="R58" t="n">
        <v>102180082.930466</v>
      </c>
      <c r="S58" t="n">
        <v>105298349.472979</v>
      </c>
      <c r="T58" t="n">
        <v>101529650.004637</v>
      </c>
      <c r="U58" t="n">
        <v>102829268.182537</v>
      </c>
      <c r="V58" t="n">
        <v>103375891.381317</v>
      </c>
      <c r="W58" t="n">
        <v>103550529.345473</v>
      </c>
      <c r="X58" t="n">
        <v>104057322.684588</v>
      </c>
      <c r="Y58" t="n">
        <v>106711124.441587</v>
      </c>
      <c r="Z58" t="n">
        <v>108228981.356192</v>
      </c>
      <c r="AA58" t="n">
        <v>108325882.196692</v>
      </c>
      <c r="AB58" t="n">
        <v>110592059.508661</v>
      </c>
      <c r="AC58" t="n">
        <v>113526080.953818</v>
      </c>
      <c r="AD58" t="n">
        <v>114349459.726207</v>
      </c>
      <c r="AE58" t="n">
        <v>113965127.702101</v>
      </c>
      <c r="AF58" t="n">
        <v>117322913.182432</v>
      </c>
    </row>
    <row r="59">
      <c r="A59" t="s">
        <v>111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113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113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113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113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113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113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113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113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113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113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113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113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113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113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113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113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113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113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113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113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113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113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113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113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113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113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113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113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113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113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113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113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113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113</v>
      </c>
      <c r="B35" t="s">
        <v>340</v>
      </c>
      <c r="C35" t="s">
        <v>248</v>
      </c>
      <c r="D35" t="s">
        <v>341</v>
      </c>
      <c r="E35" t="s">
        <v>249</v>
      </c>
      <c r="F35" t="n">
        <v>2763505.6917133</v>
      </c>
      <c r="G35" t="n">
        <v>2838009.10128904</v>
      </c>
      <c r="H35" t="n">
        <v>2907173.92049582</v>
      </c>
      <c r="I35" t="n">
        <v>2975670.73725491</v>
      </c>
      <c r="J35" t="n">
        <v>3013871.9344791</v>
      </c>
      <c r="K35" t="n">
        <v>3102552.32596481</v>
      </c>
      <c r="L35" t="n">
        <v>3176745.27229168</v>
      </c>
      <c r="M35" t="n">
        <v>3257274.20881028</v>
      </c>
      <c r="N35" t="n">
        <v>3330747.66536872</v>
      </c>
      <c r="O35" t="n">
        <v>3399244.2720774</v>
      </c>
      <c r="P35" t="n">
        <v>3480694.71913427</v>
      </c>
      <c r="Q35" t="n">
        <v>3555840.18545248</v>
      </c>
      <c r="R35" t="n">
        <v>3605097.62618146</v>
      </c>
      <c r="S35" t="n">
        <v>3643624.58036875</v>
      </c>
      <c r="T35" t="n">
        <v>3667025.64906521</v>
      </c>
      <c r="U35" t="n">
        <v>3709100.69974662</v>
      </c>
      <c r="V35" t="n">
        <v>3746704.16674933</v>
      </c>
      <c r="W35" t="n">
        <v>3750539.15556367</v>
      </c>
      <c r="X35" t="n">
        <v>3741637.33103627</v>
      </c>
      <c r="Y35" t="n">
        <v>3817468.87594004</v>
      </c>
      <c r="Z35" t="n">
        <v>3845821.72368477</v>
      </c>
      <c r="AA35" t="n">
        <v>3872295.58351558</v>
      </c>
      <c r="AB35" t="n">
        <v>3868661.47440721</v>
      </c>
      <c r="AC35" t="n">
        <v>3869251.89987128</v>
      </c>
      <c r="AD35" t="n">
        <v>3864409.44026159</v>
      </c>
      <c r="AE35" t="n">
        <v>3812101.57010044</v>
      </c>
      <c r="AF35" t="n">
        <v>0</v>
      </c>
    </row>
    <row r="36">
      <c r="A36" t="s">
        <v>113</v>
      </c>
      <c r="B36" t="s">
        <v>342</v>
      </c>
      <c r="C36" t="s">
        <v>248</v>
      </c>
      <c r="D36" t="s">
        <v>343</v>
      </c>
      <c r="E36" t="s">
        <v>249</v>
      </c>
      <c r="F36" t="n">
        <v>2763505.6917133</v>
      </c>
      <c r="G36" t="n">
        <v>2838009.10128904</v>
      </c>
      <c r="H36" t="n">
        <v>2907173.92049582</v>
      </c>
      <c r="I36" t="n">
        <v>2975670.73725491</v>
      </c>
      <c r="J36" t="n">
        <v>3013871.9344791</v>
      </c>
      <c r="K36" t="n">
        <v>3102552.32596481</v>
      </c>
      <c r="L36" t="n">
        <v>3176745.27229168</v>
      </c>
      <c r="M36" t="n">
        <v>3257274.20881028</v>
      </c>
      <c r="N36" t="n">
        <v>3330747.66536872</v>
      </c>
      <c r="O36" t="n">
        <v>3399244.2720774</v>
      </c>
      <c r="P36" t="n">
        <v>3480694.71913427</v>
      </c>
      <c r="Q36" t="n">
        <v>3555840.18545248</v>
      </c>
      <c r="R36" t="n">
        <v>3605097.62618146</v>
      </c>
      <c r="S36" t="n">
        <v>3643624.58036875</v>
      </c>
      <c r="T36" t="n">
        <v>3667025.64906521</v>
      </c>
      <c r="U36" t="n">
        <v>3709100.69974662</v>
      </c>
      <c r="V36" t="n">
        <v>3746704.16674933</v>
      </c>
      <c r="W36" t="n">
        <v>3750539.15556367</v>
      </c>
      <c r="X36" t="n">
        <v>3741637.33103627</v>
      </c>
      <c r="Y36" t="n">
        <v>3817468.87594004</v>
      </c>
      <c r="Z36" t="n">
        <v>3845821.72368477</v>
      </c>
      <c r="AA36" t="n">
        <v>3872295.58351558</v>
      </c>
      <c r="AB36" t="n">
        <v>3868661.47440721</v>
      </c>
      <c r="AC36" t="n">
        <v>3869251.89987128</v>
      </c>
      <c r="AD36" t="n">
        <v>3864409.44026159</v>
      </c>
      <c r="AE36" t="n">
        <v>3812101.57010044</v>
      </c>
      <c r="AF36" t="n">
        <v>0</v>
      </c>
    </row>
    <row r="37">
      <c r="A37" t="s">
        <v>113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113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113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113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113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113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113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113</v>
      </c>
      <c r="B44" t="s">
        <v>358</v>
      </c>
      <c r="C44" t="s">
        <v>248</v>
      </c>
      <c r="D44" t="s">
        <v>359</v>
      </c>
      <c r="E44" t="s">
        <v>249</v>
      </c>
      <c r="F44" t="n">
        <v>2936205.6917133</v>
      </c>
      <c r="G44" t="n">
        <v>3167056.22318104</v>
      </c>
      <c r="H44" t="n">
        <v>3376513.63848858</v>
      </c>
      <c r="I44" t="n">
        <v>3562444.78182578</v>
      </c>
      <c r="J44" t="n">
        <v>3689325.5670515</v>
      </c>
      <c r="K44" t="n">
        <v>3846409.90788631</v>
      </c>
      <c r="L44" t="n">
        <v>3982779.74872181</v>
      </c>
      <c r="M44" t="n">
        <v>4115461.7003088</v>
      </c>
      <c r="N44" t="n">
        <v>4231021.94690839</v>
      </c>
      <c r="O44" t="n">
        <v>4338008.28302452</v>
      </c>
      <c r="P44" t="n">
        <v>4449847.95689785</v>
      </c>
      <c r="Q44" t="n">
        <v>4549328.06517943</v>
      </c>
      <c r="R44" t="n">
        <v>4620004.99595625</v>
      </c>
      <c r="S44" t="n">
        <v>4680082.06618859</v>
      </c>
      <c r="T44" t="n">
        <v>4715409.03939664</v>
      </c>
      <c r="U44" t="n">
        <v>4760037.57916701</v>
      </c>
      <c r="V44" t="n">
        <v>4804004.62174957</v>
      </c>
      <c r="W44" t="n">
        <v>4811864.29288955</v>
      </c>
      <c r="X44" t="n">
        <v>4809277.30291332</v>
      </c>
      <c r="Y44" t="n">
        <v>4902282.77024349</v>
      </c>
      <c r="Z44" t="n">
        <v>4938116.80841088</v>
      </c>
      <c r="AA44" t="n">
        <v>4978198.40704873</v>
      </c>
      <c r="AB44" t="n">
        <v>4983631.51992395</v>
      </c>
      <c r="AC44" t="n">
        <v>4998103.78772374</v>
      </c>
      <c r="AD44" t="n">
        <v>5012387.08416385</v>
      </c>
      <c r="AE44" t="n">
        <v>4991973.24608427</v>
      </c>
      <c r="AF44" t="n">
        <v>0</v>
      </c>
    </row>
    <row r="45">
      <c r="A45" t="s">
        <v>113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113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113</v>
      </c>
      <c r="B47" t="s">
        <v>364</v>
      </c>
      <c r="C47" t="s">
        <v>248</v>
      </c>
      <c r="D47" t="s">
        <v>365</v>
      </c>
      <c r="E47" t="s">
        <v>249</v>
      </c>
      <c r="F47" t="n">
        <v>64993.9100826446</v>
      </c>
      <c r="G47" t="n">
        <v>68080.550675072</v>
      </c>
      <c r="H47" t="n">
        <v>71048.9588100327</v>
      </c>
      <c r="I47" t="n">
        <v>68194.90554142</v>
      </c>
      <c r="J47" t="n">
        <v>66244.9718810962</v>
      </c>
      <c r="K47" t="n">
        <v>61404.2133307</v>
      </c>
      <c r="L47" t="n">
        <v>54943.126802762</v>
      </c>
      <c r="M47" t="n">
        <v>49202.8021114144</v>
      </c>
      <c r="N47" t="n">
        <v>41921.2651455556</v>
      </c>
      <c r="O47" t="n">
        <v>38214.0424411495</v>
      </c>
      <c r="P47" t="n">
        <v>34459.8231566911</v>
      </c>
      <c r="Q47" t="n">
        <v>31575.1006956034</v>
      </c>
      <c r="R47" t="n">
        <v>31038.8295194295</v>
      </c>
      <c r="S47" t="n">
        <v>40887.0881073743</v>
      </c>
      <c r="T47" t="n">
        <v>53586.1036465745</v>
      </c>
      <c r="U47" t="n">
        <v>59404.2229273647</v>
      </c>
      <c r="V47" t="n">
        <v>64617.4748234718</v>
      </c>
      <c r="W47" t="n">
        <v>70152.0617542003</v>
      </c>
      <c r="X47" t="n">
        <v>80767.1178964556</v>
      </c>
      <c r="Y47" t="n">
        <v>92182.2903951643</v>
      </c>
      <c r="Z47" t="n">
        <v>96009.7519017533</v>
      </c>
      <c r="AA47" t="n">
        <v>104481.695893244</v>
      </c>
      <c r="AB47" t="n">
        <v>123615.865846656</v>
      </c>
      <c r="AC47" t="n">
        <v>142292.822553515</v>
      </c>
      <c r="AD47" t="n">
        <v>155542.100961039</v>
      </c>
      <c r="AE47" t="n">
        <v>160171.997445597</v>
      </c>
      <c r="AF47" t="n">
        <v>0</v>
      </c>
    </row>
    <row r="48">
      <c r="A48" t="s">
        <v>113</v>
      </c>
      <c r="B48" t="s">
        <v>366</v>
      </c>
      <c r="C48" t="s">
        <v>248</v>
      </c>
      <c r="D48" t="s">
        <v>367</v>
      </c>
      <c r="E48" t="s">
        <v>249</v>
      </c>
      <c r="F48" t="n">
        <v>64993.9100826446</v>
      </c>
      <c r="G48" t="n">
        <v>68080.550675072</v>
      </c>
      <c r="H48" t="n">
        <v>71048.9588100327</v>
      </c>
      <c r="I48" t="n">
        <v>68194.90554142</v>
      </c>
      <c r="J48" t="n">
        <v>66244.9718810962</v>
      </c>
      <c r="K48" t="n">
        <v>61404.2133307</v>
      </c>
      <c r="L48" t="n">
        <v>54943.126802762</v>
      </c>
      <c r="M48" t="n">
        <v>49202.8021114144</v>
      </c>
      <c r="N48" t="n">
        <v>41921.2651455556</v>
      </c>
      <c r="O48" t="n">
        <v>38214.0424411495</v>
      </c>
      <c r="P48" t="n">
        <v>34459.8231566911</v>
      </c>
      <c r="Q48" t="n">
        <v>31575.1006956034</v>
      </c>
      <c r="R48" t="n">
        <v>31038.8295194295</v>
      </c>
      <c r="S48" t="n">
        <v>40887.0881073743</v>
      </c>
      <c r="T48" t="n">
        <v>53586.1036465745</v>
      </c>
      <c r="U48" t="n">
        <v>59404.2229273647</v>
      </c>
      <c r="V48" t="n">
        <v>64617.4748234718</v>
      </c>
      <c r="W48" t="n">
        <v>70152.0617542003</v>
      </c>
      <c r="X48" t="n">
        <v>80767.1178964556</v>
      </c>
      <c r="Y48" t="n">
        <v>92182.2903951643</v>
      </c>
      <c r="Z48" t="n">
        <v>96009.7519017533</v>
      </c>
      <c r="AA48" t="n">
        <v>104481.695893244</v>
      </c>
      <c r="AB48" t="n">
        <v>123615.865846656</v>
      </c>
      <c r="AC48" t="n">
        <v>142292.822553515</v>
      </c>
      <c r="AD48" t="n">
        <v>155542.100961039</v>
      </c>
      <c r="AE48" t="n">
        <v>160171.997445597</v>
      </c>
      <c r="AF48" t="n">
        <v>0</v>
      </c>
    </row>
    <row r="49">
      <c r="A49" t="s">
        <v>113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113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113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113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113</v>
      </c>
      <c r="B53" t="s">
        <v>376</v>
      </c>
      <c r="C53" t="s">
        <v>248</v>
      </c>
      <c r="D53" t="s">
        <v>377</v>
      </c>
      <c r="E53" t="s">
        <v>249</v>
      </c>
      <c r="F53" t="n">
        <v>172700</v>
      </c>
      <c r="G53" t="n">
        <v>329047.121891995</v>
      </c>
      <c r="H53" t="n">
        <v>469339.717992765</v>
      </c>
      <c r="I53" t="n">
        <v>586774.044570874</v>
      </c>
      <c r="J53" t="n">
        <v>675453.632572404</v>
      </c>
      <c r="K53" t="n">
        <v>743857.581921503</v>
      </c>
      <c r="L53" t="n">
        <v>806034.476430132</v>
      </c>
      <c r="M53" t="n">
        <v>858187.491498514</v>
      </c>
      <c r="N53" t="n">
        <v>900274.281539676</v>
      </c>
      <c r="O53" t="n">
        <v>938764.010947115</v>
      </c>
      <c r="P53" t="n">
        <v>969153.237763579</v>
      </c>
      <c r="Q53" t="n">
        <v>993487.879726955</v>
      </c>
      <c r="R53" t="n">
        <v>1014907.36977479</v>
      </c>
      <c r="S53" t="n">
        <v>1036457.48581983</v>
      </c>
      <c r="T53" t="n">
        <v>1048383.39033143</v>
      </c>
      <c r="U53" t="n">
        <v>1050936.87942039</v>
      </c>
      <c r="V53" t="n">
        <v>1057300.45500024</v>
      </c>
      <c r="W53" t="n">
        <v>1061325.13732589</v>
      </c>
      <c r="X53" t="n">
        <v>1067639.97187704</v>
      </c>
      <c r="Y53" t="n">
        <v>1084813.89430345</v>
      </c>
      <c r="Z53" t="n">
        <v>1092295.08472611</v>
      </c>
      <c r="AA53" t="n">
        <v>1105902.82353315</v>
      </c>
      <c r="AB53" t="n">
        <v>1114970.04551674</v>
      </c>
      <c r="AC53" t="n">
        <v>1128851.88785246</v>
      </c>
      <c r="AD53" t="n">
        <v>1147977.64390226</v>
      </c>
      <c r="AE53" t="n">
        <v>1179871.67598383</v>
      </c>
      <c r="AF53" t="n">
        <v>0</v>
      </c>
    </row>
    <row r="54">
      <c r="A54" t="s">
        <v>113</v>
      </c>
      <c r="B54" t="s">
        <v>378</v>
      </c>
      <c r="C54" t="s">
        <v>248</v>
      </c>
      <c r="D54" t="s">
        <v>379</v>
      </c>
      <c r="E54" t="s">
        <v>249</v>
      </c>
      <c r="F54" t="n">
        <v>172700</v>
      </c>
      <c r="G54" t="n">
        <v>329047.121891995</v>
      </c>
      <c r="H54" t="n">
        <v>469339.717992765</v>
      </c>
      <c r="I54" t="n">
        <v>586774.044570874</v>
      </c>
      <c r="J54" t="n">
        <v>675453.632572404</v>
      </c>
      <c r="K54" t="n">
        <v>743857.581921503</v>
      </c>
      <c r="L54" t="n">
        <v>806034.476430132</v>
      </c>
      <c r="M54" t="n">
        <v>858187.491498514</v>
      </c>
      <c r="N54" t="n">
        <v>900274.281539676</v>
      </c>
      <c r="O54" t="n">
        <v>938764.010947115</v>
      </c>
      <c r="P54" t="n">
        <v>969153.237763579</v>
      </c>
      <c r="Q54" t="n">
        <v>993487.879726955</v>
      </c>
      <c r="R54" t="n">
        <v>1014907.36977479</v>
      </c>
      <c r="S54" t="n">
        <v>1036457.48581983</v>
      </c>
      <c r="T54" t="n">
        <v>1048383.39033143</v>
      </c>
      <c r="U54" t="n">
        <v>1050936.87942039</v>
      </c>
      <c r="V54" t="n">
        <v>1057300.45500024</v>
      </c>
      <c r="W54" t="n">
        <v>1061325.13732589</v>
      </c>
      <c r="X54" t="n">
        <v>1067639.97187704</v>
      </c>
      <c r="Y54" t="n">
        <v>1084813.89430345</v>
      </c>
      <c r="Z54" t="n">
        <v>1092295.08472611</v>
      </c>
      <c r="AA54" t="n">
        <v>1105902.82353315</v>
      </c>
      <c r="AB54" t="n">
        <v>1114970.04551674</v>
      </c>
      <c r="AC54" t="n">
        <v>1128851.88785246</v>
      </c>
      <c r="AD54" t="n">
        <v>1147977.64390226</v>
      </c>
      <c r="AE54" t="n">
        <v>1179871.67598383</v>
      </c>
      <c r="AF54" t="n">
        <v>0</v>
      </c>
    </row>
    <row r="55">
      <c r="A55" t="s">
        <v>113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113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113</v>
      </c>
      <c r="B57" t="s">
        <v>384</v>
      </c>
      <c r="C57" t="s">
        <v>248</v>
      </c>
      <c r="D57" t="s">
        <v>385</v>
      </c>
      <c r="E57" t="s">
        <v>249</v>
      </c>
      <c r="F57" t="n">
        <v>3001199.60179594</v>
      </c>
      <c r="G57" t="n">
        <v>3235136.77385611</v>
      </c>
      <c r="H57" t="n">
        <v>3447562.59729861</v>
      </c>
      <c r="I57" t="n">
        <v>3630639.6873672</v>
      </c>
      <c r="J57" t="n">
        <v>3755570.5389326</v>
      </c>
      <c r="K57" t="n">
        <v>3907814.12121701</v>
      </c>
      <c r="L57" t="n">
        <v>4037722.87552457</v>
      </c>
      <c r="M57" t="n">
        <v>4164664.50242021</v>
      </c>
      <c r="N57" t="n">
        <v>4272943.21205395</v>
      </c>
      <c r="O57" t="n">
        <v>4376222.32546567</v>
      </c>
      <c r="P57" t="n">
        <v>4484307.78005454</v>
      </c>
      <c r="Q57" t="n">
        <v>4580903.16587503</v>
      </c>
      <c r="R57" t="n">
        <v>4651043.82547568</v>
      </c>
      <c r="S57" t="n">
        <v>4720969.15429596</v>
      </c>
      <c r="T57" t="n">
        <v>4768995.14304322</v>
      </c>
      <c r="U57" t="n">
        <v>4819441.80209437</v>
      </c>
      <c r="V57" t="n">
        <v>4868622.09657304</v>
      </c>
      <c r="W57" t="n">
        <v>4882016.35464375</v>
      </c>
      <c r="X57" t="n">
        <v>4890044.42080977</v>
      </c>
      <c r="Y57" t="n">
        <v>4994465.06063865</v>
      </c>
      <c r="Z57" t="n">
        <v>5034126.56031264</v>
      </c>
      <c r="AA57" t="n">
        <v>5082680.10294197</v>
      </c>
      <c r="AB57" t="n">
        <v>5107247.38577061</v>
      </c>
      <c r="AC57" t="n">
        <v>5140396.61027725</v>
      </c>
      <c r="AD57" t="n">
        <v>5167929.18512489</v>
      </c>
      <c r="AE57" t="n">
        <v>5152145.24352987</v>
      </c>
      <c r="AF57" t="n">
        <v>0</v>
      </c>
    </row>
    <row r="58">
      <c r="A58" t="s">
        <v>113</v>
      </c>
      <c r="B58" t="s">
        <v>386</v>
      </c>
      <c r="C58" t="s">
        <v>248</v>
      </c>
      <c r="D58" t="s">
        <v>387</v>
      </c>
      <c r="E58" t="s">
        <v>249</v>
      </c>
      <c r="F58" t="n">
        <v>3001199.60179594</v>
      </c>
      <c r="G58" t="n">
        <v>3235136.77385611</v>
      </c>
      <c r="H58" t="n">
        <v>3447562.59729861</v>
      </c>
      <c r="I58" t="n">
        <v>3630639.6873672</v>
      </c>
      <c r="J58" t="n">
        <v>3755570.5389326</v>
      </c>
      <c r="K58" t="n">
        <v>3907814.12121701</v>
      </c>
      <c r="L58" t="n">
        <v>4037722.87552457</v>
      </c>
      <c r="M58" t="n">
        <v>4164664.50242021</v>
      </c>
      <c r="N58" t="n">
        <v>4272943.21205395</v>
      </c>
      <c r="O58" t="n">
        <v>4376222.32546567</v>
      </c>
      <c r="P58" t="n">
        <v>4484307.78005454</v>
      </c>
      <c r="Q58" t="n">
        <v>4580903.16587503</v>
      </c>
      <c r="R58" t="n">
        <v>4651043.82547568</v>
      </c>
      <c r="S58" t="n">
        <v>4720969.15429596</v>
      </c>
      <c r="T58" t="n">
        <v>4768995.14304322</v>
      </c>
      <c r="U58" t="n">
        <v>4819441.80209437</v>
      </c>
      <c r="V58" t="n">
        <v>4868622.09657304</v>
      </c>
      <c r="W58" t="n">
        <v>4882016.35464375</v>
      </c>
      <c r="X58" t="n">
        <v>4890044.42080977</v>
      </c>
      <c r="Y58" t="n">
        <v>4994465.06063865</v>
      </c>
      <c r="Z58" t="n">
        <v>5034126.56031264</v>
      </c>
      <c r="AA58" t="n">
        <v>5082680.10294197</v>
      </c>
      <c r="AB58" t="n">
        <v>5107247.38577061</v>
      </c>
      <c r="AC58" t="n">
        <v>5140396.61027725</v>
      </c>
      <c r="AD58" t="n">
        <v>5167929.18512489</v>
      </c>
      <c r="AE58" t="n">
        <v>5152145.24352987</v>
      </c>
      <c r="AF58" t="n">
        <v>0</v>
      </c>
    </row>
    <row r="59">
      <c r="A59" t="s">
        <v>113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115</v>
      </c>
      <c r="B2" t="s">
        <v>197</v>
      </c>
      <c r="C2" t="s">
        <v>248</v>
      </c>
      <c r="D2" t="s">
        <v>199</v>
      </c>
      <c r="E2" t="s">
        <v>249</v>
      </c>
      <c r="F2" t="n">
        <v>31842159.7762328</v>
      </c>
      <c r="G2" t="n">
        <v>31006795.2781154</v>
      </c>
      <c r="H2" t="n">
        <v>30415396.4970808</v>
      </c>
      <c r="I2" t="n">
        <v>29500685.5724504</v>
      </c>
      <c r="J2" t="n">
        <v>28242222.7858535</v>
      </c>
      <c r="K2" t="n">
        <v>26993555.758082</v>
      </c>
      <c r="L2" t="n">
        <v>25640885.2268024</v>
      </c>
      <c r="M2" t="n">
        <v>24079835.5670389</v>
      </c>
      <c r="N2" t="n">
        <v>22915552.4137924</v>
      </c>
      <c r="O2" t="n">
        <v>22016436.8968499</v>
      </c>
      <c r="P2" t="n">
        <v>21364789.5661243</v>
      </c>
      <c r="Q2" t="n">
        <v>20436413.3711051</v>
      </c>
      <c r="R2" t="n">
        <v>19483287.0523554</v>
      </c>
      <c r="S2" t="n">
        <v>18797913.5175719</v>
      </c>
      <c r="T2" t="n">
        <v>17573886.4151075</v>
      </c>
      <c r="U2" t="n">
        <v>16673008.8084851</v>
      </c>
      <c r="V2" t="n">
        <v>15977757.4969143</v>
      </c>
      <c r="W2" t="n">
        <v>15421141.0976389</v>
      </c>
      <c r="X2" t="n">
        <v>15303291.5199681</v>
      </c>
      <c r="Y2" t="n">
        <v>15106777.7294231</v>
      </c>
      <c r="Z2" t="n">
        <v>15019806.13261</v>
      </c>
      <c r="AA2" t="n">
        <v>14575018.9659437</v>
      </c>
      <c r="AB2" t="n">
        <v>14865836.4345076</v>
      </c>
      <c r="AC2" t="n">
        <v>14714635.5131641</v>
      </c>
      <c r="AD2" t="n">
        <v>14399402.4423237</v>
      </c>
      <c r="AE2" t="n">
        <v>13927660.007282</v>
      </c>
      <c r="AF2"/>
    </row>
    <row r="3">
      <c r="A3" t="s">
        <v>115</v>
      </c>
      <c r="B3" t="s">
        <v>276</v>
      </c>
      <c r="C3" t="s">
        <v>248</v>
      </c>
      <c r="D3" t="s">
        <v>277</v>
      </c>
      <c r="E3" t="s">
        <v>249</v>
      </c>
      <c r="F3" t="n">
        <v>3287607.54169499</v>
      </c>
      <c r="G3" t="n">
        <v>3186946.31209462</v>
      </c>
      <c r="H3" t="n">
        <v>3120750.27749099</v>
      </c>
      <c r="I3" t="n">
        <v>3000650.56845606</v>
      </c>
      <c r="J3" t="n">
        <v>2840071.3366059</v>
      </c>
      <c r="K3" t="n">
        <v>2774648.62689182</v>
      </c>
      <c r="L3" t="n">
        <v>2664117.38977744</v>
      </c>
      <c r="M3" t="n">
        <v>2593918.86970604</v>
      </c>
      <c r="N3" t="n">
        <v>2494910.92639984</v>
      </c>
      <c r="O3" t="n">
        <v>2417511.44468248</v>
      </c>
      <c r="P3" t="n">
        <v>2375296.96148286</v>
      </c>
      <c r="Q3" t="n">
        <v>2363095.24712102</v>
      </c>
      <c r="R3" t="n">
        <v>2376828.81092453</v>
      </c>
      <c r="S3" t="n">
        <v>2457880.05469775</v>
      </c>
      <c r="T3" t="n">
        <v>2377465.20110599</v>
      </c>
      <c r="U3" t="n">
        <v>2320371.72340559</v>
      </c>
      <c r="V3" t="n">
        <v>2303516.69767524</v>
      </c>
      <c r="W3" t="n">
        <v>2275670.56792061</v>
      </c>
      <c r="X3" t="n">
        <v>2344866.109966</v>
      </c>
      <c r="Y3" t="n">
        <v>2463615.01076583</v>
      </c>
      <c r="Z3" t="n">
        <v>2537280.64497832</v>
      </c>
      <c r="AA3" t="n">
        <v>2544895.22786305</v>
      </c>
      <c r="AB3" t="n">
        <v>2666948.40143785</v>
      </c>
      <c r="AC3" t="n">
        <v>2676957.51814111</v>
      </c>
      <c r="AD3" t="n">
        <v>2667750.68706151</v>
      </c>
      <c r="AE3" t="n">
        <v>2611576.34227107</v>
      </c>
      <c r="AF3"/>
    </row>
    <row r="4">
      <c r="A4" t="s">
        <v>115</v>
      </c>
      <c r="B4" t="s">
        <v>278</v>
      </c>
      <c r="C4" t="s">
        <v>248</v>
      </c>
      <c r="D4" t="s">
        <v>279</v>
      </c>
      <c r="E4" t="s">
        <v>249</v>
      </c>
      <c r="F4" t="n">
        <v>243801334.272244</v>
      </c>
      <c r="G4" t="n">
        <v>247576774.978318</v>
      </c>
      <c r="H4" t="n">
        <v>254098413.568667</v>
      </c>
      <c r="I4" t="n">
        <v>256938509.765961</v>
      </c>
      <c r="J4" t="n">
        <v>254072186.361544</v>
      </c>
      <c r="K4" t="n">
        <v>256072597.895708</v>
      </c>
      <c r="L4" t="n">
        <v>256358460.322107</v>
      </c>
      <c r="M4" t="n">
        <v>251995558.224286</v>
      </c>
      <c r="N4" t="n">
        <v>250446903.163004</v>
      </c>
      <c r="O4" t="n">
        <v>251355256.832511</v>
      </c>
      <c r="P4" t="n">
        <v>258059141.357008</v>
      </c>
      <c r="Q4" t="n">
        <v>265469220.9208</v>
      </c>
      <c r="R4" t="n">
        <v>273843799.565065</v>
      </c>
      <c r="S4" t="n">
        <v>284154418.787167</v>
      </c>
      <c r="T4" t="n">
        <v>273140805.634751</v>
      </c>
      <c r="U4" t="n">
        <v>267405528.979793</v>
      </c>
      <c r="V4" t="n">
        <v>266012951.670481</v>
      </c>
      <c r="W4" t="n">
        <v>264926021.045533</v>
      </c>
      <c r="X4" t="n">
        <v>265055425.119818</v>
      </c>
      <c r="Y4" t="n">
        <v>269950082.52533</v>
      </c>
      <c r="Z4" t="n">
        <v>273776651.161197</v>
      </c>
      <c r="AA4" t="n">
        <v>274087822.229792</v>
      </c>
      <c r="AB4" t="n">
        <v>279118015.867751</v>
      </c>
      <c r="AC4" t="n">
        <v>286163982.132773</v>
      </c>
      <c r="AD4" t="n">
        <v>290413751.448707</v>
      </c>
      <c r="AE4" t="n">
        <v>289658899.658475</v>
      </c>
      <c r="AF4"/>
    </row>
    <row r="5">
      <c r="A5" t="s">
        <v>115</v>
      </c>
      <c r="B5" t="s">
        <v>280</v>
      </c>
      <c r="C5" t="s">
        <v>248</v>
      </c>
      <c r="D5" t="s">
        <v>281</v>
      </c>
      <c r="E5" t="s">
        <v>249</v>
      </c>
      <c r="F5" t="n">
        <v>16889289.8309087</v>
      </c>
      <c r="G5" t="n">
        <v>17286659.7298589</v>
      </c>
      <c r="H5" t="n">
        <v>17861543.2297471</v>
      </c>
      <c r="I5" t="n">
        <v>18163463.2681732</v>
      </c>
      <c r="J5" t="n">
        <v>18145267.8544422</v>
      </c>
      <c r="K5" t="n">
        <v>18421671.7341409</v>
      </c>
      <c r="L5" t="n">
        <v>18546218.0253519</v>
      </c>
      <c r="M5" t="n">
        <v>18555781.4440109</v>
      </c>
      <c r="N5" t="n">
        <v>18477987.2576055</v>
      </c>
      <c r="O5" t="n">
        <v>18558377.629552</v>
      </c>
      <c r="P5" t="n">
        <v>19087815.9376545</v>
      </c>
      <c r="Q5" t="n">
        <v>19602732.0917505</v>
      </c>
      <c r="R5" t="n">
        <v>20100858.3892056</v>
      </c>
      <c r="S5" t="n">
        <v>20527772.0706222</v>
      </c>
      <c r="T5" t="n">
        <v>19918455.4182219</v>
      </c>
      <c r="U5" t="n">
        <v>19662424.9236716</v>
      </c>
      <c r="V5" t="n">
        <v>20010978.5286556</v>
      </c>
      <c r="W5" t="n">
        <v>20115338.8641266</v>
      </c>
      <c r="X5" t="n">
        <v>20201240.3454565</v>
      </c>
      <c r="Y5" t="n">
        <v>20660690.8399832</v>
      </c>
      <c r="Z5" t="n">
        <v>20825332.7566299</v>
      </c>
      <c r="AA5" t="n">
        <v>20904994.8241701</v>
      </c>
      <c r="AB5" t="n">
        <v>21555773.3289306</v>
      </c>
      <c r="AC5" t="n">
        <v>22204629.5899409</v>
      </c>
      <c r="AD5" t="n">
        <v>22675767.8868993</v>
      </c>
      <c r="AE5" t="n">
        <v>22601885.8745596</v>
      </c>
      <c r="AF5"/>
    </row>
    <row r="6">
      <c r="A6" t="s">
        <v>115</v>
      </c>
      <c r="B6" t="s">
        <v>282</v>
      </c>
      <c r="C6" t="s">
        <v>248</v>
      </c>
      <c r="D6" t="s">
        <v>283</v>
      </c>
      <c r="E6" t="s">
        <v>249</v>
      </c>
      <c r="F6" t="n">
        <v>8381529.79159994</v>
      </c>
      <c r="G6" t="n">
        <v>7924125.42506706</v>
      </c>
      <c r="H6" t="n">
        <v>7626883.09796119</v>
      </c>
      <c r="I6" t="n">
        <v>7236173.04787271</v>
      </c>
      <c r="J6" t="n">
        <v>6717131.37825759</v>
      </c>
      <c r="K6" t="n">
        <v>6315266.48472859</v>
      </c>
      <c r="L6" t="n">
        <v>5922017.42906201</v>
      </c>
      <c r="M6" t="n">
        <v>5524166.8132778</v>
      </c>
      <c r="N6" t="n">
        <v>5147756.00853636</v>
      </c>
      <c r="O6" t="n">
        <v>4866250.26684249</v>
      </c>
      <c r="P6" t="n">
        <v>4735144.7888201</v>
      </c>
      <c r="Q6" t="n">
        <v>4581529.38448262</v>
      </c>
      <c r="R6" t="n">
        <v>4488293.03464222</v>
      </c>
      <c r="S6" t="n">
        <v>4465803.17482395</v>
      </c>
      <c r="T6" t="n">
        <v>4138863.58635286</v>
      </c>
      <c r="U6" t="n">
        <v>3919848.78546776</v>
      </c>
      <c r="V6" t="n">
        <v>3819346.39937232</v>
      </c>
      <c r="W6" t="n">
        <v>3669831.88284907</v>
      </c>
      <c r="X6" t="n">
        <v>3593847.31439766</v>
      </c>
      <c r="Y6" t="n">
        <v>3567369.71814743</v>
      </c>
      <c r="Z6" t="n">
        <v>3533993.86082736</v>
      </c>
      <c r="AA6" t="n">
        <v>3433597.92437454</v>
      </c>
      <c r="AB6" t="n">
        <v>3398552.20434396</v>
      </c>
      <c r="AC6" t="n">
        <v>3357822.67492738</v>
      </c>
      <c r="AD6" t="n">
        <v>3348944.98131588</v>
      </c>
      <c r="AE6" t="n">
        <v>3241208.08518353</v>
      </c>
      <c r="AF6"/>
    </row>
    <row r="7">
      <c r="A7" t="s">
        <v>115</v>
      </c>
      <c r="B7" t="s">
        <v>284</v>
      </c>
      <c r="C7" t="s">
        <v>248</v>
      </c>
      <c r="D7" t="s">
        <v>285</v>
      </c>
      <c r="E7" t="s">
        <v>249</v>
      </c>
      <c r="F7" t="n">
        <v>12906381.2107851</v>
      </c>
      <c r="G7" t="n">
        <v>13032328.188647</v>
      </c>
      <c r="H7" t="n">
        <v>13357914.0920392</v>
      </c>
      <c r="I7" t="n">
        <v>13357265.5514657</v>
      </c>
      <c r="J7" t="n">
        <v>12954299.5288659</v>
      </c>
      <c r="K7" t="n">
        <v>12810429.1294566</v>
      </c>
      <c r="L7" t="n">
        <v>12551777.8067117</v>
      </c>
      <c r="M7" t="n">
        <v>12152727.449275</v>
      </c>
      <c r="N7" t="n">
        <v>11840699.2471049</v>
      </c>
      <c r="O7" t="n">
        <v>11592390.2765506</v>
      </c>
      <c r="P7" t="n">
        <v>11772263.5360402</v>
      </c>
      <c r="Q7" t="n">
        <v>11977198.7526158</v>
      </c>
      <c r="R7" t="n">
        <v>12302290.356766</v>
      </c>
      <c r="S7" t="n">
        <v>12555161.885783</v>
      </c>
      <c r="T7" t="n">
        <v>11974098.7857384</v>
      </c>
      <c r="U7" t="n">
        <v>11639902.0024222</v>
      </c>
      <c r="V7" t="n">
        <v>11465769.0447785</v>
      </c>
      <c r="W7" t="n">
        <v>11213479.151983</v>
      </c>
      <c r="X7" t="n">
        <v>11226108.4739003</v>
      </c>
      <c r="Y7" t="n">
        <v>11413259.1222945</v>
      </c>
      <c r="Z7" t="n">
        <v>11467382.8389807</v>
      </c>
      <c r="AA7" t="n">
        <v>11388202.0210067</v>
      </c>
      <c r="AB7" t="n">
        <v>11416923.6895659</v>
      </c>
      <c r="AC7" t="n">
        <v>11505837.9114647</v>
      </c>
      <c r="AD7" t="n">
        <v>11553747.7237581</v>
      </c>
      <c r="AE7" t="n">
        <v>11534710.5594698</v>
      </c>
      <c r="AF7"/>
    </row>
    <row r="8">
      <c r="A8" t="s">
        <v>115</v>
      </c>
      <c r="B8" t="s">
        <v>286</v>
      </c>
      <c r="C8" t="s">
        <v>248</v>
      </c>
      <c r="D8" t="s">
        <v>287</v>
      </c>
      <c r="E8" t="s">
        <v>249</v>
      </c>
      <c r="F8" t="n">
        <v>7503189.48224591</v>
      </c>
      <c r="G8" t="n">
        <v>7576717.72843898</v>
      </c>
      <c r="H8" t="n">
        <v>7522511.6245338</v>
      </c>
      <c r="I8" t="n">
        <v>7361692.70374772</v>
      </c>
      <c r="J8" t="n">
        <v>7084068.99369301</v>
      </c>
      <c r="K8" t="n">
        <v>6865251.9834719</v>
      </c>
      <c r="L8" t="n">
        <v>6582769.28291978</v>
      </c>
      <c r="M8" t="n">
        <v>6397382.56734303</v>
      </c>
      <c r="N8" t="n">
        <v>6288509.19387613</v>
      </c>
      <c r="O8" t="n">
        <v>6267278.18383074</v>
      </c>
      <c r="P8" t="n">
        <v>6293653.2134698</v>
      </c>
      <c r="Q8" t="n">
        <v>6455070.29586407</v>
      </c>
      <c r="R8" t="n">
        <v>6548386.5163763</v>
      </c>
      <c r="S8" t="n">
        <v>6841830.19241716</v>
      </c>
      <c r="T8" t="n">
        <v>6648224.15407532</v>
      </c>
      <c r="U8" t="n">
        <v>6470554.43321172</v>
      </c>
      <c r="V8" t="n">
        <v>6264686.92064958</v>
      </c>
      <c r="W8" t="n">
        <v>6119554.9562318</v>
      </c>
      <c r="X8" t="n">
        <v>6065722.08280513</v>
      </c>
      <c r="Y8" t="n">
        <v>6118538.43363705</v>
      </c>
      <c r="Z8" t="n">
        <v>6092866.3108345</v>
      </c>
      <c r="AA8" t="n">
        <v>5922947.04745446</v>
      </c>
      <c r="AB8" t="n">
        <v>5918419.96383569</v>
      </c>
      <c r="AC8" t="n">
        <v>5894662.33790116</v>
      </c>
      <c r="AD8" t="n">
        <v>5842618.54258429</v>
      </c>
      <c r="AE8" t="n">
        <v>5799981.85736131</v>
      </c>
      <c r="AF8"/>
    </row>
    <row r="9">
      <c r="A9" t="s">
        <v>115</v>
      </c>
      <c r="B9" t="s">
        <v>288</v>
      </c>
      <c r="C9" t="s">
        <v>248</v>
      </c>
      <c r="D9" t="s">
        <v>289</v>
      </c>
      <c r="E9" t="s">
        <v>249</v>
      </c>
      <c r="F9" t="n">
        <v>26725616.2828469</v>
      </c>
      <c r="G9" t="n">
        <v>27023200.897694</v>
      </c>
      <c r="H9" t="n">
        <v>27595209.8334576</v>
      </c>
      <c r="I9" t="n">
        <v>27673728.2794727</v>
      </c>
      <c r="J9" t="n">
        <v>27279891.245522</v>
      </c>
      <c r="K9" t="n">
        <v>27136518.1056548</v>
      </c>
      <c r="L9" t="n">
        <v>26999500.0503182</v>
      </c>
      <c r="M9" t="n">
        <v>26669355.6850755</v>
      </c>
      <c r="N9" t="n">
        <v>26564207.3683339</v>
      </c>
      <c r="O9" t="n">
        <v>26410493.1409474</v>
      </c>
      <c r="P9" t="n">
        <v>26970525.0765144</v>
      </c>
      <c r="Q9" t="n">
        <v>27416786.1002349</v>
      </c>
      <c r="R9" t="n">
        <v>28090102.6446607</v>
      </c>
      <c r="S9" t="n">
        <v>29530908.606124</v>
      </c>
      <c r="T9" t="n">
        <v>28634527.2993182</v>
      </c>
      <c r="U9" t="n">
        <v>28393224.5114749</v>
      </c>
      <c r="V9" t="n">
        <v>28442376.3378313</v>
      </c>
      <c r="W9" t="n">
        <v>28165831.5216185</v>
      </c>
      <c r="X9" t="n">
        <v>28045086.9068556</v>
      </c>
      <c r="Y9" t="n">
        <v>28422661.9052748</v>
      </c>
      <c r="Z9" t="n">
        <v>28372864.3685698</v>
      </c>
      <c r="AA9" t="n">
        <v>27940348.0983706</v>
      </c>
      <c r="AB9" t="n">
        <v>28205951.5313234</v>
      </c>
      <c r="AC9" t="n">
        <v>28868984.6006828</v>
      </c>
      <c r="AD9" t="n">
        <v>29540457.1158125</v>
      </c>
      <c r="AE9" t="n">
        <v>29614587.7083384</v>
      </c>
      <c r="AF9"/>
    </row>
    <row r="10">
      <c r="A10" t="s">
        <v>115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115</v>
      </c>
      <c r="B11" t="s">
        <v>292</v>
      </c>
      <c r="C11" t="s">
        <v>248</v>
      </c>
      <c r="D11" t="s">
        <v>293</v>
      </c>
      <c r="E11" t="s">
        <v>249</v>
      </c>
      <c r="F11" t="n">
        <v>9215968.62045019</v>
      </c>
      <c r="G11" t="n">
        <v>9268958.64267806</v>
      </c>
      <c r="H11" t="n">
        <v>9544427.91656135</v>
      </c>
      <c r="I11" t="n">
        <v>9703620.72897361</v>
      </c>
      <c r="J11" t="n">
        <v>9690932.68410239</v>
      </c>
      <c r="K11" t="n">
        <v>10049765.3066272</v>
      </c>
      <c r="L11" t="n">
        <v>10289488.9599327</v>
      </c>
      <c r="M11" t="n">
        <v>10563295.10292</v>
      </c>
      <c r="N11" t="n">
        <v>10857788.8986554</v>
      </c>
      <c r="O11" t="n">
        <v>11072046.8455282</v>
      </c>
      <c r="P11" t="n">
        <v>11432131.4306148</v>
      </c>
      <c r="Q11" t="n">
        <v>11999519.1300865</v>
      </c>
      <c r="R11" t="n">
        <v>12391182.084091</v>
      </c>
      <c r="S11" t="n">
        <v>12891941.7598276</v>
      </c>
      <c r="T11" t="n">
        <v>12754307.2493843</v>
      </c>
      <c r="U11" t="n">
        <v>12944338.6353984</v>
      </c>
      <c r="V11" t="n">
        <v>13265562.8697756</v>
      </c>
      <c r="W11" t="n">
        <v>13932075.4658152</v>
      </c>
      <c r="X11" t="n">
        <v>14678072.0389065</v>
      </c>
      <c r="Y11" t="n">
        <v>15442683.1083924</v>
      </c>
      <c r="Z11" t="n">
        <v>15823100.1428869</v>
      </c>
      <c r="AA11" t="n">
        <v>16342313.8454677</v>
      </c>
      <c r="AB11" t="n">
        <v>16980048.3064935</v>
      </c>
      <c r="AC11" t="n">
        <v>17531951.9328832</v>
      </c>
      <c r="AD11" t="n">
        <v>17841857.00346</v>
      </c>
      <c r="AE11" t="n">
        <v>18002172.4859584</v>
      </c>
      <c r="AF11"/>
    </row>
    <row r="12">
      <c r="A12" t="s">
        <v>115</v>
      </c>
      <c r="B12" t="s">
        <v>294</v>
      </c>
      <c r="C12" t="s">
        <v>248</v>
      </c>
      <c r="D12" t="s">
        <v>295</v>
      </c>
      <c r="E12" t="s">
        <v>249</v>
      </c>
      <c r="F12" t="n">
        <v>19280106.6286778</v>
      </c>
      <c r="G12" t="n">
        <v>19429032.1361316</v>
      </c>
      <c r="H12" t="n">
        <v>19757034.3910077</v>
      </c>
      <c r="I12" t="n">
        <v>19703631.7996846</v>
      </c>
      <c r="J12" t="n">
        <v>19131613.3189026</v>
      </c>
      <c r="K12" t="n">
        <v>19033600.8630975</v>
      </c>
      <c r="L12" t="n">
        <v>18851480.7873957</v>
      </c>
      <c r="M12" t="n">
        <v>18170215.4135322</v>
      </c>
      <c r="N12" t="n">
        <v>18034688.7885774</v>
      </c>
      <c r="O12" t="n">
        <v>18068193.2574188</v>
      </c>
      <c r="P12" t="n">
        <v>18415052.3334403</v>
      </c>
      <c r="Q12" t="n">
        <v>18992531.1805178</v>
      </c>
      <c r="R12" t="n">
        <v>19437777.2522289</v>
      </c>
      <c r="S12" t="n">
        <v>19915109.8944924</v>
      </c>
      <c r="T12" t="n">
        <v>19119735.207497</v>
      </c>
      <c r="U12" t="n">
        <v>18606101.3945127</v>
      </c>
      <c r="V12" t="n">
        <v>18380473.855592</v>
      </c>
      <c r="W12" t="n">
        <v>18209548.8962958</v>
      </c>
      <c r="X12" t="n">
        <v>18222586.89666</v>
      </c>
      <c r="Y12" t="n">
        <v>18503980.564943</v>
      </c>
      <c r="Z12" t="n">
        <v>18667504.4268004</v>
      </c>
      <c r="AA12" t="n">
        <v>18462372.6116583</v>
      </c>
      <c r="AB12" t="n">
        <v>18633702.3919419</v>
      </c>
      <c r="AC12" t="n">
        <v>19026519.5380192</v>
      </c>
      <c r="AD12" t="n">
        <v>19237092.4057893</v>
      </c>
      <c r="AE12" t="n">
        <v>19177690.1427029</v>
      </c>
      <c r="AF12"/>
    </row>
    <row r="13">
      <c r="A13" t="s">
        <v>115</v>
      </c>
      <c r="B13" t="s">
        <v>296</v>
      </c>
      <c r="C13" t="s">
        <v>248</v>
      </c>
      <c r="D13" t="s">
        <v>297</v>
      </c>
      <c r="E13" t="s">
        <v>249</v>
      </c>
      <c r="F13" t="n">
        <v>38287641.0222253</v>
      </c>
      <c r="G13" t="n">
        <v>38003718.3555727</v>
      </c>
      <c r="H13" t="n">
        <v>37908967.7885605</v>
      </c>
      <c r="I13" t="n">
        <v>36960708.6418671</v>
      </c>
      <c r="J13" t="n">
        <v>35593709.3151226</v>
      </c>
      <c r="K13" t="n">
        <v>35162841.421858</v>
      </c>
      <c r="L13" t="n">
        <v>34488813.4946214</v>
      </c>
      <c r="M13" t="n">
        <v>33183788.270495</v>
      </c>
      <c r="N13" t="n">
        <v>31984502.6286728</v>
      </c>
      <c r="O13" t="n">
        <v>31382545.6832983</v>
      </c>
      <c r="P13" t="n">
        <v>31529437.092581</v>
      </c>
      <c r="Q13" t="n">
        <v>32062779.6292191</v>
      </c>
      <c r="R13" t="n">
        <v>33008041.1505757</v>
      </c>
      <c r="S13" t="n">
        <v>34443649.4382674</v>
      </c>
      <c r="T13" t="n">
        <v>33387542.0860389</v>
      </c>
      <c r="U13" t="n">
        <v>32864356.9717105</v>
      </c>
      <c r="V13" t="n">
        <v>32815414.4217266</v>
      </c>
      <c r="W13" t="n">
        <v>32656716.8336676</v>
      </c>
      <c r="X13" t="n">
        <v>32448066.4131545</v>
      </c>
      <c r="Y13" t="n">
        <v>32962037.5705773</v>
      </c>
      <c r="Z13" t="n">
        <v>33191204.8229814</v>
      </c>
      <c r="AA13" t="n">
        <v>32915548.473986</v>
      </c>
      <c r="AB13" t="n">
        <v>33742756.1432786</v>
      </c>
      <c r="AC13" t="n">
        <v>34286785.3721076</v>
      </c>
      <c r="AD13" t="n">
        <v>34896744.4068909</v>
      </c>
      <c r="AE13" t="n">
        <v>34728014.1116928</v>
      </c>
      <c r="AF13"/>
    </row>
    <row r="14">
      <c r="A14" t="s">
        <v>115</v>
      </c>
      <c r="B14" t="s">
        <v>298</v>
      </c>
      <c r="C14" t="s">
        <v>248</v>
      </c>
      <c r="D14" t="s">
        <v>299</v>
      </c>
      <c r="E14" t="s">
        <v>249</v>
      </c>
      <c r="F14" t="n">
        <v>33579227.8121148</v>
      </c>
      <c r="G14" t="n">
        <v>35169155.7140341</v>
      </c>
      <c r="H14" t="n">
        <v>36902788.0007462</v>
      </c>
      <c r="I14" t="n">
        <v>38412515.7466534</v>
      </c>
      <c r="J14" t="n">
        <v>38873220.1557533</v>
      </c>
      <c r="K14" t="n">
        <v>40586094.1316635</v>
      </c>
      <c r="L14" t="n">
        <v>41691893.2259016</v>
      </c>
      <c r="M14" t="n">
        <v>41098032.8887745</v>
      </c>
      <c r="N14" t="n">
        <v>40935432.7223442</v>
      </c>
      <c r="O14" t="n">
        <v>41594878.6935525</v>
      </c>
      <c r="P14" t="n">
        <v>42535257.2228581</v>
      </c>
      <c r="Q14" t="n">
        <v>44026616.2841537</v>
      </c>
      <c r="R14" t="n">
        <v>45294464.1422336</v>
      </c>
      <c r="S14" t="n">
        <v>47024859.9515135</v>
      </c>
      <c r="T14" t="n">
        <v>44734820.5306672</v>
      </c>
      <c r="U14" t="n">
        <v>43594887.5861331</v>
      </c>
      <c r="V14" t="n">
        <v>43067980.6807557</v>
      </c>
      <c r="W14" t="n">
        <v>42543317.4603527</v>
      </c>
      <c r="X14" t="n">
        <v>41783015.6253433</v>
      </c>
      <c r="Y14" t="n">
        <v>41891967.6642638</v>
      </c>
      <c r="Z14" t="n">
        <v>42258570.0904283</v>
      </c>
      <c r="AA14" t="n">
        <v>41725361.9294977</v>
      </c>
      <c r="AB14" t="n">
        <v>41875929.6934989</v>
      </c>
      <c r="AC14" t="n">
        <v>43028186.9586682</v>
      </c>
      <c r="AD14" t="n">
        <v>43271829.1438016</v>
      </c>
      <c r="AE14" t="n">
        <v>43192388.4319819</v>
      </c>
      <c r="AF14"/>
    </row>
    <row r="15">
      <c r="A15" t="s">
        <v>115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115</v>
      </c>
      <c r="B16" t="s">
        <v>302</v>
      </c>
      <c r="C16" t="s">
        <v>248</v>
      </c>
      <c r="D16" t="s">
        <v>303</v>
      </c>
      <c r="E16" t="s">
        <v>249</v>
      </c>
      <c r="F16" t="n">
        <v>16310989.0596224</v>
      </c>
      <c r="G16" t="n">
        <v>17305710.056234</v>
      </c>
      <c r="H16" t="n">
        <v>18506436.6548927</v>
      </c>
      <c r="I16" t="n">
        <v>19248740.1014072</v>
      </c>
      <c r="J16" t="n">
        <v>19671369.3268857</v>
      </c>
      <c r="K16" t="n">
        <v>20525636.8026419</v>
      </c>
      <c r="L16" t="n">
        <v>21053966.8874944</v>
      </c>
      <c r="M16" t="n">
        <v>20861367.0456627</v>
      </c>
      <c r="N16" t="n">
        <v>20780985.3317767</v>
      </c>
      <c r="O16" t="n">
        <v>20978633.0809172</v>
      </c>
      <c r="P16" t="n">
        <v>21490078.3104034</v>
      </c>
      <c r="Q16" t="n">
        <v>22113829.5574936</v>
      </c>
      <c r="R16" t="n">
        <v>22688579.2226415</v>
      </c>
      <c r="S16" t="n">
        <v>23014817.6804472</v>
      </c>
      <c r="T16" t="n">
        <v>21684264.2123758</v>
      </c>
      <c r="U16" t="n">
        <v>21113265.9189574</v>
      </c>
      <c r="V16" t="n">
        <v>20934158.5627727</v>
      </c>
      <c r="W16" t="n">
        <v>20757690.745742</v>
      </c>
      <c r="X16" t="n">
        <v>20716284.4846555</v>
      </c>
      <c r="Y16" t="n">
        <v>21075394.3810987</v>
      </c>
      <c r="Z16" t="n">
        <v>21290493.9774835</v>
      </c>
      <c r="AA16" t="n">
        <v>21412680.5850049</v>
      </c>
      <c r="AB16" t="n">
        <v>21966593.6307024</v>
      </c>
      <c r="AC16" t="n">
        <v>22537608.9694869</v>
      </c>
      <c r="AD16" t="n">
        <v>22796802.7057972</v>
      </c>
      <c r="AE16" t="n">
        <v>22393237.057407</v>
      </c>
      <c r="AF16"/>
    </row>
    <row r="17">
      <c r="A17" t="s">
        <v>115</v>
      </c>
      <c r="B17" t="s">
        <v>304</v>
      </c>
      <c r="C17" t="s">
        <v>248</v>
      </c>
      <c r="D17" t="s">
        <v>305</v>
      </c>
      <c r="E17" t="s">
        <v>249</v>
      </c>
      <c r="F17" t="n">
        <v>16119148.5418757</v>
      </c>
      <c r="G17" t="n">
        <v>16599283.6225684</v>
      </c>
      <c r="H17" t="n">
        <v>17265498.3607187</v>
      </c>
      <c r="I17" t="n">
        <v>17922433.2750187</v>
      </c>
      <c r="J17" t="n">
        <v>17984833.7239472</v>
      </c>
      <c r="K17" t="n">
        <v>18331046.9970143</v>
      </c>
      <c r="L17" t="n">
        <v>18466643.8491864</v>
      </c>
      <c r="M17" t="n">
        <v>18221469.6062305</v>
      </c>
      <c r="N17" t="n">
        <v>18272757.0628761</v>
      </c>
      <c r="O17" t="n">
        <v>18848427.742369</v>
      </c>
      <c r="P17" t="n">
        <v>20044401.9388435</v>
      </c>
      <c r="Q17" t="n">
        <v>20738723.5987002</v>
      </c>
      <c r="R17" t="n">
        <v>22054597.4638169</v>
      </c>
      <c r="S17" t="n">
        <v>23491040.8504329</v>
      </c>
      <c r="T17" t="n">
        <v>22746039.4818873</v>
      </c>
      <c r="U17" t="n">
        <v>22038364.9264969</v>
      </c>
      <c r="V17" t="n">
        <v>21879378.2617748</v>
      </c>
      <c r="W17" t="n">
        <v>22003912.6680168</v>
      </c>
      <c r="X17" t="n">
        <v>21963628.3601412</v>
      </c>
      <c r="Y17" t="n">
        <v>22312653.8826676</v>
      </c>
      <c r="Z17" t="n">
        <v>22874137.4648367</v>
      </c>
      <c r="AA17" t="n">
        <v>22874687.6278949</v>
      </c>
      <c r="AB17" t="n">
        <v>22899741.8460928</v>
      </c>
      <c r="AC17" t="n">
        <v>23532222.8878631</v>
      </c>
      <c r="AD17" t="n">
        <v>23872647.5767621</v>
      </c>
      <c r="AE17" t="n">
        <v>23330109.8682057</v>
      </c>
      <c r="AF17"/>
    </row>
    <row r="18">
      <c r="A18" t="s">
        <v>115</v>
      </c>
      <c r="B18" t="s">
        <v>306</v>
      </c>
      <c r="C18" t="s">
        <v>248</v>
      </c>
      <c r="D18" t="s">
        <v>307</v>
      </c>
      <c r="E18" t="s">
        <v>249</v>
      </c>
      <c r="F18" t="n">
        <v>34029760.3248235</v>
      </c>
      <c r="G18" t="n">
        <v>34309835.2023809</v>
      </c>
      <c r="H18" t="n">
        <v>35478576.1298403</v>
      </c>
      <c r="I18" t="n">
        <v>36330797.3759461</v>
      </c>
      <c r="J18" t="n">
        <v>36128693.6373557</v>
      </c>
      <c r="K18" t="n">
        <v>36095533.0944167</v>
      </c>
      <c r="L18" t="n">
        <v>36181143.6876616</v>
      </c>
      <c r="M18" t="n">
        <v>36035350.3696509</v>
      </c>
      <c r="N18" t="n">
        <v>36706573.0502074</v>
      </c>
      <c r="O18" t="n">
        <v>37221647.4148468</v>
      </c>
      <c r="P18" t="n">
        <v>39124195.1755329</v>
      </c>
      <c r="Q18" t="n">
        <v>40735966.2775154</v>
      </c>
      <c r="R18" t="n">
        <v>42543944.6873373</v>
      </c>
      <c r="S18" t="n">
        <v>44495582.0605981</v>
      </c>
      <c r="T18" t="n">
        <v>42656818.5160756</v>
      </c>
      <c r="U18" t="n">
        <v>41494434.8411137</v>
      </c>
      <c r="V18" t="n">
        <v>40987914.0136433</v>
      </c>
      <c r="W18" t="n">
        <v>40930752.1728708</v>
      </c>
      <c r="X18" t="n">
        <v>41468918.6383527</v>
      </c>
      <c r="Y18" t="n">
        <v>42882885.5454037</v>
      </c>
      <c r="Z18" t="n">
        <v>44607608.077277</v>
      </c>
      <c r="AA18" t="n">
        <v>46039899.7934291</v>
      </c>
      <c r="AB18" t="n">
        <v>47875155.2267395</v>
      </c>
      <c r="AC18" t="n">
        <v>49765520.8341051</v>
      </c>
      <c r="AD18" t="n">
        <v>50893183.0255594</v>
      </c>
      <c r="AE18" t="n">
        <v>51447707.8711996</v>
      </c>
      <c r="AF18"/>
    </row>
    <row r="19">
      <c r="A19" t="s">
        <v>115</v>
      </c>
      <c r="B19" t="s">
        <v>308</v>
      </c>
      <c r="C19" t="s">
        <v>248</v>
      </c>
      <c r="D19" t="s">
        <v>309</v>
      </c>
      <c r="E19" t="s">
        <v>249</v>
      </c>
      <c r="F19" t="n">
        <v>4572485.66406791</v>
      </c>
      <c r="G19" t="n">
        <v>4648049.27901212</v>
      </c>
      <c r="H19" t="n">
        <v>4770622.44860114</v>
      </c>
      <c r="I19" t="n">
        <v>4863739.24567837</v>
      </c>
      <c r="J19" t="n">
        <v>4817155.19869433</v>
      </c>
      <c r="K19" t="n">
        <v>4738941.84093637</v>
      </c>
      <c r="L19" t="n">
        <v>4732746.83554988</v>
      </c>
      <c r="M19" t="n">
        <v>4562625.56803824</v>
      </c>
      <c r="N19" t="n">
        <v>4555015.60443754</v>
      </c>
      <c r="O19" t="n">
        <v>4494094.61685719</v>
      </c>
      <c r="P19" t="n">
        <v>4629185.30023464</v>
      </c>
      <c r="Q19" t="n">
        <v>4765938.63816608</v>
      </c>
      <c r="R19" t="n">
        <v>4895282.62048974</v>
      </c>
      <c r="S19" t="n">
        <v>4955941.22181762</v>
      </c>
      <c r="T19" t="n">
        <v>4743109.10711796</v>
      </c>
      <c r="U19" t="n">
        <v>4663824.04922267</v>
      </c>
      <c r="V19" t="n">
        <v>4678911.77315249</v>
      </c>
      <c r="W19" t="n">
        <v>4607970.42596268</v>
      </c>
      <c r="X19" t="n">
        <v>4642847.53918885</v>
      </c>
      <c r="Y19" t="n">
        <v>4695959.78864704</v>
      </c>
      <c r="Z19" t="n">
        <v>4771592.02266088</v>
      </c>
      <c r="AA19" t="n">
        <v>4724867.44747747</v>
      </c>
      <c r="AB19" t="n">
        <v>4648467.91100425</v>
      </c>
      <c r="AC19" t="n">
        <v>4623248.52472336</v>
      </c>
      <c r="AD19" t="n">
        <v>4642058.93027609</v>
      </c>
      <c r="AE19" t="n">
        <v>4595205.60441437</v>
      </c>
      <c r="AF19"/>
    </row>
    <row r="20">
      <c r="A20" t="s">
        <v>115</v>
      </c>
      <c r="B20" t="s">
        <v>310</v>
      </c>
      <c r="C20" t="s">
        <v>248</v>
      </c>
      <c r="D20" t="s">
        <v>311</v>
      </c>
      <c r="E20" t="s">
        <v>249</v>
      </c>
      <c r="F20" t="n">
        <v>102690083.248418</v>
      </c>
      <c r="G20" t="n">
        <v>107685064.992831</v>
      </c>
      <c r="H20" t="n">
        <v>112794522.333176</v>
      </c>
      <c r="I20" t="n">
        <v>114611996.255368</v>
      </c>
      <c r="J20" t="n">
        <v>115769920.701714</v>
      </c>
      <c r="K20" t="n">
        <v>118177840.949013</v>
      </c>
      <c r="L20" t="n">
        <v>118718605.036804</v>
      </c>
      <c r="M20" t="n">
        <v>118128351.018612</v>
      </c>
      <c r="N20" t="n">
        <v>118786016.958281</v>
      </c>
      <c r="O20" t="n">
        <v>119168492.03643</v>
      </c>
      <c r="P20" t="n">
        <v>120691287.176264</v>
      </c>
      <c r="Q20" t="n">
        <v>122107840.509158</v>
      </c>
      <c r="R20" t="n">
        <v>123631343.309427</v>
      </c>
      <c r="S20" t="n">
        <v>128735881.35028</v>
      </c>
      <c r="T20" t="n">
        <v>125496613.061401</v>
      </c>
      <c r="U20" t="n">
        <v>124664404.110375</v>
      </c>
      <c r="V20" t="n">
        <v>124953390.253166</v>
      </c>
      <c r="W20" t="n">
        <v>124699935.128876</v>
      </c>
      <c r="X20" t="n">
        <v>125569078.85236</v>
      </c>
      <c r="Y20" t="n">
        <v>128654315.986711</v>
      </c>
      <c r="Z20" t="n">
        <v>129812849.179694</v>
      </c>
      <c r="AA20" t="n">
        <v>128803964.701941</v>
      </c>
      <c r="AB20" t="n">
        <v>130429021.95107</v>
      </c>
      <c r="AC20" t="n">
        <v>132586637.137298</v>
      </c>
      <c r="AD20" t="n">
        <v>134167147.893782</v>
      </c>
      <c r="AE20" t="n">
        <v>134179656.727382</v>
      </c>
      <c r="AF20"/>
    </row>
    <row r="21">
      <c r="A21" t="s">
        <v>115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115</v>
      </c>
      <c r="B22" t="s">
        <v>314</v>
      </c>
      <c r="C22" t="s">
        <v>248</v>
      </c>
      <c r="D22" t="s">
        <v>315</v>
      </c>
      <c r="E22" t="s">
        <v>249</v>
      </c>
      <c r="F22" t="n">
        <v>58269062.0207435</v>
      </c>
      <c r="G22" t="n">
        <v>61214532.1434428</v>
      </c>
      <c r="H22" t="n">
        <v>64514734.6440796</v>
      </c>
      <c r="I22" t="n">
        <v>66133901.8499001</v>
      </c>
      <c r="J22" t="n">
        <v>67463298.1038448</v>
      </c>
      <c r="K22" t="n">
        <v>69676461.6080061</v>
      </c>
      <c r="L22" t="n">
        <v>70692773.3702902</v>
      </c>
      <c r="M22" t="n">
        <v>71392181.4766854</v>
      </c>
      <c r="N22" t="n">
        <v>72764324.4713888</v>
      </c>
      <c r="O22" t="n">
        <v>74007391.285351</v>
      </c>
      <c r="P22" t="n">
        <v>75444072.2056857</v>
      </c>
      <c r="Q22" t="n">
        <v>76826106.4536735</v>
      </c>
      <c r="R22" t="n">
        <v>77795091.6012475</v>
      </c>
      <c r="S22" t="n">
        <v>81048305.0090155</v>
      </c>
      <c r="T22" t="n">
        <v>78898427.8862817</v>
      </c>
      <c r="U22" t="n">
        <v>78459907.7871702</v>
      </c>
      <c r="V22" t="n">
        <v>79110011.483129</v>
      </c>
      <c r="W22" t="n">
        <v>79258297.0678503</v>
      </c>
      <c r="X22" t="n">
        <v>80605845.3279362</v>
      </c>
      <c r="Y22" t="n">
        <v>83322006.7359982</v>
      </c>
      <c r="Z22" t="n">
        <v>84522621.2558409</v>
      </c>
      <c r="AA22" t="n">
        <v>84599783.4436222</v>
      </c>
      <c r="AB22" t="n">
        <v>86340456.8880997</v>
      </c>
      <c r="AC22" t="n">
        <v>88225030.9376778</v>
      </c>
      <c r="AD22" t="n">
        <v>90300475.9063551</v>
      </c>
      <c r="AE22" t="n">
        <v>91780112.3155889</v>
      </c>
      <c r="AF22"/>
    </row>
    <row r="23">
      <c r="A23" t="s">
        <v>115</v>
      </c>
      <c r="B23" t="s">
        <v>316</v>
      </c>
      <c r="C23" t="s">
        <v>248</v>
      </c>
      <c r="D23" t="s">
        <v>317</v>
      </c>
      <c r="E23" t="s">
        <v>249</v>
      </c>
      <c r="F23" t="n">
        <v>27022170.1669424</v>
      </c>
      <c r="G23" t="n">
        <v>27527781.9620541</v>
      </c>
      <c r="H23" t="n">
        <v>27707890.4273934</v>
      </c>
      <c r="I23" t="n">
        <v>27059527.9404449</v>
      </c>
      <c r="J23" t="n">
        <v>26289844.103992</v>
      </c>
      <c r="K23" t="n">
        <v>26159138.124838</v>
      </c>
      <c r="L23" t="n">
        <v>25455482.4214059</v>
      </c>
      <c r="M23" t="n">
        <v>24524173.5388906</v>
      </c>
      <c r="N23" t="n">
        <v>23357799.9364549</v>
      </c>
      <c r="O23" t="n">
        <v>22520147.6299104</v>
      </c>
      <c r="P23" t="n">
        <v>22022998.0544677</v>
      </c>
      <c r="Q23" t="n">
        <v>21591568.5271111</v>
      </c>
      <c r="R23" t="n">
        <v>22023503.9695392</v>
      </c>
      <c r="S23" t="n">
        <v>22016595.44584</v>
      </c>
      <c r="T23" t="n">
        <v>20957300.1920469</v>
      </c>
      <c r="U23" t="n">
        <v>20630191.8170934</v>
      </c>
      <c r="V23" t="n">
        <v>20457826.7436844</v>
      </c>
      <c r="W23" t="n">
        <v>20278389.8182142</v>
      </c>
      <c r="X23" t="n">
        <v>20833243.8051858</v>
      </c>
      <c r="Y23" t="n">
        <v>21533060.1548448</v>
      </c>
      <c r="Z23" t="n">
        <v>21922005.3005086</v>
      </c>
      <c r="AA23" t="n">
        <v>21801131.7289329</v>
      </c>
      <c r="AB23" t="n">
        <v>22541201.8959642</v>
      </c>
      <c r="AC23" t="n">
        <v>23001587.1537444</v>
      </c>
      <c r="AD23" t="n">
        <v>23462425.9034602</v>
      </c>
      <c r="AE23" t="n">
        <v>23936603.0299568</v>
      </c>
      <c r="AF23"/>
    </row>
    <row r="24">
      <c r="A24" t="s">
        <v>115</v>
      </c>
      <c r="B24" t="s">
        <v>318</v>
      </c>
      <c r="C24" t="s">
        <v>248</v>
      </c>
      <c r="D24" t="s">
        <v>319</v>
      </c>
      <c r="E24" t="s">
        <v>249</v>
      </c>
      <c r="F24" t="n">
        <v>66179168.9161961</v>
      </c>
      <c r="G24" t="n">
        <v>68095666.9533717</v>
      </c>
      <c r="H24" t="n">
        <v>70118560.3261837</v>
      </c>
      <c r="I24" t="n">
        <v>69448678.2549266</v>
      </c>
      <c r="J24" t="n">
        <v>68434086.4433499</v>
      </c>
      <c r="K24" t="n">
        <v>69665714.139656</v>
      </c>
      <c r="L24" t="n">
        <v>68756812.8984487</v>
      </c>
      <c r="M24" t="n">
        <v>67493470.6885408</v>
      </c>
      <c r="N24" t="n">
        <v>66553370.9990255</v>
      </c>
      <c r="O24" t="n">
        <v>67033111.2209153</v>
      </c>
      <c r="P24" t="n">
        <v>68295900.0781129</v>
      </c>
      <c r="Q24" t="n">
        <v>69868691.8383342</v>
      </c>
      <c r="R24" t="n">
        <v>70709565.8460295</v>
      </c>
      <c r="S24" t="n">
        <v>72196298.5662311</v>
      </c>
      <c r="T24" t="n">
        <v>70177707.6715328</v>
      </c>
      <c r="U24" t="n">
        <v>68841476.7328389</v>
      </c>
      <c r="V24" t="n">
        <v>69134292.3652987</v>
      </c>
      <c r="W24" t="n">
        <v>68944343.6650389</v>
      </c>
      <c r="X24" t="n">
        <v>70266805.1886531</v>
      </c>
      <c r="Y24" t="n">
        <v>72484051.7809097</v>
      </c>
      <c r="Z24" t="n">
        <v>74079313.3037317</v>
      </c>
      <c r="AA24" t="n">
        <v>74352755.0728917</v>
      </c>
      <c r="AB24" t="n">
        <v>75633552.7930093</v>
      </c>
      <c r="AC24" t="n">
        <v>76277109.3374361</v>
      </c>
      <c r="AD24" t="n">
        <v>77581416.9352652</v>
      </c>
      <c r="AE24" t="n">
        <v>77649959.1456174</v>
      </c>
      <c r="AF24"/>
    </row>
    <row r="25">
      <c r="A25" t="s">
        <v>115</v>
      </c>
      <c r="B25" t="s">
        <v>320</v>
      </c>
      <c r="C25" t="s">
        <v>248</v>
      </c>
      <c r="D25" t="s">
        <v>321</v>
      </c>
      <c r="E25" t="s">
        <v>249</v>
      </c>
      <c r="F25" t="n">
        <v>1818727.50681833</v>
      </c>
      <c r="G25" t="n">
        <v>2187236.33662533</v>
      </c>
      <c r="H25" t="n">
        <v>2497956.58257454</v>
      </c>
      <c r="I25" t="n">
        <v>2423538.13155479</v>
      </c>
      <c r="J25" t="n">
        <v>2525956.86420831</v>
      </c>
      <c r="K25" t="n">
        <v>2763393.62961774</v>
      </c>
      <c r="L25" t="n">
        <v>2867389.84879512</v>
      </c>
      <c r="M25" t="n">
        <v>2796606.40158497</v>
      </c>
      <c r="N25" t="n">
        <v>2813129.08150743</v>
      </c>
      <c r="O25" t="n">
        <v>2930983.27222721</v>
      </c>
      <c r="P25" t="n">
        <v>3120622.60929212</v>
      </c>
      <c r="Q25" t="n">
        <v>3234250.38079397</v>
      </c>
      <c r="R25" t="n">
        <v>3200011.92929968</v>
      </c>
      <c r="S25" t="n">
        <v>3441618.62086552</v>
      </c>
      <c r="T25" t="n">
        <v>3362681.75468232</v>
      </c>
      <c r="U25" t="n">
        <v>3057166.68421589</v>
      </c>
      <c r="V25" t="n">
        <v>2798373.81318357</v>
      </c>
      <c r="W25" t="n">
        <v>2572241.74927557</v>
      </c>
      <c r="X25" t="n">
        <v>2446166.00637667</v>
      </c>
      <c r="Y25" t="n">
        <v>2464256.17527718</v>
      </c>
      <c r="Z25" t="n">
        <v>2388511.64895393</v>
      </c>
      <c r="AA25" t="n">
        <v>2232893.63390728</v>
      </c>
      <c r="AB25" t="n">
        <v>2159720.20557896</v>
      </c>
      <c r="AC25" t="n">
        <v>2037735.68432907</v>
      </c>
      <c r="AD25" t="n">
        <v>2179087.77752637</v>
      </c>
      <c r="AE25" t="n">
        <v>2111506.06251711</v>
      </c>
      <c r="AF25"/>
    </row>
    <row r="26">
      <c r="A26" t="s">
        <v>115</v>
      </c>
      <c r="B26" t="s">
        <v>322</v>
      </c>
      <c r="C26" t="s">
        <v>248</v>
      </c>
      <c r="D26" t="s">
        <v>323</v>
      </c>
      <c r="E26" t="s">
        <v>249</v>
      </c>
      <c r="F26" t="n">
        <v>32805548.573418</v>
      </c>
      <c r="G26" t="n">
        <v>33906409.4754384</v>
      </c>
      <c r="H26" t="n">
        <v>35557005.8946509</v>
      </c>
      <c r="I26" t="n">
        <v>35405799.6334054</v>
      </c>
      <c r="J26" t="n">
        <v>34793514.3498845</v>
      </c>
      <c r="K26" t="n">
        <v>34849021.2433591</v>
      </c>
      <c r="L26" t="n">
        <v>33940329.3140162</v>
      </c>
      <c r="M26" t="n">
        <v>33226500.2147972</v>
      </c>
      <c r="N26" t="n">
        <v>32564659.4281649</v>
      </c>
      <c r="O26" t="n">
        <v>32250700.6328969</v>
      </c>
      <c r="P26" t="n">
        <v>32460503.8989186</v>
      </c>
      <c r="Q26" t="n">
        <v>33009996.3957411</v>
      </c>
      <c r="R26" t="n">
        <v>33462258.5139583</v>
      </c>
      <c r="S26" t="n">
        <v>34385183.5108201</v>
      </c>
      <c r="T26" t="n">
        <v>33435886.8893107</v>
      </c>
      <c r="U26" t="n">
        <v>32842640.7253113</v>
      </c>
      <c r="V26" t="n">
        <v>32990683.5667092</v>
      </c>
      <c r="W26" t="n">
        <v>32763970.0184679</v>
      </c>
      <c r="X26" t="n">
        <v>33093796.844913</v>
      </c>
      <c r="Y26" t="n">
        <v>33752552.3027918</v>
      </c>
      <c r="Z26" t="n">
        <v>34126736.7368114</v>
      </c>
      <c r="AA26" t="n">
        <v>33920751.1336244</v>
      </c>
      <c r="AB26" t="n">
        <v>34357509.8663806</v>
      </c>
      <c r="AC26" t="n">
        <v>34331603.9215808</v>
      </c>
      <c r="AD26" t="n">
        <v>34308321.1792803</v>
      </c>
      <c r="AE26" t="n">
        <v>34050826.2028784</v>
      </c>
      <c r="AF26"/>
    </row>
    <row r="27">
      <c r="A27" t="s">
        <v>115</v>
      </c>
      <c r="B27" t="s">
        <v>324</v>
      </c>
      <c r="C27" t="s">
        <v>248</v>
      </c>
      <c r="D27" t="s">
        <v>325</v>
      </c>
      <c r="E27" t="s">
        <v>249</v>
      </c>
      <c r="F27" t="n">
        <v>31554892.8359598</v>
      </c>
      <c r="G27" t="n">
        <v>32002021.141308</v>
      </c>
      <c r="H27" t="n">
        <v>32063597.8489583</v>
      </c>
      <c r="I27" t="n">
        <v>31619340.4899663</v>
      </c>
      <c r="J27" t="n">
        <v>31114615.229257</v>
      </c>
      <c r="K27" t="n">
        <v>32053299.2666791</v>
      </c>
      <c r="L27" t="n">
        <v>31949093.7356374</v>
      </c>
      <c r="M27" t="n">
        <v>31470364.0721586</v>
      </c>
      <c r="N27" t="n">
        <v>31175582.4893532</v>
      </c>
      <c r="O27" t="n">
        <v>31851427.3157912</v>
      </c>
      <c r="P27" t="n">
        <v>32714773.5699022</v>
      </c>
      <c r="Q27" t="n">
        <v>33624445.0617992</v>
      </c>
      <c r="R27" t="n">
        <v>34047295.4027714</v>
      </c>
      <c r="S27" t="n">
        <v>34369496.4345455</v>
      </c>
      <c r="T27" t="n">
        <v>33379139.0275398</v>
      </c>
      <c r="U27" t="n">
        <v>32941669.3233117</v>
      </c>
      <c r="V27" t="n">
        <v>33345234.9854059</v>
      </c>
      <c r="W27" t="n">
        <v>33608131.8972954</v>
      </c>
      <c r="X27" t="n">
        <v>34726842.3373634</v>
      </c>
      <c r="Y27" t="n">
        <v>36267243.3028407</v>
      </c>
      <c r="Z27" t="n">
        <v>37564064.9179664</v>
      </c>
      <c r="AA27" t="n">
        <v>38199110.30536</v>
      </c>
      <c r="AB27" t="n">
        <v>39116322.7210497</v>
      </c>
      <c r="AC27" t="n">
        <v>39907769.7315262</v>
      </c>
      <c r="AD27" t="n">
        <v>41094007.9784585</v>
      </c>
      <c r="AE27" t="n">
        <v>41487626.8802219</v>
      </c>
      <c r="AF27"/>
    </row>
    <row r="28">
      <c r="A28" t="s">
        <v>115</v>
      </c>
      <c r="B28" t="s">
        <v>326</v>
      </c>
      <c r="C28" t="s">
        <v>248</v>
      </c>
      <c r="D28" t="s">
        <v>327</v>
      </c>
      <c r="E28" t="s">
        <v>249</v>
      </c>
      <c r="F28" t="n">
        <v>118008853.910998</v>
      </c>
      <c r="G28" t="n">
        <v>121919930.573862</v>
      </c>
      <c r="H28" t="n">
        <v>126984701.984025</v>
      </c>
      <c r="I28" t="n">
        <v>126792725.511144</v>
      </c>
      <c r="J28" t="n">
        <v>126575895.562873</v>
      </c>
      <c r="K28" t="n">
        <v>128014815.902505</v>
      </c>
      <c r="L28" t="n">
        <v>127687746.713647</v>
      </c>
      <c r="M28" t="n">
        <v>126745672.59141</v>
      </c>
      <c r="N28" t="n">
        <v>128439941.76504</v>
      </c>
      <c r="O28" t="n">
        <v>130275223.154534</v>
      </c>
      <c r="P28" t="n">
        <v>132241798.361836</v>
      </c>
      <c r="Q28" t="n">
        <v>134266704.244525</v>
      </c>
      <c r="R28" t="n">
        <v>137226255.474375</v>
      </c>
      <c r="S28" t="n">
        <v>143430023.654884</v>
      </c>
      <c r="T28" t="n">
        <v>140625636.214325</v>
      </c>
      <c r="U28" t="n">
        <v>140101578.777796</v>
      </c>
      <c r="V28" t="n">
        <v>140683180.001962</v>
      </c>
      <c r="W28" t="n">
        <v>141288180.68872</v>
      </c>
      <c r="X28" t="n">
        <v>143306013.166746</v>
      </c>
      <c r="Y28" t="n">
        <v>148179316.22783</v>
      </c>
      <c r="Z28" t="n">
        <v>150431269.16052</v>
      </c>
      <c r="AA28" t="n">
        <v>150244522.611241</v>
      </c>
      <c r="AB28" t="n">
        <v>153698106.784337</v>
      </c>
      <c r="AC28" t="n">
        <v>158264798.973828</v>
      </c>
      <c r="AD28" t="n">
        <v>162842743.090551</v>
      </c>
      <c r="AE28" t="n">
        <v>165538112.362901</v>
      </c>
      <c r="AF28"/>
    </row>
    <row r="29">
      <c r="A29" t="s">
        <v>115</v>
      </c>
      <c r="B29" t="s">
        <v>328</v>
      </c>
      <c r="C29" t="s">
        <v>248</v>
      </c>
      <c r="D29" t="s">
        <v>329</v>
      </c>
      <c r="E29" t="s">
        <v>249</v>
      </c>
      <c r="F29" t="n">
        <v>71416066.7608766</v>
      </c>
      <c r="G29" t="n">
        <v>72959178.2826421</v>
      </c>
      <c r="H29" t="n">
        <v>75712048.6378309</v>
      </c>
      <c r="I29" t="n">
        <v>74521183.3119178</v>
      </c>
      <c r="J29" t="n">
        <v>72958189.8769493</v>
      </c>
      <c r="K29" t="n">
        <v>72970334.2609803</v>
      </c>
      <c r="L29" t="n">
        <v>71607678.1774883</v>
      </c>
      <c r="M29" t="n">
        <v>70287238.8423788</v>
      </c>
      <c r="N29" t="n">
        <v>70399248.9206356</v>
      </c>
      <c r="O29" t="n">
        <v>70786592.2131214</v>
      </c>
      <c r="P29" t="n">
        <v>71594467.7202171</v>
      </c>
      <c r="Q29" t="n">
        <v>72257730.7077132</v>
      </c>
      <c r="R29" t="n">
        <v>72831032.5154575</v>
      </c>
      <c r="S29" t="n">
        <v>75450776.8252199</v>
      </c>
      <c r="T29" t="n">
        <v>73116197.7161606</v>
      </c>
      <c r="U29" t="n">
        <v>72474444.3603009</v>
      </c>
      <c r="V29" t="n">
        <v>72681759.5159816</v>
      </c>
      <c r="W29" t="n">
        <v>72640551.7875405</v>
      </c>
      <c r="X29" t="n">
        <v>73618786.730237</v>
      </c>
      <c r="Y29" t="n">
        <v>75926183.1160858</v>
      </c>
      <c r="Z29" t="n">
        <v>76873035.0451589</v>
      </c>
      <c r="AA29" t="n">
        <v>76543942.9313447</v>
      </c>
      <c r="AB29" t="n">
        <v>77843714.3208129</v>
      </c>
      <c r="AC29" t="n">
        <v>80028244.3601154</v>
      </c>
      <c r="AD29" t="n">
        <v>82694600.8225319</v>
      </c>
      <c r="AE29" t="n">
        <v>84088802.8249559</v>
      </c>
      <c r="AF29"/>
    </row>
    <row r="30">
      <c r="A30" t="s">
        <v>115</v>
      </c>
      <c r="B30" t="s">
        <v>330</v>
      </c>
      <c r="C30" t="s">
        <v>248</v>
      </c>
      <c r="D30" t="s">
        <v>331</v>
      </c>
      <c r="E30" t="s">
        <v>249</v>
      </c>
      <c r="F30" t="n">
        <v>8449775.45294869</v>
      </c>
      <c r="G30" t="n">
        <v>8566518.94573466</v>
      </c>
      <c r="H30" t="n">
        <v>8504420.5458886</v>
      </c>
      <c r="I30" t="n">
        <v>8469500.62832982</v>
      </c>
      <c r="J30" t="n">
        <v>8368000.60542567</v>
      </c>
      <c r="K30" t="n">
        <v>8349696.73082155</v>
      </c>
      <c r="L30" t="n">
        <v>8473572.39884455</v>
      </c>
      <c r="M30" t="n">
        <v>8801621.47570793</v>
      </c>
      <c r="N30" t="n">
        <v>9312289.48638192</v>
      </c>
      <c r="O30" t="n">
        <v>9707325.86413733</v>
      </c>
      <c r="P30" t="n">
        <v>9671262.96932524</v>
      </c>
      <c r="Q30" t="n">
        <v>9669631.78780478</v>
      </c>
      <c r="R30" t="n">
        <v>9612904.47110424</v>
      </c>
      <c r="S30" t="n">
        <v>10003835.8008085</v>
      </c>
      <c r="T30" t="n">
        <v>9959392.19329132</v>
      </c>
      <c r="U30" t="n">
        <v>9822658.78429618</v>
      </c>
      <c r="V30" t="n">
        <v>9898938.61179124</v>
      </c>
      <c r="W30" t="n">
        <v>9901044.33316354</v>
      </c>
      <c r="X30" t="n">
        <v>10038710.6511172</v>
      </c>
      <c r="Y30" t="n">
        <v>10277924.2853098</v>
      </c>
      <c r="Z30" t="n">
        <v>10436884.720328</v>
      </c>
      <c r="AA30" t="n">
        <v>10636535.8871936</v>
      </c>
      <c r="AB30" t="n">
        <v>11119835.814624</v>
      </c>
      <c r="AC30" t="n">
        <v>11519410.3946726</v>
      </c>
      <c r="AD30" t="n">
        <v>11685978.0187916</v>
      </c>
      <c r="AE30" t="n">
        <v>11594795.8344246</v>
      </c>
      <c r="AF30"/>
    </row>
    <row r="31">
      <c r="A31" t="s">
        <v>115</v>
      </c>
      <c r="B31" t="s">
        <v>332</v>
      </c>
      <c r="C31" t="s">
        <v>248</v>
      </c>
      <c r="D31" t="s">
        <v>333</v>
      </c>
      <c r="E31" t="s">
        <v>249</v>
      </c>
      <c r="F31" t="n">
        <v>5330731.99951813</v>
      </c>
      <c r="G31" t="n">
        <v>5310950.45472206</v>
      </c>
      <c r="H31" t="n">
        <v>5660905.02358839</v>
      </c>
      <c r="I31" t="n">
        <v>5629374.03117105</v>
      </c>
      <c r="J31" t="n">
        <v>5450645.7867637</v>
      </c>
      <c r="K31" t="n">
        <v>5407523.15956318</v>
      </c>
      <c r="L31" t="n">
        <v>5309934.39198449</v>
      </c>
      <c r="M31" t="n">
        <v>5181318.71230215</v>
      </c>
      <c r="N31" t="n">
        <v>5264003.16694941</v>
      </c>
      <c r="O31" t="n">
        <v>5372918.62463996</v>
      </c>
      <c r="P31" t="n">
        <v>5649586.0985234</v>
      </c>
      <c r="Q31" t="n">
        <v>5894010.15111291</v>
      </c>
      <c r="R31" t="n">
        <v>6435280.48021716</v>
      </c>
      <c r="S31" t="n">
        <v>7504256.83465477</v>
      </c>
      <c r="T31" t="n">
        <v>7887108.47144863</v>
      </c>
      <c r="U31" t="n">
        <v>8060061.63821815</v>
      </c>
      <c r="V31" t="n">
        <v>7837662.85837932</v>
      </c>
      <c r="W31" t="n">
        <v>7986863.79572532</v>
      </c>
      <c r="X31" t="n">
        <v>8327492.25064285</v>
      </c>
      <c r="Y31" t="n">
        <v>8621944.16267587</v>
      </c>
      <c r="Z31" t="n">
        <v>8757675.83566903</v>
      </c>
      <c r="AA31" t="n">
        <v>8821624.20110111</v>
      </c>
      <c r="AB31" t="n">
        <v>9249894.0635293</v>
      </c>
      <c r="AC31" t="n">
        <v>9550678.31778225</v>
      </c>
      <c r="AD31" t="n">
        <v>9805160.93234606</v>
      </c>
      <c r="AE31" t="n">
        <v>10505000.3640178</v>
      </c>
      <c r="AF31"/>
    </row>
    <row r="32">
      <c r="A32" t="s">
        <v>115</v>
      </c>
      <c r="B32" t="s">
        <v>334</v>
      </c>
      <c r="C32" t="s">
        <v>248</v>
      </c>
      <c r="D32" t="s">
        <v>335</v>
      </c>
      <c r="E32" t="s">
        <v>249</v>
      </c>
      <c r="F32" t="n">
        <v>30470811.0513489</v>
      </c>
      <c r="G32" t="n">
        <v>32245709.8223442</v>
      </c>
      <c r="H32" t="n">
        <v>33619581.7887115</v>
      </c>
      <c r="I32" t="n">
        <v>34371701.9339145</v>
      </c>
      <c r="J32" t="n">
        <v>35553829.0628403</v>
      </c>
      <c r="K32" t="n">
        <v>36770526.029254</v>
      </c>
      <c r="L32" t="n">
        <v>37438931.9904903</v>
      </c>
      <c r="M32" t="n">
        <v>37552309.0020969</v>
      </c>
      <c r="N32" t="n">
        <v>38507680.0529429</v>
      </c>
      <c r="O32" t="n">
        <v>39464173.1883114</v>
      </c>
      <c r="P32" t="n">
        <v>40317410.2934327</v>
      </c>
      <c r="Q32" t="n">
        <v>41137775.6862991</v>
      </c>
      <c r="R32" t="n">
        <v>42028407.4885489</v>
      </c>
      <c r="S32" t="n">
        <v>44243932.2685928</v>
      </c>
      <c r="T32" t="n">
        <v>43789317.3384656</v>
      </c>
      <c r="U32" t="n">
        <v>44105975.9016258</v>
      </c>
      <c r="V32" t="n">
        <v>44853259.5167972</v>
      </c>
      <c r="W32" t="n">
        <v>45457717.8259885</v>
      </c>
      <c r="X32" t="n">
        <v>46148346.3629092</v>
      </c>
      <c r="Y32" t="n">
        <v>48177873.3345578</v>
      </c>
      <c r="Z32" t="n">
        <v>49155645.9522177</v>
      </c>
      <c r="AA32" t="n">
        <v>49165067.0793721</v>
      </c>
      <c r="AB32" t="n">
        <v>50457796.4171066</v>
      </c>
      <c r="AC32" t="n">
        <v>52244315.4908818</v>
      </c>
      <c r="AD32" t="n">
        <v>53842669.7209527</v>
      </c>
      <c r="AE32" t="n">
        <v>54685389.4729039</v>
      </c>
      <c r="AF32"/>
    </row>
    <row r="33">
      <c r="A33" t="s">
        <v>115</v>
      </c>
      <c r="B33" t="s">
        <v>336</v>
      </c>
      <c r="C33" t="s">
        <v>248</v>
      </c>
      <c r="D33" t="s">
        <v>337</v>
      </c>
      <c r="E33" t="s">
        <v>249</v>
      </c>
      <c r="F33" t="n">
        <v>2341468.6463052</v>
      </c>
      <c r="G33" t="n">
        <v>2837573.06841948</v>
      </c>
      <c r="H33" t="n">
        <v>3487745.98800575</v>
      </c>
      <c r="I33" t="n">
        <v>3800965.60581036</v>
      </c>
      <c r="J33" t="n">
        <v>4245230.23089409</v>
      </c>
      <c r="K33" t="n">
        <v>4516735.72188568</v>
      </c>
      <c r="L33" t="n">
        <v>4857629.75483952</v>
      </c>
      <c r="M33" t="n">
        <v>4923184.55892469</v>
      </c>
      <c r="N33" t="n">
        <v>4956720.13813011</v>
      </c>
      <c r="O33" t="n">
        <v>4944213.26432428</v>
      </c>
      <c r="P33" t="n">
        <v>5009071.28033744</v>
      </c>
      <c r="Q33" t="n">
        <v>5307555.91159447</v>
      </c>
      <c r="R33" t="n">
        <v>6318630.51904725</v>
      </c>
      <c r="S33" t="n">
        <v>6227221.92560777</v>
      </c>
      <c r="T33" t="n">
        <v>5873620.49495936</v>
      </c>
      <c r="U33" t="n">
        <v>5638438.09335518</v>
      </c>
      <c r="V33" t="n">
        <v>5411559.49901229</v>
      </c>
      <c r="W33" t="n">
        <v>5302002.94630162</v>
      </c>
      <c r="X33" t="n">
        <v>5172677.17183999</v>
      </c>
      <c r="Y33" t="n">
        <v>5175391.32920071</v>
      </c>
      <c r="Z33" t="n">
        <v>5208027.607146</v>
      </c>
      <c r="AA33" t="n">
        <v>5077352.51222946</v>
      </c>
      <c r="AB33" t="n">
        <v>5026866.16826418</v>
      </c>
      <c r="AC33" t="n">
        <v>4922150.41037619</v>
      </c>
      <c r="AD33" t="n">
        <v>4814333.59592841</v>
      </c>
      <c r="AE33" t="n">
        <v>4664123.86659868</v>
      </c>
      <c r="AF33"/>
    </row>
    <row r="34">
      <c r="A34" t="s">
        <v>115</v>
      </c>
      <c r="B34" t="s">
        <v>338</v>
      </c>
      <c r="C34" t="s">
        <v>248</v>
      </c>
      <c r="D34" t="s">
        <v>339</v>
      </c>
      <c r="E34" t="s">
        <v>249</v>
      </c>
      <c r="F34" t="n">
        <v>17564145.7034981</v>
      </c>
      <c r="G34" t="n">
        <v>18154889.6143492</v>
      </c>
      <c r="H34" t="n">
        <v>18622523.382459</v>
      </c>
      <c r="I34" t="n">
        <v>18299871.1129928</v>
      </c>
      <c r="J34" t="n">
        <v>18116301.1414583</v>
      </c>
      <c r="K34" t="n">
        <v>18271231.4059167</v>
      </c>
      <c r="L34" t="n">
        <v>18227808.4887807</v>
      </c>
      <c r="M34" t="n">
        <v>17897585.2609587</v>
      </c>
      <c r="N34" t="n">
        <v>17343124.1525444</v>
      </c>
      <c r="O34" t="n">
        <v>17064801.2498398</v>
      </c>
      <c r="P34" t="n">
        <v>16768614.9633636</v>
      </c>
      <c r="Q34" t="n">
        <v>17685619.3784557</v>
      </c>
      <c r="R34" t="n">
        <v>18574680.0051414</v>
      </c>
      <c r="S34" t="n">
        <v>18989559.5540238</v>
      </c>
      <c r="T34" t="n">
        <v>18087449.9999749</v>
      </c>
      <c r="U34" t="n">
        <v>17410934.0389049</v>
      </c>
      <c r="V34" t="n">
        <v>17177053.6633517</v>
      </c>
      <c r="W34" t="n">
        <v>16929832.6516515</v>
      </c>
      <c r="X34" t="n">
        <v>16485314.1892235</v>
      </c>
      <c r="Y34" t="n">
        <v>16571017.0713062</v>
      </c>
      <c r="Z34" t="n">
        <v>16469263.8204941</v>
      </c>
      <c r="AA34" t="n">
        <v>15899616.0656507</v>
      </c>
      <c r="AB34" t="n">
        <v>15744866.1224443</v>
      </c>
      <c r="AC34" t="n">
        <v>15600815.3043238</v>
      </c>
      <c r="AD34" t="n">
        <v>15356206.4741405</v>
      </c>
      <c r="AE34" t="n">
        <v>14787061.713974</v>
      </c>
      <c r="AF34"/>
    </row>
    <row r="35">
      <c r="A35" t="s">
        <v>115</v>
      </c>
      <c r="B35" t="s">
        <v>340</v>
      </c>
      <c r="C35" t="s">
        <v>248</v>
      </c>
      <c r="D35" t="s">
        <v>341</v>
      </c>
      <c r="E35" t="s">
        <v>249</v>
      </c>
      <c r="F35" t="n">
        <v>40116924.4170963</v>
      </c>
      <c r="G35" t="n">
        <v>44675215.1573514</v>
      </c>
      <c r="H35" t="n">
        <v>48859519.523322</v>
      </c>
      <c r="I35" t="n">
        <v>52237520.3998965</v>
      </c>
      <c r="J35" t="n">
        <v>55120447.0224571</v>
      </c>
      <c r="K35" t="n">
        <v>59384552.6003131</v>
      </c>
      <c r="L35" t="n">
        <v>62156396.6195473</v>
      </c>
      <c r="M35" t="n">
        <v>63234805.1047554</v>
      </c>
      <c r="N35" t="n">
        <v>65152291.5632713</v>
      </c>
      <c r="O35" t="n">
        <v>66498186.5136056</v>
      </c>
      <c r="P35" t="n">
        <v>67885529.9965131</v>
      </c>
      <c r="Q35" t="n">
        <v>69288928.6380462</v>
      </c>
      <c r="R35" t="n">
        <v>69814740.5754405</v>
      </c>
      <c r="S35" t="n">
        <v>71344363.416457</v>
      </c>
      <c r="T35" t="n">
        <v>69944129.7245677</v>
      </c>
      <c r="U35" t="n">
        <v>69387824.1836736</v>
      </c>
      <c r="V35" t="n">
        <v>69516477.3589855</v>
      </c>
      <c r="W35" t="n">
        <v>69392813.7028757</v>
      </c>
      <c r="X35" t="n">
        <v>70453873.8066289</v>
      </c>
      <c r="Y35" t="n">
        <v>72598370.6480927</v>
      </c>
      <c r="Z35" t="n">
        <v>73759766.081168</v>
      </c>
      <c r="AA35" t="n">
        <v>73639391.3817286</v>
      </c>
      <c r="AB35" t="n">
        <v>74581545.3706446</v>
      </c>
      <c r="AC35" t="n">
        <v>75584807.8643267</v>
      </c>
      <c r="AD35" t="n">
        <v>76564943.5074914</v>
      </c>
      <c r="AE35" t="n">
        <v>77006293.9023408</v>
      </c>
      <c r="AF35"/>
    </row>
    <row r="36">
      <c r="A36" t="s">
        <v>115</v>
      </c>
      <c r="B36" t="s">
        <v>342</v>
      </c>
      <c r="C36" t="s">
        <v>248</v>
      </c>
      <c r="D36" t="s">
        <v>343</v>
      </c>
      <c r="E36" t="s">
        <v>249</v>
      </c>
      <c r="F36" t="n">
        <v>5585453.26674212</v>
      </c>
      <c r="G36" t="n">
        <v>6825322.28590588</v>
      </c>
      <c r="H36" t="n">
        <v>7489175.43227561</v>
      </c>
      <c r="I36" t="n">
        <v>7790486.89537466</v>
      </c>
      <c r="J36" t="n">
        <v>8172557.01023263</v>
      </c>
      <c r="K36" t="n">
        <v>8394996.84087679</v>
      </c>
      <c r="L36" t="n">
        <v>8618708.24164569</v>
      </c>
      <c r="M36" t="n">
        <v>8771671.20488046</v>
      </c>
      <c r="N36" t="n">
        <v>9262819.8642643</v>
      </c>
      <c r="O36" t="n">
        <v>9433191.13819525</v>
      </c>
      <c r="P36" t="n">
        <v>9791055.89064082</v>
      </c>
      <c r="Q36" t="n">
        <v>10168393.41983</v>
      </c>
      <c r="R36" t="n">
        <v>10292211.7175138</v>
      </c>
      <c r="S36" t="n">
        <v>10354748.5730627</v>
      </c>
      <c r="T36" t="n">
        <v>10268648.8176318</v>
      </c>
      <c r="U36" t="n">
        <v>10307020.9866237</v>
      </c>
      <c r="V36" t="n">
        <v>10416461.2325645</v>
      </c>
      <c r="W36" t="n">
        <v>10424985.2048738</v>
      </c>
      <c r="X36" t="n">
        <v>10551205.2959841</v>
      </c>
      <c r="Y36" t="n">
        <v>10842627.6215078</v>
      </c>
      <c r="Z36" t="n">
        <v>10889370.3897077</v>
      </c>
      <c r="AA36" t="n">
        <v>10829557.0431943</v>
      </c>
      <c r="AB36" t="n">
        <v>10876264.2111328</v>
      </c>
      <c r="AC36" t="n">
        <v>10901846.3534686</v>
      </c>
      <c r="AD36" t="n">
        <v>11184539.4854076</v>
      </c>
      <c r="AE36" t="n">
        <v>11133724.4358777</v>
      </c>
      <c r="AF36"/>
    </row>
    <row r="37">
      <c r="A37" t="s">
        <v>115</v>
      </c>
      <c r="B37" t="s">
        <v>344</v>
      </c>
      <c r="C37" t="s">
        <v>248</v>
      </c>
      <c r="D37" t="s">
        <v>345</v>
      </c>
      <c r="E37" t="s">
        <v>249</v>
      </c>
      <c r="F37" t="n">
        <v>28448440.9655121</v>
      </c>
      <c r="G37" t="n">
        <v>31652489.1795002</v>
      </c>
      <c r="H37" t="n">
        <v>34856660.8774886</v>
      </c>
      <c r="I37" t="n">
        <v>37451750.6937957</v>
      </c>
      <c r="J37" t="n">
        <v>39642804.7925033</v>
      </c>
      <c r="K37" t="n">
        <v>43206749.2753347</v>
      </c>
      <c r="L37" t="n">
        <v>45292659.6583858</v>
      </c>
      <c r="M37" t="n">
        <v>45599183.4186264</v>
      </c>
      <c r="N37" t="n">
        <v>46470657.3161139</v>
      </c>
      <c r="O37" t="n">
        <v>46695527.4911852</v>
      </c>
      <c r="P37" t="n">
        <v>47106368.389531</v>
      </c>
      <c r="Q37" t="n">
        <v>47687976.6840828</v>
      </c>
      <c r="R37" t="n">
        <v>48152827.5155275</v>
      </c>
      <c r="S37" t="n">
        <v>49460822.5955873</v>
      </c>
      <c r="T37" t="n">
        <v>48765484.9850893</v>
      </c>
      <c r="U37" t="n">
        <v>48203482.4028146</v>
      </c>
      <c r="V37" t="n">
        <v>48378814.9310395</v>
      </c>
      <c r="W37" t="n">
        <v>48405630.9133857</v>
      </c>
      <c r="X37" t="n">
        <v>49301401.8031838</v>
      </c>
      <c r="Y37" t="n">
        <v>50842521.2866429</v>
      </c>
      <c r="Z37" t="n">
        <v>51499462.1527128</v>
      </c>
      <c r="AA37" t="n">
        <v>51367331.8604077</v>
      </c>
      <c r="AB37" t="n">
        <v>52144962.5451188</v>
      </c>
      <c r="AC37" t="n">
        <v>52554511.1122055</v>
      </c>
      <c r="AD37" t="n">
        <v>53110328.6850602</v>
      </c>
      <c r="AE37" t="n">
        <v>53665937.1445</v>
      </c>
      <c r="AF37"/>
    </row>
    <row r="38">
      <c r="A38" t="s">
        <v>115</v>
      </c>
      <c r="B38" t="s">
        <v>346</v>
      </c>
      <c r="C38" t="s">
        <v>248</v>
      </c>
      <c r="D38" t="s">
        <v>347</v>
      </c>
      <c r="E38" t="s">
        <v>249</v>
      </c>
      <c r="F38" t="n">
        <v>6083030.18484208</v>
      </c>
      <c r="G38" t="n">
        <v>6197403.6919453</v>
      </c>
      <c r="H38" t="n">
        <v>6513683.2135578</v>
      </c>
      <c r="I38" t="n">
        <v>6995282.81072622</v>
      </c>
      <c r="J38" t="n">
        <v>7305085.21972116</v>
      </c>
      <c r="K38" t="n">
        <v>7782806.48410163</v>
      </c>
      <c r="L38" t="n">
        <v>8245028.7195159</v>
      </c>
      <c r="M38" t="n">
        <v>8863950.48124847</v>
      </c>
      <c r="N38" t="n">
        <v>9418814.38289313</v>
      </c>
      <c r="O38" t="n">
        <v>10369467.8842252</v>
      </c>
      <c r="P38" t="n">
        <v>10988105.7163413</v>
      </c>
      <c r="Q38" t="n">
        <v>11432558.5341334</v>
      </c>
      <c r="R38" t="n">
        <v>11369701.3423992</v>
      </c>
      <c r="S38" t="n">
        <v>11528792.247807</v>
      </c>
      <c r="T38" t="n">
        <v>10909995.9218466</v>
      </c>
      <c r="U38" t="n">
        <v>10877320.7942353</v>
      </c>
      <c r="V38" t="n">
        <v>10721201.1953815</v>
      </c>
      <c r="W38" t="n">
        <v>10562197.5846161</v>
      </c>
      <c r="X38" t="n">
        <v>10601266.7074611</v>
      </c>
      <c r="Y38" t="n">
        <v>10913221.7399421</v>
      </c>
      <c r="Z38" t="n">
        <v>11370933.5387476</v>
      </c>
      <c r="AA38" t="n">
        <v>11442502.4781265</v>
      </c>
      <c r="AB38" t="n">
        <v>11560318.614393</v>
      </c>
      <c r="AC38" t="n">
        <v>12128450.3986527</v>
      </c>
      <c r="AD38" t="n">
        <v>12270075.3370236</v>
      </c>
      <c r="AE38" t="n">
        <v>12206632.3219632</v>
      </c>
      <c r="AF38"/>
    </row>
    <row r="39">
      <c r="A39" t="s">
        <v>115</v>
      </c>
      <c r="B39" t="s">
        <v>348</v>
      </c>
      <c r="C39" t="s">
        <v>248</v>
      </c>
      <c r="D39" t="s">
        <v>349</v>
      </c>
      <c r="E39" t="s">
        <v>249</v>
      </c>
      <c r="F39" t="n">
        <v>7771970.13999248</v>
      </c>
      <c r="G39" t="n">
        <v>8178622.34940835</v>
      </c>
      <c r="H39" t="n">
        <v>8546958.79635702</v>
      </c>
      <c r="I39" t="n">
        <v>8983996.67220493</v>
      </c>
      <c r="J39" t="n">
        <v>9081624.54930143</v>
      </c>
      <c r="K39" t="n">
        <v>9152946.5017068</v>
      </c>
      <c r="L39" t="n">
        <v>9420485.06392124</v>
      </c>
      <c r="M39" t="n">
        <v>9536088.7932136</v>
      </c>
      <c r="N39" t="n">
        <v>9699673.94698914</v>
      </c>
      <c r="O39" t="n">
        <v>10040226.2230333</v>
      </c>
      <c r="P39" t="n">
        <v>9945562.2204929</v>
      </c>
      <c r="Q39" t="n">
        <v>9943641.39399506</v>
      </c>
      <c r="R39" t="n">
        <v>9915037.19126653</v>
      </c>
      <c r="S39" t="n">
        <v>9935830.24234317</v>
      </c>
      <c r="T39" t="n">
        <v>10061573.3841509</v>
      </c>
      <c r="U39" t="n">
        <v>10041562.6245482</v>
      </c>
      <c r="V39" t="n">
        <v>9760768.14878942</v>
      </c>
      <c r="W39" t="n">
        <v>9561925.79462308</v>
      </c>
      <c r="X39" t="n">
        <v>9652404.68130769</v>
      </c>
      <c r="Y39" t="n">
        <v>10112038.5202432</v>
      </c>
      <c r="Z39" t="n">
        <v>10403389.2493547</v>
      </c>
      <c r="AA39" t="n">
        <v>10483178.0857968</v>
      </c>
      <c r="AB39" t="n">
        <v>10643495.4000612</v>
      </c>
      <c r="AC39" t="n">
        <v>10781590.6467865</v>
      </c>
      <c r="AD39" t="n">
        <v>10891514.1100398</v>
      </c>
      <c r="AE39" t="n">
        <v>10982645.5702207</v>
      </c>
      <c r="AF39"/>
    </row>
    <row r="40">
      <c r="A40" t="s">
        <v>115</v>
      </c>
      <c r="B40" t="s">
        <v>350</v>
      </c>
      <c r="C40" t="s">
        <v>248</v>
      </c>
      <c r="D40" t="s">
        <v>351</v>
      </c>
      <c r="E40" t="s">
        <v>249</v>
      </c>
      <c r="F40" t="n">
        <v>439302885.812516</v>
      </c>
      <c r="G40" t="n">
        <v>453721106.292927</v>
      </c>
      <c r="H40" t="n">
        <v>469160326.442214</v>
      </c>
      <c r="I40" t="n">
        <v>464142335.966002</v>
      </c>
      <c r="J40" t="n">
        <v>460971609.548104</v>
      </c>
      <c r="K40" t="n">
        <v>463766801.969908</v>
      </c>
      <c r="L40" t="n">
        <v>460523797.579039</v>
      </c>
      <c r="M40" t="n">
        <v>455433153.115014</v>
      </c>
      <c r="N40" t="n">
        <v>454473890.66262</v>
      </c>
      <c r="O40" t="n">
        <v>455921248.450395</v>
      </c>
      <c r="P40" t="n">
        <v>459603454.556638</v>
      </c>
      <c r="Q40" t="n">
        <v>466886406.501702</v>
      </c>
      <c r="R40" t="n">
        <v>473654861.85575</v>
      </c>
      <c r="S40" t="n">
        <v>483063441.285998</v>
      </c>
      <c r="T40" t="n">
        <v>466009336.052293</v>
      </c>
      <c r="U40" t="n">
        <v>455660684.569162</v>
      </c>
      <c r="V40" t="n">
        <v>451434131.529436</v>
      </c>
      <c r="W40" t="n">
        <v>443936281.856492</v>
      </c>
      <c r="X40" t="n">
        <v>449140586.945493</v>
      </c>
      <c r="Y40" t="n">
        <v>461867886.618641</v>
      </c>
      <c r="Z40" t="n">
        <v>464458666.580462</v>
      </c>
      <c r="AA40" t="n">
        <v>460586798.987309</v>
      </c>
      <c r="AB40" t="n">
        <v>466938754.478379</v>
      </c>
      <c r="AC40" t="n">
        <v>473161325.514526</v>
      </c>
      <c r="AD40" t="n">
        <v>479503165.828689</v>
      </c>
      <c r="AE40" t="n">
        <v>482770641.545389</v>
      </c>
      <c r="AF40"/>
    </row>
    <row r="41">
      <c r="A41" t="s">
        <v>115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115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115</v>
      </c>
      <c r="B43" t="s">
        <v>356</v>
      </c>
      <c r="C43" t="s">
        <v>248</v>
      </c>
      <c r="D43" t="s">
        <v>357</v>
      </c>
      <c r="E43" t="s">
        <v>249</v>
      </c>
      <c r="F43" t="n">
        <v>24037814.3434617</v>
      </c>
      <c r="G43" t="n">
        <v>24612798.2317446</v>
      </c>
      <c r="H43" t="n">
        <v>26532290.9570039</v>
      </c>
      <c r="I43" t="n">
        <v>26899563.4209998</v>
      </c>
      <c r="J43" t="n">
        <v>26326270.3199077</v>
      </c>
      <c r="K43" t="n">
        <v>25947009.587967</v>
      </c>
      <c r="L43" t="n">
        <v>25921953.34809</v>
      </c>
      <c r="M43" t="n">
        <v>26947674.791975</v>
      </c>
      <c r="N43" t="n">
        <v>28018809.081042</v>
      </c>
      <c r="O43" t="n">
        <v>29264606.7503099</v>
      </c>
      <c r="P43" t="n">
        <v>30811507.457862</v>
      </c>
      <c r="Q43" t="n">
        <v>34304963.8000161</v>
      </c>
      <c r="R43" t="n">
        <v>35725373.7237696</v>
      </c>
      <c r="S43" t="n">
        <v>35973994.7934827</v>
      </c>
      <c r="T43" t="n">
        <v>34743959.3057284</v>
      </c>
      <c r="U43" t="n">
        <v>34408586.1047097</v>
      </c>
      <c r="V43" t="n">
        <v>34456215.7585152</v>
      </c>
      <c r="W43" t="n">
        <v>34688738.4502572</v>
      </c>
      <c r="X43" t="n">
        <v>35650033.6091753</v>
      </c>
      <c r="Y43" t="n">
        <v>36567769.0828157</v>
      </c>
      <c r="Z43" t="n">
        <v>37933489.4276496</v>
      </c>
      <c r="AA43" t="n">
        <v>38874995.7472516</v>
      </c>
      <c r="AB43" t="n">
        <v>40751956.7061304</v>
      </c>
      <c r="AC43" t="n">
        <v>42559991.8417583</v>
      </c>
      <c r="AD43" t="n">
        <v>44426906.0920082</v>
      </c>
      <c r="AE43" t="n">
        <v>44913982.1312854</v>
      </c>
      <c r="AF43"/>
    </row>
    <row r="44">
      <c r="A44" t="s">
        <v>115</v>
      </c>
      <c r="B44" t="s">
        <v>358</v>
      </c>
      <c r="C44" t="s">
        <v>248</v>
      </c>
      <c r="D44" t="s">
        <v>359</v>
      </c>
      <c r="E44" t="s">
        <v>249</v>
      </c>
      <c r="F44" t="n">
        <v>770658400.328797</v>
      </c>
      <c r="G44" t="n">
        <v>795183990.782549</v>
      </c>
      <c r="H44" t="n">
        <v>825329994.673456</v>
      </c>
      <c r="I44" t="n">
        <v>833038922.873256</v>
      </c>
      <c r="J44" t="n">
        <v>831780576.706562</v>
      </c>
      <c r="K44" t="n">
        <v>844849332.094308</v>
      </c>
      <c r="L44" t="n">
        <v>847207630.370244</v>
      </c>
      <c r="M44" t="n">
        <v>839833432.049152</v>
      </c>
      <c r="N44" t="n">
        <v>841968193.332779</v>
      </c>
      <c r="O44" t="n">
        <v>849168452.148284</v>
      </c>
      <c r="P44" t="n">
        <v>864716024.99758</v>
      </c>
      <c r="Q44" t="n">
        <v>883860286.998918</v>
      </c>
      <c r="R44" t="n">
        <v>900793223.070805</v>
      </c>
      <c r="S44" t="n">
        <v>929841919.096155</v>
      </c>
      <c r="T44" t="n">
        <v>901147673.756589</v>
      </c>
      <c r="U44" t="n">
        <v>888120516.505047</v>
      </c>
      <c r="V44" t="n">
        <v>886555222.656795</v>
      </c>
      <c r="W44" t="n">
        <v>883504985.824178</v>
      </c>
      <c r="X44" t="n">
        <v>891157322.525364</v>
      </c>
      <c r="Y44" t="n">
        <v>913183169.074666</v>
      </c>
      <c r="Z44" t="n">
        <v>926064705.041275</v>
      </c>
      <c r="AA44" t="n">
        <v>924206737.241351</v>
      </c>
      <c r="AB44" t="n">
        <v>940870106.27288</v>
      </c>
      <c r="AC44" t="n">
        <v>960298021.593696</v>
      </c>
      <c r="AD44" t="n">
        <v>976777596.840066</v>
      </c>
      <c r="AE44" t="n">
        <v>979594935.702512</v>
      </c>
      <c r="AF44"/>
    </row>
    <row r="45">
      <c r="A45" t="s">
        <v>115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115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115</v>
      </c>
      <c r="B47" t="s">
        <v>364</v>
      </c>
      <c r="C47" t="s">
        <v>248</v>
      </c>
      <c r="D47" t="s">
        <v>365</v>
      </c>
      <c r="E47" t="s">
        <v>249</v>
      </c>
      <c r="F47" t="n">
        <v>299160614.320693</v>
      </c>
      <c r="G47" t="n">
        <v>313161872.395098</v>
      </c>
      <c r="H47" t="n">
        <v>327571628.959406</v>
      </c>
      <c r="I47" t="n">
        <v>331437871.864644</v>
      </c>
      <c r="J47" t="n">
        <v>335987674.555516</v>
      </c>
      <c r="K47" t="n">
        <v>345081008.153287</v>
      </c>
      <c r="L47" t="n">
        <v>348617831.928366</v>
      </c>
      <c r="M47" t="n">
        <v>350234560.819268</v>
      </c>
      <c r="N47" t="n">
        <v>355550669.175834</v>
      </c>
      <c r="O47" t="n">
        <v>361301749.351939</v>
      </c>
      <c r="P47" t="n">
        <v>368840334.588647</v>
      </c>
      <c r="Q47" t="n">
        <v>376546219.621672</v>
      </c>
      <c r="R47" t="n">
        <v>383283013.998864</v>
      </c>
      <c r="S47" t="n">
        <v>400017473.881164</v>
      </c>
      <c r="T47" t="n">
        <v>391069363.208241</v>
      </c>
      <c r="U47" t="n">
        <v>391026638.722279</v>
      </c>
      <c r="V47" t="n">
        <v>394011357.286162</v>
      </c>
      <c r="W47" t="n">
        <v>394348530.433495</v>
      </c>
      <c r="X47" t="n">
        <v>400141623.742317</v>
      </c>
      <c r="Y47" t="n">
        <v>414241797.814616</v>
      </c>
      <c r="Z47" t="n">
        <v>420039257.831872</v>
      </c>
      <c r="AA47" t="n">
        <v>419178516.70732</v>
      </c>
      <c r="AB47" t="n">
        <v>427836537.038191</v>
      </c>
      <c r="AC47" t="n">
        <v>437196431.715686</v>
      </c>
      <c r="AD47" t="n">
        <v>447064632.785844</v>
      </c>
      <c r="AE47" t="n">
        <v>452989027.038694</v>
      </c>
      <c r="AF47"/>
    </row>
    <row r="48">
      <c r="A48" t="s">
        <v>115</v>
      </c>
      <c r="B48" t="s">
        <v>366</v>
      </c>
      <c r="C48" t="s">
        <v>248</v>
      </c>
      <c r="D48" t="s">
        <v>367</v>
      </c>
      <c r="E48" t="s">
        <v>249</v>
      </c>
      <c r="F48" t="n">
        <v>357073263.492137</v>
      </c>
      <c r="G48" t="n">
        <v>373961961.317883</v>
      </c>
      <c r="H48" t="n">
        <v>390950912.140379</v>
      </c>
      <c r="I48" t="n">
        <v>396056635.452509</v>
      </c>
      <c r="J48" t="n">
        <v>401830149.227246</v>
      </c>
      <c r="K48" t="n">
        <v>412159374.994193</v>
      </c>
      <c r="L48" t="n">
        <v>415983299.50213</v>
      </c>
      <c r="M48" t="n">
        <v>418031288.688986</v>
      </c>
      <c r="N48" t="n">
        <v>423587741.1007</v>
      </c>
      <c r="O48" t="n">
        <v>430273060.950532</v>
      </c>
      <c r="P48" t="n">
        <v>439332567.18301</v>
      </c>
      <c r="Q48" t="n">
        <v>448168965.361825</v>
      </c>
      <c r="R48" t="n">
        <v>455405047.650876</v>
      </c>
      <c r="S48" t="n">
        <v>473103752.387595</v>
      </c>
      <c r="T48" t="n">
        <v>462388818.303056</v>
      </c>
      <c r="U48" t="n">
        <v>462846933.323132</v>
      </c>
      <c r="V48" t="n">
        <v>467769848.138146</v>
      </c>
      <c r="W48" t="n">
        <v>468961786.887332</v>
      </c>
      <c r="X48" t="n">
        <v>477105782.294336</v>
      </c>
      <c r="Y48" t="n">
        <v>493964763.379439</v>
      </c>
      <c r="Z48" t="n">
        <v>500728464.104213</v>
      </c>
      <c r="AA48" t="n">
        <v>499502311.21963</v>
      </c>
      <c r="AB48" t="n">
        <v>509350936.644441</v>
      </c>
      <c r="AC48" t="n">
        <v>519231517.457116</v>
      </c>
      <c r="AD48" t="n">
        <v>529849624.905192</v>
      </c>
      <c r="AE48" t="n">
        <v>535525104.399021</v>
      </c>
      <c r="AF48"/>
    </row>
    <row r="49">
      <c r="A49" t="s">
        <v>115</v>
      </c>
      <c r="B49" t="s">
        <v>368</v>
      </c>
      <c r="C49" t="s">
        <v>248</v>
      </c>
      <c r="D49" t="s">
        <v>369</v>
      </c>
      <c r="E49" t="s">
        <v>249</v>
      </c>
      <c r="F49" t="n">
        <v>35645337.9096167</v>
      </c>
      <c r="G49" t="n">
        <v>36308295.7639299</v>
      </c>
      <c r="H49" t="n">
        <v>36955067.6868356</v>
      </c>
      <c r="I49" t="n">
        <v>36811343.1146406</v>
      </c>
      <c r="J49" t="n">
        <v>36594971.8189011</v>
      </c>
      <c r="K49" t="n">
        <v>36573380.0135862</v>
      </c>
      <c r="L49" t="n">
        <v>36278180.9603677</v>
      </c>
      <c r="M49" t="n">
        <v>35959020.3605751</v>
      </c>
      <c r="N49" t="n">
        <v>35897309.0239849</v>
      </c>
      <c r="O49" t="n">
        <v>35983097.2254299</v>
      </c>
      <c r="P49" t="n">
        <v>36432734.2145313</v>
      </c>
      <c r="Q49" t="n">
        <v>36877991.290504</v>
      </c>
      <c r="R49" t="n">
        <v>37062296.0671304</v>
      </c>
      <c r="S49" t="n">
        <v>37694717.3766219</v>
      </c>
      <c r="T49" t="n">
        <v>36903010.9937712</v>
      </c>
      <c r="U49" t="n">
        <v>37103731.8354601</v>
      </c>
      <c r="V49" t="n">
        <v>37609959.1435871</v>
      </c>
      <c r="W49" t="n">
        <v>37528186.626999</v>
      </c>
      <c r="X49" t="n">
        <v>38277256.9192436</v>
      </c>
      <c r="Y49" t="n">
        <v>39250962.9159026</v>
      </c>
      <c r="Z49" t="n">
        <v>39395561.0198803</v>
      </c>
      <c r="AA49" t="n">
        <v>38857990.1248464</v>
      </c>
      <c r="AB49" t="n">
        <v>38924651.7687748</v>
      </c>
      <c r="AC49" t="n">
        <v>39052783.1833262</v>
      </c>
      <c r="AD49" t="n">
        <v>39266186.322221</v>
      </c>
      <c r="AE49" t="n">
        <v>39207087.8123631</v>
      </c>
      <c r="AF49"/>
    </row>
    <row r="50">
      <c r="A50" t="s">
        <v>115</v>
      </c>
      <c r="B50" t="s">
        <v>370</v>
      </c>
      <c r="C50" t="s">
        <v>248</v>
      </c>
      <c r="D50" t="s">
        <v>371</v>
      </c>
      <c r="E50" t="s">
        <v>249</v>
      </c>
      <c r="F50" t="n">
        <v>22267311.2618275</v>
      </c>
      <c r="G50" t="n">
        <v>24491793.1588551</v>
      </c>
      <c r="H50" t="n">
        <v>26424215.494137</v>
      </c>
      <c r="I50" t="n">
        <v>27807420.473224</v>
      </c>
      <c r="J50" t="n">
        <v>29247502.8528289</v>
      </c>
      <c r="K50" t="n">
        <v>30504986.8273207</v>
      </c>
      <c r="L50" t="n">
        <v>31087286.6133965</v>
      </c>
      <c r="M50" t="n">
        <v>31837707.5091436</v>
      </c>
      <c r="N50" t="n">
        <v>32139762.9008804</v>
      </c>
      <c r="O50" t="n">
        <v>32988214.373163</v>
      </c>
      <c r="P50" t="n">
        <v>34059498.3798317</v>
      </c>
      <c r="Q50" t="n">
        <v>34744754.4496498</v>
      </c>
      <c r="R50" t="n">
        <v>35059737.5848817</v>
      </c>
      <c r="S50" t="n">
        <v>35391561.1298099</v>
      </c>
      <c r="T50" t="n">
        <v>34416444.101044</v>
      </c>
      <c r="U50" t="n">
        <v>34716562.7653924</v>
      </c>
      <c r="V50" t="n">
        <v>36148531.7083967</v>
      </c>
      <c r="W50" t="n">
        <v>37085069.8268376</v>
      </c>
      <c r="X50" t="n">
        <v>38686901.6327749</v>
      </c>
      <c r="Y50" t="n">
        <v>40472002.64892</v>
      </c>
      <c r="Z50" t="n">
        <v>41293645.2524605</v>
      </c>
      <c r="AA50" t="n">
        <v>41465804.3874639</v>
      </c>
      <c r="AB50" t="n">
        <v>42589747.8374759</v>
      </c>
      <c r="AC50" t="n">
        <v>42982302.5581038</v>
      </c>
      <c r="AD50" t="n">
        <v>43518805.7971273</v>
      </c>
      <c r="AE50" t="n">
        <v>43328989.5479645</v>
      </c>
      <c r="AF50"/>
    </row>
    <row r="51">
      <c r="A51" t="s">
        <v>115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115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115</v>
      </c>
      <c r="B53" t="s">
        <v>376</v>
      </c>
      <c r="C53" t="s">
        <v>248</v>
      </c>
      <c r="D53" t="s">
        <v>377</v>
      </c>
      <c r="E53" t="s">
        <v>249</v>
      </c>
      <c r="F53" t="n">
        <v>21154239.7907463</v>
      </c>
      <c r="G53" t="n">
        <v>21900867.7910974</v>
      </c>
      <c r="H53" t="n">
        <v>22995303.0395594</v>
      </c>
      <c r="I53" t="n">
        <v>23029758.8969267</v>
      </c>
      <c r="J53" t="n">
        <v>22902612.8047615</v>
      </c>
      <c r="K53" t="n">
        <v>23447802.8860368</v>
      </c>
      <c r="L53" t="n">
        <v>24233551.888615</v>
      </c>
      <c r="M53" t="n">
        <v>24308122.6036549</v>
      </c>
      <c r="N53" t="n">
        <v>24868953.6918754</v>
      </c>
      <c r="O53" t="n">
        <v>25745746.9857161</v>
      </c>
      <c r="P53" t="n">
        <v>26550599.0337261</v>
      </c>
      <c r="Q53" t="n">
        <v>27246625.9343122</v>
      </c>
      <c r="R53" t="n">
        <v>27060160.6665925</v>
      </c>
      <c r="S53" t="n">
        <v>27583209.3360782</v>
      </c>
      <c r="T53" t="n">
        <v>26359231.6402238</v>
      </c>
      <c r="U53" t="n">
        <v>25348589.0187461</v>
      </c>
      <c r="V53" t="n">
        <v>24732509.9765704</v>
      </c>
      <c r="W53" t="n">
        <v>23986527.4041891</v>
      </c>
      <c r="X53" t="n">
        <v>23694970.3620987</v>
      </c>
      <c r="Y53" t="n">
        <v>23591749.9965568</v>
      </c>
      <c r="Z53" t="n">
        <v>23400475.6828649</v>
      </c>
      <c r="AA53" t="n">
        <v>22575962.7420788</v>
      </c>
      <c r="AB53" t="n">
        <v>22093610.9498282</v>
      </c>
      <c r="AC53" t="n">
        <v>22028445.8312208</v>
      </c>
      <c r="AD53" t="n">
        <v>21892910.2793687</v>
      </c>
      <c r="AE53" t="n">
        <v>20762604.6220122</v>
      </c>
      <c r="AF53"/>
    </row>
    <row r="54">
      <c r="A54" t="s">
        <v>115</v>
      </c>
      <c r="B54" t="s">
        <v>378</v>
      </c>
      <c r="C54" t="s">
        <v>248</v>
      </c>
      <c r="D54" t="s">
        <v>379</v>
      </c>
      <c r="E54" t="s">
        <v>249</v>
      </c>
      <c r="F54" t="n">
        <v>30067105.8712786</v>
      </c>
      <c r="G54" t="n">
        <v>31348972.2356062</v>
      </c>
      <c r="H54" t="n">
        <v>33013731.9562169</v>
      </c>
      <c r="I54" t="n">
        <v>33131295.5485109</v>
      </c>
      <c r="J54" t="n">
        <v>33448408.27366</v>
      </c>
      <c r="K54" t="n">
        <v>34558818.9937041</v>
      </c>
      <c r="L54" t="n">
        <v>35506103.470622</v>
      </c>
      <c r="M54" t="n">
        <v>35264116.1230792</v>
      </c>
      <c r="N54" t="n">
        <v>35995473.9555452</v>
      </c>
      <c r="O54" t="n">
        <v>37507060.9103099</v>
      </c>
      <c r="P54" t="n">
        <v>38809526.5983674</v>
      </c>
      <c r="Q54" t="n">
        <v>39707492.6765771</v>
      </c>
      <c r="R54" t="n">
        <v>39673715.946223</v>
      </c>
      <c r="S54" t="n">
        <v>40760854.7041611</v>
      </c>
      <c r="T54" t="n">
        <v>39062719.0656148</v>
      </c>
      <c r="U54" t="n">
        <v>37775140.8162528</v>
      </c>
      <c r="V54" t="n">
        <v>37011781.014843</v>
      </c>
      <c r="W54" t="n">
        <v>35839696.1449799</v>
      </c>
      <c r="X54" t="n">
        <v>35631127.1483949</v>
      </c>
      <c r="Y54" t="n">
        <v>35640747.6003945</v>
      </c>
      <c r="Z54" t="n">
        <v>35397000.323529</v>
      </c>
      <c r="AA54" t="n">
        <v>34299661.9786951</v>
      </c>
      <c r="AB54" t="n">
        <v>33855101.6574235</v>
      </c>
      <c r="AC54" t="n">
        <v>33860077.232438</v>
      </c>
      <c r="AD54" t="n">
        <v>33702912.3488805</v>
      </c>
      <c r="AE54" t="n">
        <v>32622372.7952158</v>
      </c>
      <c r="AF54"/>
    </row>
    <row r="55">
      <c r="A55" t="s">
        <v>115</v>
      </c>
      <c r="B55" t="s">
        <v>380</v>
      </c>
      <c r="C55" t="s">
        <v>248</v>
      </c>
      <c r="D55" t="s">
        <v>381</v>
      </c>
      <c r="E55" t="s">
        <v>249</v>
      </c>
      <c r="F55" t="n">
        <v>8912866.08053223</v>
      </c>
      <c r="G55" t="n">
        <v>9448104.44450872</v>
      </c>
      <c r="H55" t="n">
        <v>10018428.9166575</v>
      </c>
      <c r="I55" t="n">
        <v>10101536.6515842</v>
      </c>
      <c r="J55" t="n">
        <v>10545795.4688985</v>
      </c>
      <c r="K55" t="n">
        <v>11111016.1076673</v>
      </c>
      <c r="L55" t="n">
        <v>11272551.582007</v>
      </c>
      <c r="M55" t="n">
        <v>10955993.5194243</v>
      </c>
      <c r="N55" t="n">
        <v>11126520.2636698</v>
      </c>
      <c r="O55" t="n">
        <v>11761313.9245938</v>
      </c>
      <c r="P55" t="n">
        <v>12258927.5646413</v>
      </c>
      <c r="Q55" t="n">
        <v>12460866.7422649</v>
      </c>
      <c r="R55" t="n">
        <v>12613555.2796305</v>
      </c>
      <c r="S55" t="n">
        <v>13177645.3680829</v>
      </c>
      <c r="T55" t="n">
        <v>12703487.4253909</v>
      </c>
      <c r="U55" t="n">
        <v>12426551.7975067</v>
      </c>
      <c r="V55" t="n">
        <v>12279271.0382726</v>
      </c>
      <c r="W55" t="n">
        <v>11853168.7407909</v>
      </c>
      <c r="X55" t="n">
        <v>11936156.7862962</v>
      </c>
      <c r="Y55" t="n">
        <v>12048997.6038376</v>
      </c>
      <c r="Z55" t="n">
        <v>11996524.6406641</v>
      </c>
      <c r="AA55" t="n">
        <v>11723699.2366164</v>
      </c>
      <c r="AB55" t="n">
        <v>11761490.7075953</v>
      </c>
      <c r="AC55" t="n">
        <v>11831631.4012171</v>
      </c>
      <c r="AD55" t="n">
        <v>11810002.0695118</v>
      </c>
      <c r="AE55" t="n">
        <v>11859768.1732035</v>
      </c>
      <c r="AF55"/>
    </row>
    <row r="56">
      <c r="A56" t="s">
        <v>115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115</v>
      </c>
      <c r="B57" t="s">
        <v>384</v>
      </c>
      <c r="C57" t="s">
        <v>248</v>
      </c>
      <c r="D57" t="s">
        <v>385</v>
      </c>
      <c r="E57" t="s">
        <v>249</v>
      </c>
      <c r="F57" t="n">
        <v>1567034549.63345</v>
      </c>
      <c r="G57" t="n">
        <v>1622867058.39336</v>
      </c>
      <c r="H57" t="n">
        <v>1685441233.25605</v>
      </c>
      <c r="I57" t="n">
        <v>1693237894.29177</v>
      </c>
      <c r="J57" t="n">
        <v>1694582335.48191</v>
      </c>
      <c r="K57" t="n">
        <v>1720775509.05841</v>
      </c>
      <c r="L57" t="n">
        <v>1723714727.45141</v>
      </c>
      <c r="M57" t="n">
        <v>1713297873.85315</v>
      </c>
      <c r="N57" t="n">
        <v>1720029825.0961</v>
      </c>
      <c r="O57" t="n">
        <v>1735362761.54921</v>
      </c>
      <c r="P57" t="n">
        <v>1763652046.73723</v>
      </c>
      <c r="Q57" t="n">
        <v>1798915658.86245</v>
      </c>
      <c r="R57" t="n">
        <v>1829853132.57743</v>
      </c>
      <c r="S57" t="n">
        <v>1886009112.76975</v>
      </c>
      <c r="T57" t="n">
        <v>1829545828.11194</v>
      </c>
      <c r="U57" t="n">
        <v>1806628134.39734</v>
      </c>
      <c r="V57" t="n">
        <v>1805759202.32438</v>
      </c>
      <c r="W57" t="n">
        <v>1796403054.568</v>
      </c>
      <c r="X57" t="n">
        <v>1817403691.76519</v>
      </c>
      <c r="Y57" t="n">
        <v>1869015819.07275</v>
      </c>
      <c r="Z57" t="n">
        <v>1891251835.72595</v>
      </c>
      <c r="AA57" t="n">
        <v>1884295847.44829</v>
      </c>
      <c r="AB57" t="n">
        <v>1917159797.3957</v>
      </c>
      <c r="AC57" t="n">
        <v>1952690864.56534</v>
      </c>
      <c r="AD57" t="n">
        <v>1986130387.57395</v>
      </c>
      <c r="AE57" t="n">
        <v>1997890681.64692</v>
      </c>
      <c r="AF57"/>
    </row>
    <row r="58">
      <c r="A58" t="s">
        <v>115</v>
      </c>
      <c r="B58" t="s">
        <v>386</v>
      </c>
      <c r="C58" t="s">
        <v>248</v>
      </c>
      <c r="D58" t="s">
        <v>387</v>
      </c>
      <c r="E58" t="s">
        <v>249</v>
      </c>
      <c r="F58" t="n">
        <v>1567034549.63345</v>
      </c>
      <c r="G58" t="n">
        <v>1622867058.39336</v>
      </c>
      <c r="H58" t="n">
        <v>1685441233.25605</v>
      </c>
      <c r="I58" t="n">
        <v>1693237894.29177</v>
      </c>
      <c r="J58" t="n">
        <v>1694582335.48191</v>
      </c>
      <c r="K58" t="n">
        <v>1720775509.05841</v>
      </c>
      <c r="L58" t="n">
        <v>1723714727.45141</v>
      </c>
      <c r="M58" t="n">
        <v>1713297873.85315</v>
      </c>
      <c r="N58" t="n">
        <v>1720029825.0961</v>
      </c>
      <c r="O58" t="n">
        <v>1735362761.54921</v>
      </c>
      <c r="P58" t="n">
        <v>1763652046.73723</v>
      </c>
      <c r="Q58" t="n">
        <v>1798915658.86245</v>
      </c>
      <c r="R58" t="n">
        <v>1829853132.57743</v>
      </c>
      <c r="S58" t="n">
        <v>1886009112.76975</v>
      </c>
      <c r="T58" t="n">
        <v>1829545828.11194</v>
      </c>
      <c r="U58" t="n">
        <v>1806628134.39734</v>
      </c>
      <c r="V58" t="n">
        <v>1805759202.32438</v>
      </c>
      <c r="W58" t="n">
        <v>1796403054.568</v>
      </c>
      <c r="X58" t="n">
        <v>1817403691.76519</v>
      </c>
      <c r="Y58" t="n">
        <v>1869015819.07275</v>
      </c>
      <c r="Z58" t="n">
        <v>1891251835.72595</v>
      </c>
      <c r="AA58" t="n">
        <v>1884295847.44829</v>
      </c>
      <c r="AB58" t="n">
        <v>1917159797.3957</v>
      </c>
      <c r="AC58" t="n">
        <v>1952690864.56534</v>
      </c>
      <c r="AD58" t="n">
        <v>1986130387.57395</v>
      </c>
      <c r="AE58" t="n">
        <v>1997890681.64692</v>
      </c>
      <c r="AF58"/>
    </row>
    <row r="59">
      <c r="A59" t="s">
        <v>115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118</v>
      </c>
      <c r="B2" t="s">
        <v>197</v>
      </c>
      <c r="C2" t="s">
        <v>248</v>
      </c>
      <c r="D2" t="s">
        <v>199</v>
      </c>
      <c r="E2" t="s">
        <v>249</v>
      </c>
      <c r="F2" t="n">
        <v>171220.689642331</v>
      </c>
      <c r="G2" t="n">
        <v>222798.474372303</v>
      </c>
      <c r="H2" t="n">
        <v>252184.133316278</v>
      </c>
      <c r="I2" t="n">
        <v>284610.22318703</v>
      </c>
      <c r="J2" t="n">
        <v>283234.055579589</v>
      </c>
      <c r="K2" t="n">
        <v>252788.080748028</v>
      </c>
      <c r="L2" t="n">
        <v>216594.932179017</v>
      </c>
      <c r="M2" t="n">
        <v>173517.54092115</v>
      </c>
      <c r="N2" t="n">
        <v>134495.737961661</v>
      </c>
      <c r="O2" t="n">
        <v>98966.578567816</v>
      </c>
      <c r="P2" t="n">
        <v>71082.1781503185</v>
      </c>
      <c r="Q2" t="n">
        <v>53498.5556342695</v>
      </c>
      <c r="R2" t="n">
        <v>46289.1280245277</v>
      </c>
      <c r="S2" t="n">
        <v>39504.0362252705</v>
      </c>
      <c r="T2" t="n">
        <v>32960.6475912821</v>
      </c>
      <c r="U2" t="n">
        <v>29445.5493101104</v>
      </c>
      <c r="V2" t="n">
        <v>29405.9850523013</v>
      </c>
      <c r="W2" t="n">
        <v>27704.7952302937</v>
      </c>
      <c r="X2" t="n">
        <v>28142.7466896894</v>
      </c>
      <c r="Y2" t="n">
        <v>28994.4656302133</v>
      </c>
      <c r="Z2" t="n">
        <v>31430.1207328266</v>
      </c>
      <c r="AA2" t="n">
        <v>27605.2313044192</v>
      </c>
      <c r="AB2" t="n">
        <v>29690.8015656749</v>
      </c>
      <c r="AC2" t="n">
        <v>27300.8495993465</v>
      </c>
      <c r="AD2" t="n">
        <v>25569.63448719</v>
      </c>
      <c r="AE2" t="n">
        <v>26186.808364006</v>
      </c>
      <c r="AF2"/>
    </row>
    <row r="3">
      <c r="A3" t="s">
        <v>118</v>
      </c>
      <c r="B3" t="s">
        <v>276</v>
      </c>
      <c r="C3" t="s">
        <v>248</v>
      </c>
      <c r="D3" t="s">
        <v>277</v>
      </c>
      <c r="E3" t="s">
        <v>249</v>
      </c>
      <c r="F3" t="n">
        <v>8639.26099197389</v>
      </c>
      <c r="G3" t="n">
        <v>9778.87612761937</v>
      </c>
      <c r="H3" t="n">
        <v>10492.9888726129</v>
      </c>
      <c r="I3" t="n">
        <v>11127.3514489745</v>
      </c>
      <c r="J3" t="n">
        <v>10103.4877582746</v>
      </c>
      <c r="K3" t="n">
        <v>10317.3067607455</v>
      </c>
      <c r="L3" t="n">
        <v>9264.97029985051</v>
      </c>
      <c r="M3" t="n">
        <v>9348.75440649115</v>
      </c>
      <c r="N3" t="n">
        <v>7432.62883743169</v>
      </c>
      <c r="O3" t="n">
        <v>5550.11989414992</v>
      </c>
      <c r="P3" t="n">
        <v>4416.28804838463</v>
      </c>
      <c r="Q3" t="n">
        <v>3862.31331272421</v>
      </c>
      <c r="R3" t="n">
        <v>4861.72992270721</v>
      </c>
      <c r="S3" t="n">
        <v>5294.65881976175</v>
      </c>
      <c r="T3" t="n">
        <v>5123.02051086834</v>
      </c>
      <c r="U3" t="n">
        <v>4448.87554010555</v>
      </c>
      <c r="V3" t="n">
        <v>3681.89063290352</v>
      </c>
      <c r="W3" t="n">
        <v>2940.80466209801</v>
      </c>
      <c r="X3" t="n">
        <v>2833.78280623501</v>
      </c>
      <c r="Y3" t="n">
        <v>3320.92744186889</v>
      </c>
      <c r="Z3" t="n">
        <v>3439.41123648554</v>
      </c>
      <c r="AA3" t="n">
        <v>3001.94783182462</v>
      </c>
      <c r="AB3" t="n">
        <v>3114.81190738739</v>
      </c>
      <c r="AC3" t="n">
        <v>2692.59560913896</v>
      </c>
      <c r="AD3" t="n">
        <v>2390.56020216902</v>
      </c>
      <c r="AE3" t="n">
        <v>2202.30232383899</v>
      </c>
      <c r="AF3"/>
    </row>
    <row r="4">
      <c r="A4" t="s">
        <v>118</v>
      </c>
      <c r="B4" t="s">
        <v>278</v>
      </c>
      <c r="C4" t="s">
        <v>248</v>
      </c>
      <c r="D4" t="s">
        <v>279</v>
      </c>
      <c r="E4" t="s">
        <v>249</v>
      </c>
      <c r="F4" t="n">
        <v>4628674.20761671</v>
      </c>
      <c r="G4" t="n">
        <v>5632498.97686013</v>
      </c>
      <c r="H4" t="n">
        <v>5902083.53936914</v>
      </c>
      <c r="I4" t="n">
        <v>6082356.31252699</v>
      </c>
      <c r="J4" t="n">
        <v>5863986.28016359</v>
      </c>
      <c r="K4" t="n">
        <v>6001310.41461614</v>
      </c>
      <c r="L4" t="n">
        <v>5853465.02935744</v>
      </c>
      <c r="M4" t="n">
        <v>4906915.24720903</v>
      </c>
      <c r="N4" t="n">
        <v>4118228.5470499</v>
      </c>
      <c r="O4" t="n">
        <v>3349446.25520087</v>
      </c>
      <c r="P4" t="n">
        <v>3016534.83306796</v>
      </c>
      <c r="Q4" t="n">
        <v>2563176.12929583</v>
      </c>
      <c r="R4" t="n">
        <v>2822461.94896797</v>
      </c>
      <c r="S4" t="n">
        <v>2960694.35306873</v>
      </c>
      <c r="T4" t="n">
        <v>2522360.92730277</v>
      </c>
      <c r="U4" t="n">
        <v>2175119.28497884</v>
      </c>
      <c r="V4" t="n">
        <v>2023024.53644942</v>
      </c>
      <c r="W4" t="n">
        <v>1889725.99727475</v>
      </c>
      <c r="X4" t="n">
        <v>1717226.56579652</v>
      </c>
      <c r="Y4" t="n">
        <v>1777220.08605423</v>
      </c>
      <c r="Z4" t="n">
        <v>1841537.90018324</v>
      </c>
      <c r="AA4" t="n">
        <v>1795362.53540707</v>
      </c>
      <c r="AB4" t="n">
        <v>1735147.31868839</v>
      </c>
      <c r="AC4" t="n">
        <v>1759880.71762451</v>
      </c>
      <c r="AD4" t="n">
        <v>1801481.49254913</v>
      </c>
      <c r="AE4" t="n">
        <v>1857094.61837783</v>
      </c>
      <c r="AF4"/>
    </row>
    <row r="5">
      <c r="A5" t="s">
        <v>118</v>
      </c>
      <c r="B5" t="s">
        <v>280</v>
      </c>
      <c r="C5" t="s">
        <v>248</v>
      </c>
      <c r="D5" t="s">
        <v>281</v>
      </c>
      <c r="E5" t="s">
        <v>249</v>
      </c>
      <c r="F5" t="n">
        <v>431701.902866146</v>
      </c>
      <c r="G5" t="n">
        <v>468707.837023793</v>
      </c>
      <c r="H5" t="n">
        <v>473277.360829699</v>
      </c>
      <c r="I5" t="n">
        <v>472584.325438847</v>
      </c>
      <c r="J5" t="n">
        <v>460496.580018826</v>
      </c>
      <c r="K5" t="n">
        <v>462656.612824358</v>
      </c>
      <c r="L5" t="n">
        <v>447191.474075249</v>
      </c>
      <c r="M5" t="n">
        <v>425730.685538683</v>
      </c>
      <c r="N5" t="n">
        <v>375540.128758195</v>
      </c>
      <c r="O5" t="n">
        <v>331524.162958828</v>
      </c>
      <c r="P5" t="n">
        <v>324813.42883956</v>
      </c>
      <c r="Q5" t="n">
        <v>292541.394807371</v>
      </c>
      <c r="R5" t="n">
        <v>317885.959288933</v>
      </c>
      <c r="S5" t="n">
        <v>313315.605045841</v>
      </c>
      <c r="T5" t="n">
        <v>283437.395174613</v>
      </c>
      <c r="U5" t="n">
        <v>256350.621020442</v>
      </c>
      <c r="V5" t="n">
        <v>250933.970275813</v>
      </c>
      <c r="W5" t="n">
        <v>231666.402657245</v>
      </c>
      <c r="X5" t="n">
        <v>206121.455741414</v>
      </c>
      <c r="Y5" t="n">
        <v>212572.90038004</v>
      </c>
      <c r="Z5" t="n">
        <v>214441.016234599</v>
      </c>
      <c r="AA5" t="n">
        <v>212975.68382013</v>
      </c>
      <c r="AB5" t="n">
        <v>219769.117034455</v>
      </c>
      <c r="AC5" t="n">
        <v>225362.946764901</v>
      </c>
      <c r="AD5" t="n">
        <v>227400.62860579</v>
      </c>
      <c r="AE5" t="n">
        <v>224661.296219642</v>
      </c>
      <c r="AF5"/>
    </row>
    <row r="6">
      <c r="A6" t="s">
        <v>118</v>
      </c>
      <c r="B6" t="s">
        <v>282</v>
      </c>
      <c r="C6" t="s">
        <v>248</v>
      </c>
      <c r="D6" t="s">
        <v>283</v>
      </c>
      <c r="E6" t="s">
        <v>249</v>
      </c>
      <c r="F6" t="n">
        <v>89736.8295294553</v>
      </c>
      <c r="G6" t="n">
        <v>89379.9075734781</v>
      </c>
      <c r="H6" t="n">
        <v>86236.7245391966</v>
      </c>
      <c r="I6" t="n">
        <v>82144.3707278376</v>
      </c>
      <c r="J6" t="n">
        <v>73734.6851096134</v>
      </c>
      <c r="K6" t="n">
        <v>74084.8526714904</v>
      </c>
      <c r="L6" t="n">
        <v>71771.5337559737</v>
      </c>
      <c r="M6" t="n">
        <v>63739.5754585539</v>
      </c>
      <c r="N6" t="n">
        <v>49705.8012048572</v>
      </c>
      <c r="O6" t="n">
        <v>38624.118831693</v>
      </c>
      <c r="P6" t="n">
        <v>35764.9777234417</v>
      </c>
      <c r="Q6" t="n">
        <v>29567.2718145385</v>
      </c>
      <c r="R6" t="n">
        <v>34978.5929809</v>
      </c>
      <c r="S6" t="n">
        <v>42302.5591388569</v>
      </c>
      <c r="T6" t="n">
        <v>36106.4245544514</v>
      </c>
      <c r="U6" t="n">
        <v>35474.4415663293</v>
      </c>
      <c r="V6" t="n">
        <v>35091.2276349723</v>
      </c>
      <c r="W6" t="n">
        <v>28267.0792454145</v>
      </c>
      <c r="X6" t="n">
        <v>24306.3177414429</v>
      </c>
      <c r="Y6" t="n">
        <v>23116.5724300722</v>
      </c>
      <c r="Z6" t="n">
        <v>22380.1269960198</v>
      </c>
      <c r="AA6" t="n">
        <v>19865.9900795861</v>
      </c>
      <c r="AB6" t="n">
        <v>17606.976887027</v>
      </c>
      <c r="AC6" t="n">
        <v>16069.7235232627</v>
      </c>
      <c r="AD6" t="n">
        <v>17821.4117981935</v>
      </c>
      <c r="AE6" t="n">
        <v>17562.9540023359</v>
      </c>
      <c r="AF6"/>
    </row>
    <row r="7">
      <c r="A7" t="s">
        <v>118</v>
      </c>
      <c r="B7" t="s">
        <v>284</v>
      </c>
      <c r="C7" t="s">
        <v>248</v>
      </c>
      <c r="D7" t="s">
        <v>285</v>
      </c>
      <c r="E7" t="s">
        <v>249</v>
      </c>
      <c r="F7" t="n">
        <v>291589.62281927</v>
      </c>
      <c r="G7" t="n">
        <v>327650.958143439</v>
      </c>
      <c r="H7" t="n">
        <v>334354.70035541</v>
      </c>
      <c r="I7" t="n">
        <v>329131.272786249</v>
      </c>
      <c r="J7" t="n">
        <v>305147.039595384</v>
      </c>
      <c r="K7" t="n">
        <v>302147.976044687</v>
      </c>
      <c r="L7" t="n">
        <v>292924.920173036</v>
      </c>
      <c r="M7" t="n">
        <v>255574.128544709</v>
      </c>
      <c r="N7" t="n">
        <v>220124.949335001</v>
      </c>
      <c r="O7" t="n">
        <v>172585.51789012</v>
      </c>
      <c r="P7" t="n">
        <v>157826.877612099</v>
      </c>
      <c r="Q7" t="n">
        <v>137057.36617258</v>
      </c>
      <c r="R7" t="n">
        <v>152558.69756688</v>
      </c>
      <c r="S7" t="n">
        <v>148923.172093202</v>
      </c>
      <c r="T7" t="n">
        <v>129872.388745182</v>
      </c>
      <c r="U7" t="n">
        <v>118401.205619269</v>
      </c>
      <c r="V7" t="n">
        <v>102997.829482004</v>
      </c>
      <c r="W7" t="n">
        <v>88024.3931697425</v>
      </c>
      <c r="X7" t="n">
        <v>79147.2491812565</v>
      </c>
      <c r="Y7" t="n">
        <v>77970.1172430545</v>
      </c>
      <c r="Z7" t="n">
        <v>78581.1268156265</v>
      </c>
      <c r="AA7" t="n">
        <v>71582.5282539467</v>
      </c>
      <c r="AB7" t="n">
        <v>63146.1773288455</v>
      </c>
      <c r="AC7" t="n">
        <v>60075.3727357998</v>
      </c>
      <c r="AD7" t="n">
        <v>58610.508878617</v>
      </c>
      <c r="AE7" t="n">
        <v>63218.1394403706</v>
      </c>
      <c r="AF7"/>
    </row>
    <row r="8">
      <c r="A8" t="s">
        <v>118</v>
      </c>
      <c r="B8" t="s">
        <v>286</v>
      </c>
      <c r="C8" t="s">
        <v>248</v>
      </c>
      <c r="D8" t="s">
        <v>287</v>
      </c>
      <c r="E8" t="s">
        <v>249</v>
      </c>
      <c r="F8" t="n">
        <v>72971.4205491526</v>
      </c>
      <c r="G8" t="n">
        <v>91652.4896514774</v>
      </c>
      <c r="H8" t="n">
        <v>78259.8297684553</v>
      </c>
      <c r="I8" t="n">
        <v>70845.4170323348</v>
      </c>
      <c r="J8" t="n">
        <v>66827.4449875183</v>
      </c>
      <c r="K8" t="n">
        <v>58594.2244068453</v>
      </c>
      <c r="L8" t="n">
        <v>48066.4567357643</v>
      </c>
      <c r="M8" t="n">
        <v>43141.1016596517</v>
      </c>
      <c r="N8" t="n">
        <v>37994.895180569</v>
      </c>
      <c r="O8" t="n">
        <v>32437.1397394954</v>
      </c>
      <c r="P8" t="n">
        <v>27297.7312358577</v>
      </c>
      <c r="Q8" t="n">
        <v>25129.5394583691</v>
      </c>
      <c r="R8" t="n">
        <v>26715.9188490649</v>
      </c>
      <c r="S8" t="n">
        <v>31340.0159076815</v>
      </c>
      <c r="T8" t="n">
        <v>28406.3667128781</v>
      </c>
      <c r="U8" t="n">
        <v>23130.1253357656</v>
      </c>
      <c r="V8" t="n">
        <v>17750.2425016265</v>
      </c>
      <c r="W8" t="n">
        <v>15695.9320316275</v>
      </c>
      <c r="X8" t="n">
        <v>15016.7032545521</v>
      </c>
      <c r="Y8" t="n">
        <v>16404.7565859411</v>
      </c>
      <c r="Z8" t="n">
        <v>19006.8044327638</v>
      </c>
      <c r="AA8" t="n">
        <v>18257.7060617196</v>
      </c>
      <c r="AB8" t="n">
        <v>18188.6153141326</v>
      </c>
      <c r="AC8" t="n">
        <v>17539.9424842382</v>
      </c>
      <c r="AD8" t="n">
        <v>16554.5220490489</v>
      </c>
      <c r="AE8" t="n">
        <v>18633.5456979153</v>
      </c>
      <c r="AF8"/>
    </row>
    <row r="9">
      <c r="A9" t="s">
        <v>118</v>
      </c>
      <c r="B9" t="s">
        <v>288</v>
      </c>
      <c r="C9" t="s">
        <v>248</v>
      </c>
      <c r="D9" t="s">
        <v>289</v>
      </c>
      <c r="E9" t="s">
        <v>249</v>
      </c>
      <c r="F9" t="n">
        <v>327675.936204271</v>
      </c>
      <c r="G9" t="n">
        <v>441757.244109007</v>
      </c>
      <c r="H9" t="n">
        <v>481501.405124422</v>
      </c>
      <c r="I9" t="n">
        <v>509605.867075093</v>
      </c>
      <c r="J9" t="n">
        <v>483208.613329514</v>
      </c>
      <c r="K9" t="n">
        <v>465350.780946214</v>
      </c>
      <c r="L9" t="n">
        <v>442814.581115473</v>
      </c>
      <c r="M9" t="n">
        <v>382079.530921065</v>
      </c>
      <c r="N9" t="n">
        <v>325988.906327426</v>
      </c>
      <c r="O9" t="n">
        <v>255408.694307706</v>
      </c>
      <c r="P9" t="n">
        <v>227279.253139736</v>
      </c>
      <c r="Q9" t="n">
        <v>186164.462897664</v>
      </c>
      <c r="R9" t="n">
        <v>204090.293080884</v>
      </c>
      <c r="S9" t="n">
        <v>227208.576650462</v>
      </c>
      <c r="T9" t="n">
        <v>191720.535129366</v>
      </c>
      <c r="U9" t="n">
        <v>167624.79285126</v>
      </c>
      <c r="V9" t="n">
        <v>157884.887554828</v>
      </c>
      <c r="W9" t="n">
        <v>139127.87513639</v>
      </c>
      <c r="X9" t="n">
        <v>120319.656080725</v>
      </c>
      <c r="Y9" t="n">
        <v>119673.462285002</v>
      </c>
      <c r="Z9" t="n">
        <v>118115.766284116</v>
      </c>
      <c r="AA9" t="n">
        <v>108156.1808031</v>
      </c>
      <c r="AB9" t="n">
        <v>101026.310548992</v>
      </c>
      <c r="AC9" t="n">
        <v>106823.637758181</v>
      </c>
      <c r="AD9" t="n">
        <v>125191.771535412</v>
      </c>
      <c r="AE9" t="n">
        <v>135394.289705351</v>
      </c>
      <c r="AF9"/>
    </row>
    <row r="10">
      <c r="A10" t="s">
        <v>118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118</v>
      </c>
      <c r="B11" t="s">
        <v>292</v>
      </c>
      <c r="C11" t="s">
        <v>248</v>
      </c>
      <c r="D11" t="s">
        <v>293</v>
      </c>
      <c r="E11" t="s">
        <v>249</v>
      </c>
      <c r="F11" t="n">
        <v>131536.78207119</v>
      </c>
      <c r="G11" t="n">
        <v>181453.413353011</v>
      </c>
      <c r="H11" t="n">
        <v>215173.961354061</v>
      </c>
      <c r="I11" t="n">
        <v>227601.270248686</v>
      </c>
      <c r="J11" t="n">
        <v>233843.044535311</v>
      </c>
      <c r="K11" t="n">
        <v>244014.787819736</v>
      </c>
      <c r="L11" t="n">
        <v>248543.754359611</v>
      </c>
      <c r="M11" t="n">
        <v>228335.983304972</v>
      </c>
      <c r="N11" t="n">
        <v>209213.774195348</v>
      </c>
      <c r="O11" t="n">
        <v>173515.871307614</v>
      </c>
      <c r="P11" t="n">
        <v>151964.435537734</v>
      </c>
      <c r="Q11" t="n">
        <v>131208.900639953</v>
      </c>
      <c r="R11" t="n">
        <v>135205.57180383</v>
      </c>
      <c r="S11" t="n">
        <v>137894.390388594</v>
      </c>
      <c r="T11" t="n">
        <v>124596.34000067</v>
      </c>
      <c r="U11" t="n">
        <v>109032.41453889</v>
      </c>
      <c r="V11" t="n">
        <v>106919.018115119</v>
      </c>
      <c r="W11" t="n">
        <v>126132.848584043</v>
      </c>
      <c r="X11" t="n">
        <v>135731.702117149</v>
      </c>
      <c r="Y11" t="n">
        <v>151105.910036926</v>
      </c>
      <c r="Z11" t="n">
        <v>152875.925085184</v>
      </c>
      <c r="AA11" t="n">
        <v>160139.518291284</v>
      </c>
      <c r="AB11" t="n">
        <v>156089.947374938</v>
      </c>
      <c r="AC11" t="n">
        <v>154756.218862443</v>
      </c>
      <c r="AD11" t="n">
        <v>156760.38291452</v>
      </c>
      <c r="AE11" t="n">
        <v>167803.985450615</v>
      </c>
      <c r="AF11"/>
    </row>
    <row r="12">
      <c r="A12" t="s">
        <v>118</v>
      </c>
      <c r="B12" t="s">
        <v>294</v>
      </c>
      <c r="C12" t="s">
        <v>248</v>
      </c>
      <c r="D12" t="s">
        <v>295</v>
      </c>
      <c r="E12" t="s">
        <v>249</v>
      </c>
      <c r="F12" t="n">
        <v>172506.66070065</v>
      </c>
      <c r="G12" t="n">
        <v>232723.745920966</v>
      </c>
      <c r="H12" t="n">
        <v>264964.284598851</v>
      </c>
      <c r="I12" t="n">
        <v>286577.167249874</v>
      </c>
      <c r="J12" t="n">
        <v>275868.640859707</v>
      </c>
      <c r="K12" t="n">
        <v>296052.345998238</v>
      </c>
      <c r="L12" t="n">
        <v>304781.570709096</v>
      </c>
      <c r="M12" t="n">
        <v>258861.252722742</v>
      </c>
      <c r="N12" t="n">
        <v>235019.682831718</v>
      </c>
      <c r="O12" t="n">
        <v>201810.170398803</v>
      </c>
      <c r="P12" t="n">
        <v>182173.117096994</v>
      </c>
      <c r="Q12" t="n">
        <v>161986.668998099</v>
      </c>
      <c r="R12" t="n">
        <v>180763.81737954</v>
      </c>
      <c r="S12" t="n">
        <v>184514.620072057</v>
      </c>
      <c r="T12" t="n">
        <v>161556.770120487</v>
      </c>
      <c r="U12" t="n">
        <v>140801.069525861</v>
      </c>
      <c r="V12" t="n">
        <v>125052.708539275</v>
      </c>
      <c r="W12" t="n">
        <v>109744.88919322</v>
      </c>
      <c r="X12" t="n">
        <v>99481.6584350533</v>
      </c>
      <c r="Y12" t="n">
        <v>101694.703190422</v>
      </c>
      <c r="Z12" t="n">
        <v>102982.214559685</v>
      </c>
      <c r="AA12" t="n">
        <v>96118.0109429454</v>
      </c>
      <c r="AB12" t="n">
        <v>91525.1064007915</v>
      </c>
      <c r="AC12" t="n">
        <v>95356.1670137823</v>
      </c>
      <c r="AD12" t="n">
        <v>99093.0195774984</v>
      </c>
      <c r="AE12" t="n">
        <v>106289.341583325</v>
      </c>
      <c r="AF12"/>
    </row>
    <row r="13">
      <c r="A13" t="s">
        <v>118</v>
      </c>
      <c r="B13" t="s">
        <v>296</v>
      </c>
      <c r="C13" t="s">
        <v>248</v>
      </c>
      <c r="D13" t="s">
        <v>297</v>
      </c>
      <c r="E13" t="s">
        <v>249</v>
      </c>
      <c r="F13" t="n">
        <v>505016.078740151</v>
      </c>
      <c r="G13" t="n">
        <v>579053.953175398</v>
      </c>
      <c r="H13" t="n">
        <v>573703.872525868</v>
      </c>
      <c r="I13" t="n">
        <v>546900.398383779</v>
      </c>
      <c r="J13" t="n">
        <v>520054.925382916</v>
      </c>
      <c r="K13" t="n">
        <v>543322.298408747</v>
      </c>
      <c r="L13" t="n">
        <v>544895.238327711</v>
      </c>
      <c r="M13" t="n">
        <v>459274.00098807</v>
      </c>
      <c r="N13" t="n">
        <v>360337.451010318</v>
      </c>
      <c r="O13" t="n">
        <v>284133.461163756</v>
      </c>
      <c r="P13" t="n">
        <v>245185.673805723</v>
      </c>
      <c r="Q13" t="n">
        <v>209181.248486301</v>
      </c>
      <c r="R13" t="n">
        <v>248064.407959533</v>
      </c>
      <c r="S13" t="n">
        <v>274909.217122884</v>
      </c>
      <c r="T13" t="n">
        <v>240419.004371858</v>
      </c>
      <c r="U13" t="n">
        <v>207618.947196164</v>
      </c>
      <c r="V13" t="n">
        <v>188781.244745896</v>
      </c>
      <c r="W13" t="n">
        <v>170050.145544683</v>
      </c>
      <c r="X13" t="n">
        <v>144444.729427353</v>
      </c>
      <c r="Y13" t="n">
        <v>150286.03190694</v>
      </c>
      <c r="Z13" t="n">
        <v>153892.270450732</v>
      </c>
      <c r="AA13" t="n">
        <v>145255.869933804</v>
      </c>
      <c r="AB13" t="n">
        <v>149120.13930478</v>
      </c>
      <c r="AC13" t="n">
        <v>148697.380618614</v>
      </c>
      <c r="AD13" t="n">
        <v>155607.376448601</v>
      </c>
      <c r="AE13" t="n">
        <v>164843.61101781</v>
      </c>
      <c r="AF13"/>
    </row>
    <row r="14">
      <c r="A14" t="s">
        <v>118</v>
      </c>
      <c r="B14" t="s">
        <v>298</v>
      </c>
      <c r="C14" t="s">
        <v>248</v>
      </c>
      <c r="D14" t="s">
        <v>299</v>
      </c>
      <c r="E14" t="s">
        <v>249</v>
      </c>
      <c r="F14" t="n">
        <v>1050068.05436659</v>
      </c>
      <c r="G14" t="n">
        <v>1292081.00283166</v>
      </c>
      <c r="H14" t="n">
        <v>1330008.73003418</v>
      </c>
      <c r="I14" t="n">
        <v>1399979.12442109</v>
      </c>
      <c r="J14" t="n">
        <v>1353144.48931923</v>
      </c>
      <c r="K14" t="n">
        <v>1426098.95709585</v>
      </c>
      <c r="L14" t="n">
        <v>1381735.8873054</v>
      </c>
      <c r="M14" t="n">
        <v>1058451.16864274</v>
      </c>
      <c r="N14" t="n">
        <v>797278.498906927</v>
      </c>
      <c r="O14" t="n">
        <v>615545.588137912</v>
      </c>
      <c r="P14" t="n">
        <v>509279.925858449</v>
      </c>
      <c r="Q14" t="n">
        <v>413047.653933287</v>
      </c>
      <c r="R14" t="n">
        <v>429114.658464034</v>
      </c>
      <c r="S14" t="n">
        <v>453803.834264314</v>
      </c>
      <c r="T14" t="n">
        <v>373484.280419436</v>
      </c>
      <c r="U14" t="n">
        <v>321449.572778452</v>
      </c>
      <c r="V14" t="n">
        <v>294142.974593456</v>
      </c>
      <c r="W14" t="n">
        <v>274448.263148642</v>
      </c>
      <c r="X14" t="n">
        <v>235666.573938705</v>
      </c>
      <c r="Y14" t="n">
        <v>241636.717976681</v>
      </c>
      <c r="Z14" t="n">
        <v>257399.98979288</v>
      </c>
      <c r="AA14" t="n">
        <v>242256.405658854</v>
      </c>
      <c r="AB14" t="n">
        <v>225417.213529777</v>
      </c>
      <c r="AC14" t="n">
        <v>237545.49321706</v>
      </c>
      <c r="AD14" t="n">
        <v>244618.539769474</v>
      </c>
      <c r="AE14" t="n">
        <v>256365.256840926</v>
      </c>
      <c r="AF14"/>
    </row>
    <row r="15">
      <c r="A15" t="s">
        <v>118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118</v>
      </c>
      <c r="B16" t="s">
        <v>302</v>
      </c>
      <c r="C16" t="s">
        <v>248</v>
      </c>
      <c r="D16" t="s">
        <v>303</v>
      </c>
      <c r="E16" t="s">
        <v>249</v>
      </c>
      <c r="F16" t="n">
        <v>728683.733712155</v>
      </c>
      <c r="G16" t="n">
        <v>899775.061328264</v>
      </c>
      <c r="H16" t="n">
        <v>952354.898492746</v>
      </c>
      <c r="I16" t="n">
        <v>954499.744784343</v>
      </c>
      <c r="J16" t="n">
        <v>920472.901253451</v>
      </c>
      <c r="K16" t="n">
        <v>954876.496308546</v>
      </c>
      <c r="L16" t="n">
        <v>904443.759415004</v>
      </c>
      <c r="M16" t="n">
        <v>729770.830891663</v>
      </c>
      <c r="N16" t="n">
        <v>608941.854288461</v>
      </c>
      <c r="O16" t="n">
        <v>495383.823130593</v>
      </c>
      <c r="P16" t="n">
        <v>439702.888993942</v>
      </c>
      <c r="Q16" t="n">
        <v>363789.582384606</v>
      </c>
      <c r="R16" t="n">
        <v>389489.490451741</v>
      </c>
      <c r="S16" t="n">
        <v>402673.361245778</v>
      </c>
      <c r="T16" t="n">
        <v>326778.247640493</v>
      </c>
      <c r="U16" t="n">
        <v>283169.580008267</v>
      </c>
      <c r="V16" t="n">
        <v>279213.862452867</v>
      </c>
      <c r="W16" t="n">
        <v>281424.796608843</v>
      </c>
      <c r="X16" t="n">
        <v>264443.546476513</v>
      </c>
      <c r="Y16" t="n">
        <v>280156.578717215</v>
      </c>
      <c r="Z16" t="n">
        <v>278792.39785119</v>
      </c>
      <c r="AA16" t="n">
        <v>280200.092942277</v>
      </c>
      <c r="AB16" t="n">
        <v>280029.326084903</v>
      </c>
      <c r="AC16" t="n">
        <v>284117.38284975</v>
      </c>
      <c r="AD16" t="n">
        <v>278239.214466862</v>
      </c>
      <c r="AE16" t="n">
        <v>271166.698494511</v>
      </c>
      <c r="AF16"/>
    </row>
    <row r="17">
      <c r="A17" t="s">
        <v>118</v>
      </c>
      <c r="B17" t="s">
        <v>304</v>
      </c>
      <c r="C17" t="s">
        <v>248</v>
      </c>
      <c r="D17" t="s">
        <v>305</v>
      </c>
      <c r="E17" t="s">
        <v>249</v>
      </c>
      <c r="F17" t="n">
        <v>256139.510286072</v>
      </c>
      <c r="G17" t="n">
        <v>324733.221180924</v>
      </c>
      <c r="H17" t="n">
        <v>342246.721694432</v>
      </c>
      <c r="I17" t="n">
        <v>363327.785732087</v>
      </c>
      <c r="J17" t="n">
        <v>348850.492432263</v>
      </c>
      <c r="K17" t="n">
        <v>360894.665205827</v>
      </c>
      <c r="L17" t="n">
        <v>350019.664540519</v>
      </c>
      <c r="M17" t="n">
        <v>300600.179414784</v>
      </c>
      <c r="N17" t="n">
        <v>255925.420842231</v>
      </c>
      <c r="O17" t="n">
        <v>224480.275213941</v>
      </c>
      <c r="P17" t="n">
        <v>215779.967598608</v>
      </c>
      <c r="Q17" t="n">
        <v>179113.287256731</v>
      </c>
      <c r="R17" t="n">
        <v>211988.713578044</v>
      </c>
      <c r="S17" t="n">
        <v>238141.587825633</v>
      </c>
      <c r="T17" t="n">
        <v>202070.19223395</v>
      </c>
      <c r="U17" t="n">
        <v>159072.894818356</v>
      </c>
      <c r="V17" t="n">
        <v>142099.545252965</v>
      </c>
      <c r="W17" t="n">
        <v>129542.40740021</v>
      </c>
      <c r="X17" t="n">
        <v>111973.192448004</v>
      </c>
      <c r="Y17" t="n">
        <v>109467.055726558</v>
      </c>
      <c r="Z17" t="n">
        <v>117737.369981068</v>
      </c>
      <c r="AA17" t="n">
        <v>111136.577528154</v>
      </c>
      <c r="AB17" t="n">
        <v>97837.8911526059</v>
      </c>
      <c r="AC17" t="n">
        <v>98650.6729523255</v>
      </c>
      <c r="AD17" t="n">
        <v>100352.343043285</v>
      </c>
      <c r="AE17" t="n">
        <v>96486.8306591679</v>
      </c>
      <c r="AF17"/>
    </row>
    <row r="18">
      <c r="A18" t="s">
        <v>118</v>
      </c>
      <c r="B18" t="s">
        <v>306</v>
      </c>
      <c r="C18" t="s">
        <v>248</v>
      </c>
      <c r="D18" t="s">
        <v>307</v>
      </c>
      <c r="E18" t="s">
        <v>249</v>
      </c>
      <c r="F18" t="n">
        <v>335470.627668965</v>
      </c>
      <c r="G18" t="n">
        <v>441470.926316162</v>
      </c>
      <c r="H18" t="n">
        <v>509942.009491319</v>
      </c>
      <c r="I18" t="n">
        <v>570929.771481758</v>
      </c>
      <c r="J18" t="n">
        <v>571063.820860637</v>
      </c>
      <c r="K18" t="n">
        <v>575948.418422439</v>
      </c>
      <c r="L18" t="n">
        <v>575211.65312579</v>
      </c>
      <c r="M18" t="n">
        <v>499391.678416734</v>
      </c>
      <c r="N18" t="n">
        <v>451524.493557049</v>
      </c>
      <c r="O18" t="n">
        <v>364540.77007711</v>
      </c>
      <c r="P18" t="n">
        <v>342610.85690344</v>
      </c>
      <c r="Q18" t="n">
        <v>291136.670435183</v>
      </c>
      <c r="R18" t="n">
        <v>329220.660275561</v>
      </c>
      <c r="S18" t="n">
        <v>346921.575646248</v>
      </c>
      <c r="T18" t="n">
        <v>284721.434157333</v>
      </c>
      <c r="U18" t="n">
        <v>222274.51888166</v>
      </c>
      <c r="V18" t="n">
        <v>198324.31573875</v>
      </c>
      <c r="W18" t="n">
        <v>187369.266024001</v>
      </c>
      <c r="X18" t="n">
        <v>182232.928916147</v>
      </c>
      <c r="Y18" t="n">
        <v>196702.466710191</v>
      </c>
      <c r="Z18" t="n">
        <v>221850.581732728</v>
      </c>
      <c r="AA18" t="n">
        <v>232336.50514812</v>
      </c>
      <c r="AB18" t="n">
        <v>230919.868863405</v>
      </c>
      <c r="AC18" t="n">
        <v>236729.963825184</v>
      </c>
      <c r="AD18" t="n">
        <v>242845.309947478</v>
      </c>
      <c r="AE18" t="n">
        <v>252590.128647461</v>
      </c>
      <c r="AF18"/>
    </row>
    <row r="19">
      <c r="A19" t="s">
        <v>118</v>
      </c>
      <c r="B19" t="s">
        <v>308</v>
      </c>
      <c r="C19" t="s">
        <v>248</v>
      </c>
      <c r="D19" t="s">
        <v>309</v>
      </c>
      <c r="E19" t="s">
        <v>249</v>
      </c>
      <c r="F19" t="n">
        <v>235577.048102639</v>
      </c>
      <c r="G19" t="n">
        <v>262059.216252551</v>
      </c>
      <c r="H19" t="n">
        <v>260059.040560497</v>
      </c>
      <c r="I19" t="n">
        <v>268229.797165008</v>
      </c>
      <c r="J19" t="n">
        <v>251273.602479221</v>
      </c>
      <c r="K19" t="n">
        <v>237267.998463162</v>
      </c>
      <c r="L19" t="n">
        <v>241064.535718808</v>
      </c>
      <c r="M19" t="n">
        <v>201965.130704658</v>
      </c>
      <c r="N19" t="n">
        <v>190632.690611798</v>
      </c>
      <c r="O19" t="n">
        <v>159456.662043301</v>
      </c>
      <c r="P19" t="n">
        <v>156855.698722376</v>
      </c>
      <c r="Q19" t="n">
        <v>143252.082011143</v>
      </c>
      <c r="R19" t="n">
        <v>162385.167289026</v>
      </c>
      <c r="S19" t="n">
        <v>158745.837667174</v>
      </c>
      <c r="T19" t="n">
        <v>139191.548042054</v>
      </c>
      <c r="U19" t="n">
        <v>130719.100838126</v>
      </c>
      <c r="V19" t="n">
        <v>123832.709561847</v>
      </c>
      <c r="W19" t="n">
        <v>108231.698530686</v>
      </c>
      <c r="X19" t="n">
        <v>98340.8520382073</v>
      </c>
      <c r="Y19" t="n">
        <v>96432.8128651911</v>
      </c>
      <c r="Z19" t="n">
        <v>103482.30996665</v>
      </c>
      <c r="AA19" t="n">
        <v>97081.4659431494</v>
      </c>
      <c r="AB19" t="n">
        <v>84470.6288637405</v>
      </c>
      <c r="AC19" t="n">
        <v>78155.8150189684</v>
      </c>
      <c r="AD19" t="n">
        <v>78386.4635143548</v>
      </c>
      <c r="AE19" t="n">
        <v>82078.5406184044</v>
      </c>
      <c r="AF19"/>
    </row>
    <row r="20">
      <c r="A20" t="s">
        <v>118</v>
      </c>
      <c r="B20" t="s">
        <v>310</v>
      </c>
      <c r="C20" t="s">
        <v>248</v>
      </c>
      <c r="D20" t="s">
        <v>311</v>
      </c>
      <c r="E20" t="s">
        <v>249</v>
      </c>
      <c r="F20" t="n">
        <v>296255.657667138</v>
      </c>
      <c r="G20" t="n">
        <v>408030.401252704</v>
      </c>
      <c r="H20" t="n">
        <v>425926.533477847</v>
      </c>
      <c r="I20" t="n">
        <v>439983.486040398</v>
      </c>
      <c r="J20" t="n">
        <v>415073.478122614</v>
      </c>
      <c r="K20" t="n">
        <v>364291.883269308</v>
      </c>
      <c r="L20" t="n">
        <v>301686.226931833</v>
      </c>
      <c r="M20" t="n">
        <v>223378.261687879</v>
      </c>
      <c r="N20" t="n">
        <v>161246.983038751</v>
      </c>
      <c r="O20" t="n">
        <v>104021.63206977</v>
      </c>
      <c r="P20" t="n">
        <v>73266.6017595043</v>
      </c>
      <c r="Q20" t="n">
        <v>49587.2572833029</v>
      </c>
      <c r="R20" t="n">
        <v>40885.5936943143</v>
      </c>
      <c r="S20" t="n">
        <v>36625.6512682017</v>
      </c>
      <c r="T20" t="n">
        <v>30722.8345809652</v>
      </c>
      <c r="U20" t="n">
        <v>25848.0356716219</v>
      </c>
      <c r="V20" t="n">
        <v>23272.2363695543</v>
      </c>
      <c r="W20" t="n">
        <v>20199.4776056202</v>
      </c>
      <c r="X20" t="n">
        <v>18922.8333548813</v>
      </c>
      <c r="Y20" t="n">
        <v>19726.4153714239</v>
      </c>
      <c r="Z20" t="n">
        <v>22076.357856323</v>
      </c>
      <c r="AA20" t="n">
        <v>22501.7516262674</v>
      </c>
      <c r="AB20" t="n">
        <v>23682.0178959425</v>
      </c>
      <c r="AC20" t="n">
        <v>26444.1825939187</v>
      </c>
      <c r="AD20" t="n">
        <v>26573.8233343255</v>
      </c>
      <c r="AE20" t="n">
        <v>30163.3263761557</v>
      </c>
      <c r="AF20"/>
    </row>
    <row r="21">
      <c r="A21" t="s">
        <v>118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118</v>
      </c>
      <c r="B22" t="s">
        <v>314</v>
      </c>
      <c r="C22" t="s">
        <v>248</v>
      </c>
      <c r="D22" t="s">
        <v>315</v>
      </c>
      <c r="E22" t="s">
        <v>249</v>
      </c>
      <c r="F22" t="n">
        <v>53923.2854632812</v>
      </c>
      <c r="G22" t="n">
        <v>35405.0983744064</v>
      </c>
      <c r="H22" t="n">
        <v>23186.8531803971</v>
      </c>
      <c r="I22" t="n">
        <v>16326.8736525937</v>
      </c>
      <c r="J22" t="n">
        <v>11581.6247904343</v>
      </c>
      <c r="K22" t="n">
        <v>8567.25409937039</v>
      </c>
      <c r="L22" t="n">
        <v>6599.54664172128</v>
      </c>
      <c r="M22" t="n">
        <v>5075.8143489967</v>
      </c>
      <c r="N22" t="n">
        <v>3796.5635438045</v>
      </c>
      <c r="O22" t="n">
        <v>2560.16699701476</v>
      </c>
      <c r="P22" t="n">
        <v>2037.70850403233</v>
      </c>
      <c r="Q22" t="n">
        <v>1481.34711579847</v>
      </c>
      <c r="R22" t="n">
        <v>1366.2031845091</v>
      </c>
      <c r="S22" t="n">
        <v>1445.46724430733</v>
      </c>
      <c r="T22" t="n">
        <v>1575.18155246068</v>
      </c>
      <c r="U22" t="n">
        <v>1762.31632746852</v>
      </c>
      <c r="V22" t="n">
        <v>2212.49926566978</v>
      </c>
      <c r="W22" t="n">
        <v>2232.0162700471</v>
      </c>
      <c r="X22" t="n">
        <v>2600.31057512045</v>
      </c>
      <c r="Y22" t="n">
        <v>3094.23213870801</v>
      </c>
      <c r="Z22" t="n">
        <v>3713.07620302298</v>
      </c>
      <c r="AA22" t="n">
        <v>4030.29822293327</v>
      </c>
      <c r="AB22" t="n">
        <v>4371.27826331479</v>
      </c>
      <c r="AC22" t="n">
        <v>5021.8975048464</v>
      </c>
      <c r="AD22" t="n">
        <v>5630.17187713502</v>
      </c>
      <c r="AE22" t="n">
        <v>7494.62474435881</v>
      </c>
      <c r="AF22"/>
    </row>
    <row r="23">
      <c r="A23" t="s">
        <v>118</v>
      </c>
      <c r="B23" t="s">
        <v>316</v>
      </c>
      <c r="C23" t="s">
        <v>248</v>
      </c>
      <c r="D23" t="s">
        <v>317</v>
      </c>
      <c r="E23" t="s">
        <v>249</v>
      </c>
      <c r="F23" t="n">
        <v>874980.535390747</v>
      </c>
      <c r="G23" t="n">
        <v>1143395.36261198</v>
      </c>
      <c r="H23" t="n">
        <v>1184017.07651148</v>
      </c>
      <c r="I23" t="n">
        <v>1146752.41801858</v>
      </c>
      <c r="J23" t="n">
        <v>1099361.67760359</v>
      </c>
      <c r="K23" t="n">
        <v>1088394.67159409</v>
      </c>
      <c r="L23" t="n">
        <v>987122.65407226</v>
      </c>
      <c r="M23" t="n">
        <v>777012.796692693</v>
      </c>
      <c r="N23" t="n">
        <v>562992.011870233</v>
      </c>
      <c r="O23" t="n">
        <v>396936.09521958</v>
      </c>
      <c r="P23" t="n">
        <v>283995.580363931</v>
      </c>
      <c r="Q23" t="n">
        <v>210543.973059913</v>
      </c>
      <c r="R23" t="n">
        <v>219108.015437805</v>
      </c>
      <c r="S23" t="n">
        <v>190492.438743008</v>
      </c>
      <c r="T23" t="n">
        <v>161596.548774263</v>
      </c>
      <c r="U23" t="n">
        <v>143692.107285626</v>
      </c>
      <c r="V23" t="n">
        <v>127701.737868039</v>
      </c>
      <c r="W23" t="n">
        <v>104172.974533582</v>
      </c>
      <c r="X23" t="n">
        <v>96365.5691515346</v>
      </c>
      <c r="Y23" t="n">
        <v>104220.217612374</v>
      </c>
      <c r="Z23" t="n">
        <v>108697.923403273</v>
      </c>
      <c r="AA23" t="n">
        <v>97674.3440486828</v>
      </c>
      <c r="AB23" t="n">
        <v>101138.227315559</v>
      </c>
      <c r="AC23" t="n">
        <v>100130.011065856</v>
      </c>
      <c r="AD23" t="n">
        <v>104344.807746847</v>
      </c>
      <c r="AE23" t="n">
        <v>127173.645191346</v>
      </c>
      <c r="AF23"/>
    </row>
    <row r="24">
      <c r="A24" t="s">
        <v>118</v>
      </c>
      <c r="B24" t="s">
        <v>318</v>
      </c>
      <c r="C24" t="s">
        <v>248</v>
      </c>
      <c r="D24" t="s">
        <v>319</v>
      </c>
      <c r="E24" t="s">
        <v>249</v>
      </c>
      <c r="F24" t="n">
        <v>3432924.81955778</v>
      </c>
      <c r="G24" t="n">
        <v>3879315.6820579</v>
      </c>
      <c r="H24" t="n">
        <v>3904562.48916809</v>
      </c>
      <c r="I24" t="n">
        <v>3671352.69766576</v>
      </c>
      <c r="J24" t="n">
        <v>3443300.41754797</v>
      </c>
      <c r="K24" t="n">
        <v>3415555.86530258</v>
      </c>
      <c r="L24" t="n">
        <v>3115592.68280271</v>
      </c>
      <c r="M24" t="n">
        <v>2612094.30587103</v>
      </c>
      <c r="N24" t="n">
        <v>2076325.06072519</v>
      </c>
      <c r="O24" t="n">
        <v>1718108.44249323</v>
      </c>
      <c r="P24" t="n">
        <v>1496189.89484939</v>
      </c>
      <c r="Q24" t="n">
        <v>1283954.98365955</v>
      </c>
      <c r="R24" t="n">
        <v>1338071.52693537</v>
      </c>
      <c r="S24" t="n">
        <v>1292357.79672058</v>
      </c>
      <c r="T24" t="n">
        <v>1156754.91492723</v>
      </c>
      <c r="U24" t="n">
        <v>983309.573754875</v>
      </c>
      <c r="V24" t="n">
        <v>883872.024589827</v>
      </c>
      <c r="W24" t="n">
        <v>769935.188335878</v>
      </c>
      <c r="X24" t="n">
        <v>698292.933056399</v>
      </c>
      <c r="Y24" t="n">
        <v>756440.134476553</v>
      </c>
      <c r="Z24" t="n">
        <v>811668.046199508</v>
      </c>
      <c r="AA24" t="n">
        <v>746555.184559227</v>
      </c>
      <c r="AB24" t="n">
        <v>711317.664797788</v>
      </c>
      <c r="AC24" t="n">
        <v>671654.83675185</v>
      </c>
      <c r="AD24" t="n">
        <v>688348.077241712</v>
      </c>
      <c r="AE24" t="n">
        <v>737794.746275901</v>
      </c>
      <c r="AF24"/>
    </row>
    <row r="25">
      <c r="A25" t="s">
        <v>118</v>
      </c>
      <c r="B25" t="s">
        <v>320</v>
      </c>
      <c r="C25" t="s">
        <v>248</v>
      </c>
      <c r="D25" t="s">
        <v>321</v>
      </c>
      <c r="E25" t="s">
        <v>249</v>
      </c>
      <c r="F25" t="n">
        <v>41217.4330508475</v>
      </c>
      <c r="G25" t="n">
        <v>84822.9730693613</v>
      </c>
      <c r="H25" t="n">
        <v>110907.055202812</v>
      </c>
      <c r="I25" t="n">
        <v>94415.8684338696</v>
      </c>
      <c r="J25" t="n">
        <v>106756.447367726</v>
      </c>
      <c r="K25" t="n">
        <v>132056.061140281</v>
      </c>
      <c r="L25" t="n">
        <v>141439.607340718</v>
      </c>
      <c r="M25" t="n">
        <v>112836.228297143</v>
      </c>
      <c r="N25" t="n">
        <v>97802.9882935094</v>
      </c>
      <c r="O25" t="n">
        <v>85307.0261430854</v>
      </c>
      <c r="P25" t="n">
        <v>73387.7392052842</v>
      </c>
      <c r="Q25" t="n">
        <v>63927.7810485032</v>
      </c>
      <c r="R25" t="n">
        <v>60363.4095415009</v>
      </c>
      <c r="S25" t="n">
        <v>75138.3863237687</v>
      </c>
      <c r="T25" t="n">
        <v>71650.3656956729</v>
      </c>
      <c r="U25" t="n">
        <v>52895.6993866925</v>
      </c>
      <c r="V25" t="n">
        <v>42429.1853554689</v>
      </c>
      <c r="W25" t="n">
        <v>32077.0277298343</v>
      </c>
      <c r="X25" t="n">
        <v>27179.17067683</v>
      </c>
      <c r="Y25" t="n">
        <v>32320.4991849599</v>
      </c>
      <c r="Z25" t="n">
        <v>33685.3182725174</v>
      </c>
      <c r="AA25" t="n">
        <v>29392.3054520547</v>
      </c>
      <c r="AB25" t="n">
        <v>27880.3818286846</v>
      </c>
      <c r="AC25" t="n">
        <v>26096.6547711132</v>
      </c>
      <c r="AD25" t="n">
        <v>39173.6365573291</v>
      </c>
      <c r="AE25" t="n">
        <v>37364.2058501394</v>
      </c>
      <c r="AF25"/>
    </row>
    <row r="26">
      <c r="A26" t="s">
        <v>118</v>
      </c>
      <c r="B26" t="s">
        <v>322</v>
      </c>
      <c r="C26" t="s">
        <v>248</v>
      </c>
      <c r="D26" t="s">
        <v>323</v>
      </c>
      <c r="E26" t="s">
        <v>249</v>
      </c>
      <c r="F26" t="n">
        <v>1280182.45242988</v>
      </c>
      <c r="G26" t="n">
        <v>1473068.27056818</v>
      </c>
      <c r="H26" t="n">
        <v>1588974.27453662</v>
      </c>
      <c r="I26" t="n">
        <v>1492678.36585025</v>
      </c>
      <c r="J26" t="n">
        <v>1387362.82947965</v>
      </c>
      <c r="K26" t="n">
        <v>1311635.4383209</v>
      </c>
      <c r="L26" t="n">
        <v>1146388.20566686</v>
      </c>
      <c r="M26" t="n">
        <v>946774.918874277</v>
      </c>
      <c r="N26" t="n">
        <v>720634.187013699</v>
      </c>
      <c r="O26" t="n">
        <v>551840.966880508</v>
      </c>
      <c r="P26" t="n">
        <v>455111.899902367</v>
      </c>
      <c r="Q26" t="n">
        <v>384070.038777967</v>
      </c>
      <c r="R26" t="n">
        <v>409784.22856553</v>
      </c>
      <c r="S26" t="n">
        <v>402836.523130023</v>
      </c>
      <c r="T26" t="n">
        <v>367003.364071357</v>
      </c>
      <c r="U26" t="n">
        <v>311092.217715227</v>
      </c>
      <c r="V26" t="n">
        <v>276253.068441442</v>
      </c>
      <c r="W26" t="n">
        <v>237525.986040126</v>
      </c>
      <c r="X26" t="n">
        <v>210020.464973654</v>
      </c>
      <c r="Y26" t="n">
        <v>220808.523257585</v>
      </c>
      <c r="Z26" t="n">
        <v>233821.40974187</v>
      </c>
      <c r="AA26" t="n">
        <v>210498.673598236</v>
      </c>
      <c r="AB26" t="n">
        <v>200253.900503987</v>
      </c>
      <c r="AC26" t="n">
        <v>183529.460343152</v>
      </c>
      <c r="AD26" t="n">
        <v>175811.190788267</v>
      </c>
      <c r="AE26" t="n">
        <v>188562.764153719</v>
      </c>
      <c r="AF26"/>
    </row>
    <row r="27">
      <c r="A27" t="s">
        <v>118</v>
      </c>
      <c r="B27" t="s">
        <v>324</v>
      </c>
      <c r="C27" t="s">
        <v>248</v>
      </c>
      <c r="D27" t="s">
        <v>325</v>
      </c>
      <c r="E27" t="s">
        <v>249</v>
      </c>
      <c r="F27" t="n">
        <v>2111524.93407706</v>
      </c>
      <c r="G27" t="n">
        <v>2321424.43842036</v>
      </c>
      <c r="H27" t="n">
        <v>2204681.15942866</v>
      </c>
      <c r="I27" t="n">
        <v>2084258.46338163</v>
      </c>
      <c r="J27" t="n">
        <v>1949181.1407006</v>
      </c>
      <c r="K27" t="n">
        <v>1971864.3658414</v>
      </c>
      <c r="L27" t="n">
        <v>1827764.86979514</v>
      </c>
      <c r="M27" t="n">
        <v>1552483.1586996</v>
      </c>
      <c r="N27" t="n">
        <v>1257887.88541798</v>
      </c>
      <c r="O27" t="n">
        <v>1080960.44946964</v>
      </c>
      <c r="P27" t="n">
        <v>967690.255741736</v>
      </c>
      <c r="Q27" t="n">
        <v>835957.163833083</v>
      </c>
      <c r="R27" t="n">
        <v>867923.888828335</v>
      </c>
      <c r="S27" t="n">
        <v>814382.887266791</v>
      </c>
      <c r="T27" t="n">
        <v>718101.185160198</v>
      </c>
      <c r="U27" t="n">
        <v>619321.656652955</v>
      </c>
      <c r="V27" t="n">
        <v>565189.770792916</v>
      </c>
      <c r="W27" t="n">
        <v>500332.174565918</v>
      </c>
      <c r="X27" t="n">
        <v>461093.297405915</v>
      </c>
      <c r="Y27" t="n">
        <v>503311.112034008</v>
      </c>
      <c r="Z27" t="n">
        <v>544161.318185121</v>
      </c>
      <c r="AA27" t="n">
        <v>506664.205508936</v>
      </c>
      <c r="AB27" t="n">
        <v>483183.382465116</v>
      </c>
      <c r="AC27" t="n">
        <v>462028.721637584</v>
      </c>
      <c r="AD27" t="n">
        <v>473363.249896116</v>
      </c>
      <c r="AE27" t="n">
        <v>511867.776272042</v>
      </c>
      <c r="AF27"/>
    </row>
    <row r="28">
      <c r="A28" t="s">
        <v>118</v>
      </c>
      <c r="B28" t="s">
        <v>326</v>
      </c>
      <c r="C28" t="s">
        <v>248</v>
      </c>
      <c r="D28" t="s">
        <v>327</v>
      </c>
      <c r="E28" t="s">
        <v>249</v>
      </c>
      <c r="F28" t="n">
        <v>455201.08964303</v>
      </c>
      <c r="G28" t="n">
        <v>492891.690218126</v>
      </c>
      <c r="H28" t="n">
        <v>521145.339234573</v>
      </c>
      <c r="I28" t="n">
        <v>490922.974588303</v>
      </c>
      <c r="J28" t="n">
        <v>443295.817102103</v>
      </c>
      <c r="K28" t="n">
        <v>408345.517832067</v>
      </c>
      <c r="L28" t="n">
        <v>346536.056322872</v>
      </c>
      <c r="M28" t="n">
        <v>261377.166665463</v>
      </c>
      <c r="N28" t="n">
        <v>212786.809885755</v>
      </c>
      <c r="O28" t="n">
        <v>172146.756316194</v>
      </c>
      <c r="P28" t="n">
        <v>138365.460113396</v>
      </c>
      <c r="Q28" t="n">
        <v>110928.301056728</v>
      </c>
      <c r="R28" t="n">
        <v>116162.519943626</v>
      </c>
      <c r="S28" t="n">
        <v>147394.717188599</v>
      </c>
      <c r="T28" t="n">
        <v>171352.448445118</v>
      </c>
      <c r="U28" t="n">
        <v>159715.904240169</v>
      </c>
      <c r="V28" t="n">
        <v>144529.187301338</v>
      </c>
      <c r="W28" t="n">
        <v>132582.822504425</v>
      </c>
      <c r="X28" t="n">
        <v>117692.065033802</v>
      </c>
      <c r="Y28" t="n">
        <v>128580.625471832</v>
      </c>
      <c r="Z28" t="n">
        <v>125839.762758038</v>
      </c>
      <c r="AA28" t="n">
        <v>113260.753433306</v>
      </c>
      <c r="AB28" t="n">
        <v>110834.625513827</v>
      </c>
      <c r="AC28" t="n">
        <v>119165.601906446</v>
      </c>
      <c r="AD28" t="n">
        <v>122694.070828397</v>
      </c>
      <c r="AE28" t="n">
        <v>142487.243104658</v>
      </c>
      <c r="AF28"/>
    </row>
    <row r="29">
      <c r="A29" t="s">
        <v>118</v>
      </c>
      <c r="B29" t="s">
        <v>328</v>
      </c>
      <c r="C29" t="s">
        <v>248</v>
      </c>
      <c r="D29" t="s">
        <v>329</v>
      </c>
      <c r="E29" t="s">
        <v>249</v>
      </c>
      <c r="F29" t="n">
        <v>176862.662053447</v>
      </c>
      <c r="G29" t="n">
        <v>199860.077708472</v>
      </c>
      <c r="H29" t="n">
        <v>226858.633044571</v>
      </c>
      <c r="I29" t="n">
        <v>214544.512087936</v>
      </c>
      <c r="J29" t="n">
        <v>185445.944677242</v>
      </c>
      <c r="K29" t="n">
        <v>179449.291112438</v>
      </c>
      <c r="L29" t="n">
        <v>151427.767066671</v>
      </c>
      <c r="M29" t="n">
        <v>117559.001179769</v>
      </c>
      <c r="N29" t="n">
        <v>99735.4566910667</v>
      </c>
      <c r="O29" t="n">
        <v>84681.4841562927</v>
      </c>
      <c r="P29" t="n">
        <v>69819.3079922945</v>
      </c>
      <c r="Q29" t="n">
        <v>55660.0775248429</v>
      </c>
      <c r="R29" t="n">
        <v>52046.3306158141</v>
      </c>
      <c r="S29" t="n">
        <v>72146.3596235954</v>
      </c>
      <c r="T29" t="n">
        <v>85060.1352127936</v>
      </c>
      <c r="U29" t="n">
        <v>80690.0545469646</v>
      </c>
      <c r="V29" t="n">
        <v>75231.8311983505</v>
      </c>
      <c r="W29" t="n">
        <v>68482.136446741</v>
      </c>
      <c r="X29" t="n">
        <v>62519.5240949728</v>
      </c>
      <c r="Y29" t="n">
        <v>68902.8709036179</v>
      </c>
      <c r="Z29" t="n">
        <v>67731.3474512777</v>
      </c>
      <c r="AA29" t="n">
        <v>61294.5840156543</v>
      </c>
      <c r="AB29" t="n">
        <v>59762.6356222934</v>
      </c>
      <c r="AC29" t="n">
        <v>66276.667229231</v>
      </c>
      <c r="AD29" t="n">
        <v>70911.1663082628</v>
      </c>
      <c r="AE29" t="n">
        <v>83271.2594892435</v>
      </c>
      <c r="AF29"/>
    </row>
    <row r="30">
      <c r="A30" t="s">
        <v>118</v>
      </c>
      <c r="B30" t="s">
        <v>330</v>
      </c>
      <c r="C30" t="s">
        <v>248</v>
      </c>
      <c r="D30" t="s">
        <v>331</v>
      </c>
      <c r="E30" t="s">
        <v>249</v>
      </c>
      <c r="F30" t="n">
        <v>10238.4956127282</v>
      </c>
      <c r="G30" t="n">
        <v>8465.50321575653</v>
      </c>
      <c r="H30" t="n">
        <v>6391.95317662078</v>
      </c>
      <c r="I30" t="n">
        <v>5590.33096682583</v>
      </c>
      <c r="J30" t="n">
        <v>4551.51951661091</v>
      </c>
      <c r="K30" t="n">
        <v>3848.88788637363</v>
      </c>
      <c r="L30" t="n">
        <v>3364.16792608172</v>
      </c>
      <c r="M30" t="n">
        <v>2855.4829464741</v>
      </c>
      <c r="N30" t="n">
        <v>2673.70047358232</v>
      </c>
      <c r="O30" t="n">
        <v>2405.76281250778</v>
      </c>
      <c r="P30" t="n">
        <v>1719.08928569337</v>
      </c>
      <c r="Q30" t="n">
        <v>1247.5217623924</v>
      </c>
      <c r="R30" t="n">
        <v>996.447535750706</v>
      </c>
      <c r="S30" t="n">
        <v>1253.72723391345</v>
      </c>
      <c r="T30" t="n">
        <v>1678.41634645334</v>
      </c>
      <c r="U30" t="n">
        <v>1352.90662455846</v>
      </c>
      <c r="V30" t="n">
        <v>1204.31502377599</v>
      </c>
      <c r="W30" t="n">
        <v>1019.09425000394</v>
      </c>
      <c r="X30" t="n">
        <v>893.09922599858</v>
      </c>
      <c r="Y30" t="n">
        <v>898.219071774423</v>
      </c>
      <c r="Z30" t="n">
        <v>881.099275140411</v>
      </c>
      <c r="AA30" t="n">
        <v>881.337889861439</v>
      </c>
      <c r="AB30" t="n">
        <v>998.967570105951</v>
      </c>
      <c r="AC30" t="n">
        <v>1077.06196555788</v>
      </c>
      <c r="AD30" t="n">
        <v>1006.38439474625</v>
      </c>
      <c r="AE30" t="n">
        <v>1022.90707996599</v>
      </c>
      <c r="AF30"/>
    </row>
    <row r="31">
      <c r="A31" t="s">
        <v>118</v>
      </c>
      <c r="B31" t="s">
        <v>332</v>
      </c>
      <c r="C31" t="s">
        <v>248</v>
      </c>
      <c r="D31" t="s">
        <v>333</v>
      </c>
      <c r="E31" t="s">
        <v>249</v>
      </c>
      <c r="F31" t="n">
        <v>17810.4377255898</v>
      </c>
      <c r="G31" t="n">
        <v>16986.2410320814</v>
      </c>
      <c r="H31" t="n">
        <v>20549.285262309</v>
      </c>
      <c r="I31" t="n">
        <v>19716.0455523278</v>
      </c>
      <c r="J31" t="n">
        <v>15796.4326061477</v>
      </c>
      <c r="K31" t="n">
        <v>14904.2608782376</v>
      </c>
      <c r="L31" t="n">
        <v>12409.1672674119</v>
      </c>
      <c r="M31" t="n">
        <v>9390.40196722225</v>
      </c>
      <c r="N31" t="n">
        <v>8425.98656869773</v>
      </c>
      <c r="O31" t="n">
        <v>7746.6482765514</v>
      </c>
      <c r="P31" t="n">
        <v>6949.61109766327</v>
      </c>
      <c r="Q31" t="n">
        <v>5965.69124026192</v>
      </c>
      <c r="R31" t="n">
        <v>6776.34399339278</v>
      </c>
      <c r="S31" t="n">
        <v>16197.5734259462</v>
      </c>
      <c r="T31" t="n">
        <v>21580.6695892344</v>
      </c>
      <c r="U31" t="n">
        <v>18504.1522450093</v>
      </c>
      <c r="V31" t="n">
        <v>14223.4015954497</v>
      </c>
      <c r="W31" t="n">
        <v>12380.7966795268</v>
      </c>
      <c r="X31" t="n">
        <v>11310.3474830997</v>
      </c>
      <c r="Y31" t="n">
        <v>11448.5168449047</v>
      </c>
      <c r="Z31" t="n">
        <v>10598.1197998635</v>
      </c>
      <c r="AA31" t="n">
        <v>9845.00597977758</v>
      </c>
      <c r="AB31" t="n">
        <v>10720.5869448788</v>
      </c>
      <c r="AC31" t="n">
        <v>11202.214492506</v>
      </c>
      <c r="AD31" t="n">
        <v>10925.6045242461</v>
      </c>
      <c r="AE31" t="n">
        <v>16526.2978242368</v>
      </c>
      <c r="AF31"/>
    </row>
    <row r="32">
      <c r="A32" t="s">
        <v>118</v>
      </c>
      <c r="B32" t="s">
        <v>334</v>
      </c>
      <c r="C32" t="s">
        <v>248</v>
      </c>
      <c r="D32" t="s">
        <v>335</v>
      </c>
      <c r="E32" t="s">
        <v>249</v>
      </c>
      <c r="F32" t="n">
        <v>136238.778044233</v>
      </c>
      <c r="G32" t="n">
        <v>126573.737935905</v>
      </c>
      <c r="H32" t="n">
        <v>108326.073214485</v>
      </c>
      <c r="I32" t="n">
        <v>102862.66096543</v>
      </c>
      <c r="J32" t="n">
        <v>98057.0228292863</v>
      </c>
      <c r="K32" t="n">
        <v>93843.172470352</v>
      </c>
      <c r="L32" t="n">
        <v>81051.2968713477</v>
      </c>
      <c r="M32" t="n">
        <v>61498.4834365032</v>
      </c>
      <c r="N32" t="n">
        <v>53879.5984098298</v>
      </c>
      <c r="O32" t="n">
        <v>45515.6756635257</v>
      </c>
      <c r="P32" t="n">
        <v>36913.1422954838</v>
      </c>
      <c r="Q32" t="n">
        <v>28618.1963414867</v>
      </c>
      <c r="R32" t="n">
        <v>26764.9130510592</v>
      </c>
      <c r="S32" t="n">
        <v>36173.5513708131</v>
      </c>
      <c r="T32" t="n">
        <v>47024.4078514528</v>
      </c>
      <c r="U32" t="n">
        <v>47516.6137746061</v>
      </c>
      <c r="V32" t="n">
        <v>45662.7594284109</v>
      </c>
      <c r="W32" t="n">
        <v>43453.5805705675</v>
      </c>
      <c r="X32" t="n">
        <v>37547.4334058433</v>
      </c>
      <c r="Y32" t="n">
        <v>42254.1411351905</v>
      </c>
      <c r="Z32" t="n">
        <v>40737.3114095323</v>
      </c>
      <c r="AA32" t="n">
        <v>36026.0536707967</v>
      </c>
      <c r="AB32" t="n">
        <v>34688.4983297325</v>
      </c>
      <c r="AC32" t="n">
        <v>36891.8833869286</v>
      </c>
      <c r="AD32" t="n">
        <v>36926.3967063796</v>
      </c>
      <c r="AE32" t="n">
        <v>39307.0904905729</v>
      </c>
      <c r="AF32"/>
    </row>
    <row r="33">
      <c r="A33" t="s">
        <v>118</v>
      </c>
      <c r="B33" t="s">
        <v>336</v>
      </c>
      <c r="C33" t="s">
        <v>248</v>
      </c>
      <c r="D33" t="s">
        <v>337</v>
      </c>
      <c r="E33" t="s">
        <v>249</v>
      </c>
      <c r="F33" t="n">
        <v>114050.716207032</v>
      </c>
      <c r="G33" t="n">
        <v>141006.130325911</v>
      </c>
      <c r="H33" t="n">
        <v>159019.394536587</v>
      </c>
      <c r="I33" t="n">
        <v>148209.425015783</v>
      </c>
      <c r="J33" t="n">
        <v>139444.897472817</v>
      </c>
      <c r="K33" t="n">
        <v>116299.905484666</v>
      </c>
      <c r="L33" t="n">
        <v>98283.6571913596</v>
      </c>
      <c r="M33" t="n">
        <v>70073.7971354947</v>
      </c>
      <c r="N33" t="n">
        <v>48072.0677425785</v>
      </c>
      <c r="O33" t="n">
        <v>31797.1854073162</v>
      </c>
      <c r="P33" t="n">
        <v>22964.3094422608</v>
      </c>
      <c r="Q33" t="n">
        <v>19436.814187744</v>
      </c>
      <c r="R33" t="n">
        <v>29578.4847476091</v>
      </c>
      <c r="S33" t="n">
        <v>21623.5055343311</v>
      </c>
      <c r="T33" t="n">
        <v>16008.8194451843</v>
      </c>
      <c r="U33" t="n">
        <v>11652.1770490303</v>
      </c>
      <c r="V33" t="n">
        <v>8206.88005535116</v>
      </c>
      <c r="W33" t="n">
        <v>7247.21455758587</v>
      </c>
      <c r="X33" t="n">
        <v>5421.66082388766</v>
      </c>
      <c r="Y33" t="n">
        <v>5076.877516344</v>
      </c>
      <c r="Z33" t="n">
        <v>5891.88482222386</v>
      </c>
      <c r="AA33" t="n">
        <v>5213.77187721642</v>
      </c>
      <c r="AB33" t="n">
        <v>4663.93704681671</v>
      </c>
      <c r="AC33" t="n">
        <v>3717.77483222281</v>
      </c>
      <c r="AD33" t="n">
        <v>2924.5188947623</v>
      </c>
      <c r="AE33" t="n">
        <v>2359.68822063875</v>
      </c>
      <c r="AF33"/>
    </row>
    <row r="34">
      <c r="A34" t="s">
        <v>118</v>
      </c>
      <c r="B34" t="s">
        <v>338</v>
      </c>
      <c r="C34" t="s">
        <v>248</v>
      </c>
      <c r="D34" t="s">
        <v>339</v>
      </c>
      <c r="E34" t="s">
        <v>249</v>
      </c>
      <c r="F34" t="n">
        <v>70458.1390582939</v>
      </c>
      <c r="G34" t="n">
        <v>88317.4938579615</v>
      </c>
      <c r="H34" t="n">
        <v>96531.9312006812</v>
      </c>
      <c r="I34" t="n">
        <v>95344.0337616217</v>
      </c>
      <c r="J34" t="n">
        <v>103568.23186041</v>
      </c>
      <c r="K34" t="n">
        <v>112195.743370839</v>
      </c>
      <c r="L34" t="n">
        <v>112566.779588107</v>
      </c>
      <c r="M34" t="n">
        <v>93746.9283108934</v>
      </c>
      <c r="N34" t="n">
        <v>69592.6456198794</v>
      </c>
      <c r="O34" t="n">
        <v>50418.9320268337</v>
      </c>
      <c r="P34" t="n">
        <v>37086.1991047081</v>
      </c>
      <c r="Q34" t="n">
        <v>33797.7818840979</v>
      </c>
      <c r="R34" t="n">
        <v>41064.1070221463</v>
      </c>
      <c r="S34" t="n">
        <v>40480.8001391759</v>
      </c>
      <c r="T34" t="n">
        <v>36063.1640240105</v>
      </c>
      <c r="U34" t="n">
        <v>32251.0761697444</v>
      </c>
      <c r="V34" t="n">
        <v>27898.5860804305</v>
      </c>
      <c r="W34" t="n">
        <v>22364.8311766605</v>
      </c>
      <c r="X34" t="n">
        <v>17349.33317621</v>
      </c>
      <c r="Y34" t="n">
        <v>17363.3293251483</v>
      </c>
      <c r="Z34" t="n">
        <v>17850.2551833838</v>
      </c>
      <c r="AA34" t="n">
        <v>15111.5182233292</v>
      </c>
      <c r="AB34" t="n">
        <v>14310.2763830965</v>
      </c>
      <c r="AC34" t="n">
        <v>13556.4277533822</v>
      </c>
      <c r="AD34" t="n">
        <v>12548.2295414144</v>
      </c>
      <c r="AE34" t="n">
        <v>11993.7091450575</v>
      </c>
      <c r="AF34"/>
    </row>
    <row r="35">
      <c r="A35" t="s">
        <v>118</v>
      </c>
      <c r="B35" t="s">
        <v>340</v>
      </c>
      <c r="C35" t="s">
        <v>248</v>
      </c>
      <c r="D35" t="s">
        <v>341</v>
      </c>
      <c r="E35" t="s">
        <v>249</v>
      </c>
      <c r="F35" t="n">
        <v>1598619.46255795</v>
      </c>
      <c r="G35" t="n">
        <v>2331754.70428592</v>
      </c>
      <c r="H35" t="n">
        <v>2405161.85904688</v>
      </c>
      <c r="I35" t="n">
        <v>2368771.58379459</v>
      </c>
      <c r="J35" t="n">
        <v>2386209.98542624</v>
      </c>
      <c r="K35" t="n">
        <v>2309735.4241375</v>
      </c>
      <c r="L35" t="n">
        <v>2232459.70924124</v>
      </c>
      <c r="M35" t="n">
        <v>1999776.10406787</v>
      </c>
      <c r="N35" t="n">
        <v>1901647.16263327</v>
      </c>
      <c r="O35" t="n">
        <v>1757645.51672151</v>
      </c>
      <c r="P35" t="n">
        <v>1612925.88593922</v>
      </c>
      <c r="Q35" t="n">
        <v>1500264.03587629</v>
      </c>
      <c r="R35" t="n">
        <v>1404211.42011913</v>
      </c>
      <c r="S35" t="n">
        <v>1324016.6453491</v>
      </c>
      <c r="T35" t="n">
        <v>1157548.885909</v>
      </c>
      <c r="U35" t="n">
        <v>1065368.12969634</v>
      </c>
      <c r="V35" t="n">
        <v>998082.729450431</v>
      </c>
      <c r="W35" t="n">
        <v>919365.741932455</v>
      </c>
      <c r="X35" t="n">
        <v>861625.484901637</v>
      </c>
      <c r="Y35" t="n">
        <v>946249.139675104</v>
      </c>
      <c r="Z35" t="n">
        <v>1087820.73207083</v>
      </c>
      <c r="AA35" t="n">
        <v>1032534.41607932</v>
      </c>
      <c r="AB35" t="n">
        <v>986532.20930001</v>
      </c>
      <c r="AC35" t="n">
        <v>1143509.61929567</v>
      </c>
      <c r="AD35" t="n">
        <v>1200979.8059779</v>
      </c>
      <c r="AE35" t="n">
        <v>1215673.84603986</v>
      </c>
      <c r="AF35"/>
    </row>
    <row r="36">
      <c r="A36" t="s">
        <v>118</v>
      </c>
      <c r="B36" t="s">
        <v>342</v>
      </c>
      <c r="C36" t="s">
        <v>248</v>
      </c>
      <c r="D36" t="s">
        <v>343</v>
      </c>
      <c r="E36" t="s">
        <v>249</v>
      </c>
      <c r="F36" t="n">
        <v>357907.6885943</v>
      </c>
      <c r="G36" t="n">
        <v>934711.762128013</v>
      </c>
      <c r="H36" t="n">
        <v>1003063.06928074</v>
      </c>
      <c r="I36" t="n">
        <v>944171.056431798</v>
      </c>
      <c r="J36" t="n">
        <v>948690.472757506</v>
      </c>
      <c r="K36" t="n">
        <v>880477.21038487</v>
      </c>
      <c r="L36" t="n">
        <v>808933.673087733</v>
      </c>
      <c r="M36" t="n">
        <v>675617.198902748</v>
      </c>
      <c r="N36" t="n">
        <v>628070.198390202</v>
      </c>
      <c r="O36" t="n">
        <v>485689.137436579</v>
      </c>
      <c r="P36" t="n">
        <v>425321.433628092</v>
      </c>
      <c r="Q36" t="n">
        <v>384189.096256995</v>
      </c>
      <c r="R36" t="n">
        <v>372962.064972126</v>
      </c>
      <c r="S36" t="n">
        <v>329302.607382778</v>
      </c>
      <c r="T36" t="n">
        <v>298374.795983634</v>
      </c>
      <c r="U36" t="n">
        <v>270134.227985308</v>
      </c>
      <c r="V36" t="n">
        <v>254700.71606247</v>
      </c>
      <c r="W36" t="n">
        <v>250598.984208545</v>
      </c>
      <c r="X36" t="n">
        <v>241015.323385287</v>
      </c>
      <c r="Y36" t="n">
        <v>264609.054635081</v>
      </c>
      <c r="Z36" t="n">
        <v>259350.619676217</v>
      </c>
      <c r="AA36" t="n">
        <v>237329.683502016</v>
      </c>
      <c r="AB36" t="n">
        <v>218628.092907287</v>
      </c>
      <c r="AC36" t="n">
        <v>201009.310053031</v>
      </c>
      <c r="AD36" t="n">
        <v>227685.354069605</v>
      </c>
      <c r="AE36" t="n">
        <v>226450.581734334</v>
      </c>
      <c r="AF36"/>
    </row>
    <row r="37">
      <c r="A37" t="s">
        <v>118</v>
      </c>
      <c r="B37" t="s">
        <v>344</v>
      </c>
      <c r="C37" t="s">
        <v>248</v>
      </c>
      <c r="D37" t="s">
        <v>345</v>
      </c>
      <c r="E37" t="s">
        <v>249</v>
      </c>
      <c r="F37" t="n">
        <v>753295.116469326</v>
      </c>
      <c r="G37" t="n">
        <v>962288.71798029</v>
      </c>
      <c r="H37" t="n">
        <v>1010072.74847294</v>
      </c>
      <c r="I37" t="n">
        <v>1047301.04639759</v>
      </c>
      <c r="J37" t="n">
        <v>1082253.18914033</v>
      </c>
      <c r="K37" t="n">
        <v>1011683.68499725</v>
      </c>
      <c r="L37" t="n">
        <v>922586.463123375</v>
      </c>
      <c r="M37" t="n">
        <v>698452.930116863</v>
      </c>
      <c r="N37" t="n">
        <v>496050.524667453</v>
      </c>
      <c r="O37" t="n">
        <v>330159.393935309</v>
      </c>
      <c r="P37" t="n">
        <v>237935.881330268</v>
      </c>
      <c r="Q37" t="n">
        <v>195678.115472841</v>
      </c>
      <c r="R37" t="n">
        <v>197347.354821767</v>
      </c>
      <c r="S37" t="n">
        <v>183250.543277722</v>
      </c>
      <c r="T37" t="n">
        <v>182614.911270607</v>
      </c>
      <c r="U37" t="n">
        <v>151916.431539809</v>
      </c>
      <c r="V37" t="n">
        <v>137686.446574207</v>
      </c>
      <c r="W37" t="n">
        <v>133554.55746513</v>
      </c>
      <c r="X37" t="n">
        <v>122936.538122674</v>
      </c>
      <c r="Y37" t="n">
        <v>126570.244534176</v>
      </c>
      <c r="Z37" t="n">
        <v>129370.625121187</v>
      </c>
      <c r="AA37" t="n">
        <v>118552.105971646</v>
      </c>
      <c r="AB37" t="n">
        <v>116491.02481968</v>
      </c>
      <c r="AC37" t="n">
        <v>106817.327307178</v>
      </c>
      <c r="AD37" t="n">
        <v>105805.690180556</v>
      </c>
      <c r="AE37" t="n">
        <v>123130.015658253</v>
      </c>
      <c r="AF37"/>
    </row>
    <row r="38">
      <c r="A38" t="s">
        <v>118</v>
      </c>
      <c r="B38" t="s">
        <v>346</v>
      </c>
      <c r="C38" t="s">
        <v>248</v>
      </c>
      <c r="D38" t="s">
        <v>347</v>
      </c>
      <c r="E38" t="s">
        <v>249</v>
      </c>
      <c r="F38" t="n">
        <v>487416.657494322</v>
      </c>
      <c r="G38" t="n">
        <v>434754.224177616</v>
      </c>
      <c r="H38" t="n">
        <v>392026.041293203</v>
      </c>
      <c r="I38" t="n">
        <v>377299.480965207</v>
      </c>
      <c r="J38" t="n">
        <v>355266.323528411</v>
      </c>
      <c r="K38" t="n">
        <v>417574.528755387</v>
      </c>
      <c r="L38" t="n">
        <v>500939.573030135</v>
      </c>
      <c r="M38" t="n">
        <v>625705.975048258</v>
      </c>
      <c r="N38" t="n">
        <v>777526.439575614</v>
      </c>
      <c r="O38" t="n">
        <v>941796.985349617</v>
      </c>
      <c r="P38" t="n">
        <v>949668.570980855</v>
      </c>
      <c r="Q38" t="n">
        <v>920396.824146457</v>
      </c>
      <c r="R38" t="n">
        <v>833902.000325234</v>
      </c>
      <c r="S38" t="n">
        <v>811463.494688603</v>
      </c>
      <c r="T38" t="n">
        <v>676559.178654757</v>
      </c>
      <c r="U38" t="n">
        <v>643317.470171225</v>
      </c>
      <c r="V38" t="n">
        <v>605695.566813753</v>
      </c>
      <c r="W38" t="n">
        <v>535212.200258781</v>
      </c>
      <c r="X38" t="n">
        <v>497673.623393677</v>
      </c>
      <c r="Y38" t="n">
        <v>555069.840505846</v>
      </c>
      <c r="Z38" t="n">
        <v>699099.487273422</v>
      </c>
      <c r="AA38" t="n">
        <v>676652.626605661</v>
      </c>
      <c r="AB38" t="n">
        <v>651413.091573043</v>
      </c>
      <c r="AC38" t="n">
        <v>835682.981935457</v>
      </c>
      <c r="AD38" t="n">
        <v>867488.761727741</v>
      </c>
      <c r="AE38" t="n">
        <v>866093.248647277</v>
      </c>
      <c r="AF38"/>
    </row>
    <row r="39">
      <c r="A39" t="s">
        <v>118</v>
      </c>
      <c r="B39" t="s">
        <v>348</v>
      </c>
      <c r="C39" t="s">
        <v>248</v>
      </c>
      <c r="D39" t="s">
        <v>349</v>
      </c>
      <c r="E39" t="s">
        <v>249</v>
      </c>
      <c r="F39" t="n">
        <v>1359110.93459492</v>
      </c>
      <c r="G39" t="n">
        <v>1714063.71456107</v>
      </c>
      <c r="H39" t="n">
        <v>1841812.21619147</v>
      </c>
      <c r="I39" t="n">
        <v>1981871.37253673</v>
      </c>
      <c r="J39" t="n">
        <v>1922478.6513624</v>
      </c>
      <c r="K39" t="n">
        <v>1920193.27782977</v>
      </c>
      <c r="L39" t="n">
        <v>1889884.61347841</v>
      </c>
      <c r="M39" t="n">
        <v>1718475.34037977</v>
      </c>
      <c r="N39" t="n">
        <v>1618222.50966898</v>
      </c>
      <c r="O39" t="n">
        <v>1544569.34694794</v>
      </c>
      <c r="P39" t="n">
        <v>1376802.67790488</v>
      </c>
      <c r="Q39" t="n">
        <v>1265227.2677055</v>
      </c>
      <c r="R39" t="n">
        <v>1355479.36129116</v>
      </c>
      <c r="S39" t="n">
        <v>1358622.63638731</v>
      </c>
      <c r="T39" t="n">
        <v>1303681.14229331</v>
      </c>
      <c r="U39" t="n">
        <v>1160483.69327936</v>
      </c>
      <c r="V39" t="n">
        <v>1048063.83325803</v>
      </c>
      <c r="W39" t="n">
        <v>944098.808503591</v>
      </c>
      <c r="X39" t="n">
        <v>879360.600921017</v>
      </c>
      <c r="Y39" t="n">
        <v>978575.439357517</v>
      </c>
      <c r="Z39" t="n">
        <v>1016568.5848765</v>
      </c>
      <c r="AA39" t="n">
        <v>949310.63894581</v>
      </c>
      <c r="AB39" t="n">
        <v>912070.516541269</v>
      </c>
      <c r="AC39" t="n">
        <v>884118.510377616</v>
      </c>
      <c r="AD39" t="n">
        <v>860324.272205455</v>
      </c>
      <c r="AE39" t="n">
        <v>909087.859744531</v>
      </c>
      <c r="AF39"/>
    </row>
    <row r="40">
      <c r="A40" t="s">
        <v>118</v>
      </c>
      <c r="B40" t="s">
        <v>350</v>
      </c>
      <c r="C40" t="s">
        <v>248</v>
      </c>
      <c r="D40" t="s">
        <v>351</v>
      </c>
      <c r="E40" t="s">
        <v>249</v>
      </c>
      <c r="F40" t="n">
        <v>91371.5090101754</v>
      </c>
      <c r="G40" t="n">
        <v>127317.741037492</v>
      </c>
      <c r="H40" t="n">
        <v>136817.021237237</v>
      </c>
      <c r="I40" t="n">
        <v>144284.790778777</v>
      </c>
      <c r="J40" t="n">
        <v>190042.900247818</v>
      </c>
      <c r="K40" t="n">
        <v>258471.306528507</v>
      </c>
      <c r="L40" t="n">
        <v>288079.939651147</v>
      </c>
      <c r="M40" t="n">
        <v>274239.898093517</v>
      </c>
      <c r="N40" t="n">
        <v>231571.701206008</v>
      </c>
      <c r="O40" t="n">
        <v>171115.672489864</v>
      </c>
      <c r="P40" t="n">
        <v>144679.690259352</v>
      </c>
      <c r="Q40" t="n">
        <v>114083.940404231</v>
      </c>
      <c r="R40" t="n">
        <v>112142.467679671</v>
      </c>
      <c r="S40" t="n">
        <v>114888.151973611</v>
      </c>
      <c r="T40" t="n">
        <v>119605.092120766</v>
      </c>
      <c r="U40" t="n">
        <v>128216.179697122</v>
      </c>
      <c r="V40" t="n">
        <v>109988.710634316</v>
      </c>
      <c r="W40" t="n">
        <v>81508.9103619482</v>
      </c>
      <c r="X40" t="n">
        <v>61931.8387387825</v>
      </c>
      <c r="Y40" t="n">
        <v>59748.1984706044</v>
      </c>
      <c r="Z40" t="n">
        <v>59167.8157742381</v>
      </c>
      <c r="AA40" t="n">
        <v>50075.2940597981</v>
      </c>
      <c r="AB40" t="n">
        <v>45165.4385303502</v>
      </c>
      <c r="AC40" t="n">
        <v>47005.0992055278</v>
      </c>
      <c r="AD40" t="n">
        <v>54227.7837938571</v>
      </c>
      <c r="AE40" t="n">
        <v>65447.3548677022</v>
      </c>
      <c r="AF40"/>
    </row>
    <row r="41">
      <c r="A41" t="s">
        <v>118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118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118</v>
      </c>
      <c r="B43" t="s">
        <v>356</v>
      </c>
      <c r="C43" t="s">
        <v>248</v>
      </c>
      <c r="D43" t="s">
        <v>357</v>
      </c>
      <c r="E43" t="s">
        <v>249</v>
      </c>
      <c r="F43" t="n">
        <v>1269774.4233869</v>
      </c>
      <c r="G43" t="n">
        <v>1520993.23356729</v>
      </c>
      <c r="H43" t="n">
        <v>2046865.06320846</v>
      </c>
      <c r="I43" t="n">
        <v>2013081.24953898</v>
      </c>
      <c r="J43" t="n">
        <v>1690989.13632012</v>
      </c>
      <c r="K43" t="n">
        <v>1481254.09804726</v>
      </c>
      <c r="L43" t="n">
        <v>1320221.11653523</v>
      </c>
      <c r="M43" t="n">
        <v>1460692.19247833</v>
      </c>
      <c r="N43" t="n">
        <v>1528110.51052927</v>
      </c>
      <c r="O43" t="n">
        <v>1536067.89189504</v>
      </c>
      <c r="P43" t="n">
        <v>1525791.85701551</v>
      </c>
      <c r="Q43" t="n">
        <v>1863497.64778003</v>
      </c>
      <c r="R43" t="n">
        <v>1983880.93180518</v>
      </c>
      <c r="S43" t="n">
        <v>1791767.54750803</v>
      </c>
      <c r="T43" t="n">
        <v>1536868.68067493</v>
      </c>
      <c r="U43" t="n">
        <v>1372144.09570748</v>
      </c>
      <c r="V43" t="n">
        <v>1325394.41562876</v>
      </c>
      <c r="W43" t="n">
        <v>1189131.21508436</v>
      </c>
      <c r="X43" t="n">
        <v>1136523.37680217</v>
      </c>
      <c r="Y43" t="n">
        <v>1163172.28507297</v>
      </c>
      <c r="Z43" t="n">
        <v>1236794.93269463</v>
      </c>
      <c r="AA43" t="n">
        <v>1279202.83977434</v>
      </c>
      <c r="AB43" t="n">
        <v>1346771.3094959</v>
      </c>
      <c r="AC43" t="n">
        <v>1384253.89832455</v>
      </c>
      <c r="AD43" t="n">
        <v>1505314.84730948</v>
      </c>
      <c r="AE43" t="n">
        <v>1544454.68756123</v>
      </c>
      <c r="AF43"/>
    </row>
    <row r="44">
      <c r="A44" t="s">
        <v>118</v>
      </c>
      <c r="B44" t="s">
        <v>358</v>
      </c>
      <c r="C44" t="s">
        <v>248</v>
      </c>
      <c r="D44" t="s">
        <v>359</v>
      </c>
      <c r="E44" t="s">
        <v>249</v>
      </c>
      <c r="F44" t="n">
        <v>14737694.220324</v>
      </c>
      <c r="G44" t="n">
        <v>18146471.0936258</v>
      </c>
      <c r="H44" t="n">
        <v>19385703.3321132</v>
      </c>
      <c r="I44" t="n">
        <v>19353171.4019419</v>
      </c>
      <c r="J44" t="n">
        <v>18471553.12776</v>
      </c>
      <c r="K44" t="n">
        <v>18237625.3346524</v>
      </c>
      <c r="L44" t="n">
        <v>17297366.9794025</v>
      </c>
      <c r="M44" t="n">
        <v>14966319.8651606</v>
      </c>
      <c r="N44" t="n">
        <v>13008401.0635894</v>
      </c>
      <c r="O44" t="n">
        <v>11245042.8806046</v>
      </c>
      <c r="P44" t="n">
        <v>10037029.8573107</v>
      </c>
      <c r="Q44" t="n">
        <v>9256820.39152503</v>
      </c>
      <c r="R44" t="n">
        <v>9658875.63348871</v>
      </c>
      <c r="S44" t="n">
        <v>9465192.32810341</v>
      </c>
      <c r="T44" t="n">
        <v>8346990.3037959</v>
      </c>
      <c r="U44" t="n">
        <v>7349367.15254341</v>
      </c>
      <c r="V44" t="n">
        <v>6808989.8626228</v>
      </c>
      <c r="W44" t="n">
        <v>6158524.56031906</v>
      </c>
      <c r="X44" t="n">
        <v>5695635.35102809</v>
      </c>
      <c r="Y44" t="n">
        <v>6046968.16208086</v>
      </c>
      <c r="Z44" t="n">
        <v>6434615.55978355</v>
      </c>
      <c r="AA44" t="n">
        <v>6200823.42183754</v>
      </c>
      <c r="AB44" t="n">
        <v>6089926.98222513</v>
      </c>
      <c r="AC44" t="n">
        <v>6262216.78680783</v>
      </c>
      <c r="AD44" t="n">
        <v>6486332.1918483</v>
      </c>
      <c r="AE44" t="n">
        <v>6745784.29344446</v>
      </c>
      <c r="AF44"/>
    </row>
    <row r="45">
      <c r="A45" t="s">
        <v>118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118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118</v>
      </c>
      <c r="B47" t="s">
        <v>364</v>
      </c>
      <c r="C47" t="s">
        <v>248</v>
      </c>
      <c r="D47" t="s">
        <v>365</v>
      </c>
      <c r="E47" t="s">
        <v>249</v>
      </c>
      <c r="F47" t="n">
        <v>760577.926757943</v>
      </c>
      <c r="G47" t="n">
        <v>986474.332484633</v>
      </c>
      <c r="H47" t="n">
        <v>1040100.26896632</v>
      </c>
      <c r="I47" t="n">
        <v>878186.783383425</v>
      </c>
      <c r="J47" t="n">
        <v>871360.285363089</v>
      </c>
      <c r="K47" t="n">
        <v>818621.492629135</v>
      </c>
      <c r="L47" t="n">
        <v>655673.408815174</v>
      </c>
      <c r="M47" t="n">
        <v>497415.522765297</v>
      </c>
      <c r="N47" t="n">
        <v>352304.676392275</v>
      </c>
      <c r="O47" t="n">
        <v>229574.327015645</v>
      </c>
      <c r="P47" t="n">
        <v>155871.349921118</v>
      </c>
      <c r="Q47" t="n">
        <v>108087.856643105</v>
      </c>
      <c r="R47" t="n">
        <v>87711.561189069</v>
      </c>
      <c r="S47" t="n">
        <v>71354.4436738384</v>
      </c>
      <c r="T47" t="n">
        <v>70929.2891000149</v>
      </c>
      <c r="U47" t="n">
        <v>71174.6843853282</v>
      </c>
      <c r="V47" t="n">
        <v>61385.5345140835</v>
      </c>
      <c r="W47" t="n">
        <v>46142.490104059</v>
      </c>
      <c r="X47" t="n">
        <v>47091.2093317042</v>
      </c>
      <c r="Y47" t="n">
        <v>75930.0770347052</v>
      </c>
      <c r="Z47" t="n">
        <v>107516.493248681</v>
      </c>
      <c r="AA47" t="n">
        <v>113201.933357946</v>
      </c>
      <c r="AB47" t="n">
        <v>118207.0703219</v>
      </c>
      <c r="AC47" t="n">
        <v>121037.189612183</v>
      </c>
      <c r="AD47" t="n">
        <v>126488.699357423</v>
      </c>
      <c r="AE47" t="n">
        <v>150253.536678491</v>
      </c>
      <c r="AF47"/>
    </row>
    <row r="48">
      <c r="A48" t="s">
        <v>118</v>
      </c>
      <c r="B48" t="s">
        <v>366</v>
      </c>
      <c r="C48" t="s">
        <v>248</v>
      </c>
      <c r="D48" t="s">
        <v>367</v>
      </c>
      <c r="E48" t="s">
        <v>249</v>
      </c>
      <c r="F48" t="n">
        <v>1489169.81738428</v>
      </c>
      <c r="G48" t="n">
        <v>1965552.31503964</v>
      </c>
      <c r="H48" t="n">
        <v>2064678.77694371</v>
      </c>
      <c r="I48" t="n">
        <v>1900101.96604381</v>
      </c>
      <c r="J48" t="n">
        <v>1899602.40161771</v>
      </c>
      <c r="K48" t="n">
        <v>1843693.85410281</v>
      </c>
      <c r="L48" t="n">
        <v>1607678.45031419</v>
      </c>
      <c r="M48" t="n">
        <v>1333708.97975211</v>
      </c>
      <c r="N48" t="n">
        <v>1056820.45987367</v>
      </c>
      <c r="O48" t="n">
        <v>840816.174047764</v>
      </c>
      <c r="P48" t="n">
        <v>687659.676973109</v>
      </c>
      <c r="Q48" t="n">
        <v>548630.133838698</v>
      </c>
      <c r="R48" t="n">
        <v>512295.399681319</v>
      </c>
      <c r="S48" t="n">
        <v>475621.898125144</v>
      </c>
      <c r="T48" t="n">
        <v>445132.371278239</v>
      </c>
      <c r="U48" t="n">
        <v>459409.318514942</v>
      </c>
      <c r="V48" t="n">
        <v>470670.840028768</v>
      </c>
      <c r="W48" t="n">
        <v>440170.663662319</v>
      </c>
      <c r="X48" t="n">
        <v>444173.045011164</v>
      </c>
      <c r="Y48" t="n">
        <v>535590.839501336</v>
      </c>
      <c r="Z48" t="n">
        <v>590563.247859352</v>
      </c>
      <c r="AA48" t="n">
        <v>570101.943673192</v>
      </c>
      <c r="AB48" t="n">
        <v>562692.659727411</v>
      </c>
      <c r="AC48" t="n">
        <v>537001.084936603</v>
      </c>
      <c r="AD48" t="n">
        <v>542497.258112328</v>
      </c>
      <c r="AE48" t="n">
        <v>569468.786177154</v>
      </c>
      <c r="AF48"/>
    </row>
    <row r="49">
      <c r="A49" t="s">
        <v>118</v>
      </c>
      <c r="B49" t="s">
        <v>368</v>
      </c>
      <c r="C49" t="s">
        <v>248</v>
      </c>
      <c r="D49" t="s">
        <v>369</v>
      </c>
      <c r="E49" t="s">
        <v>249</v>
      </c>
      <c r="F49" t="n">
        <v>267037.419342438</v>
      </c>
      <c r="G49" t="n">
        <v>326036.037357272</v>
      </c>
      <c r="H49" t="n">
        <v>324500.190219831</v>
      </c>
      <c r="I49" t="n">
        <v>307850.302489322</v>
      </c>
      <c r="J49" t="n">
        <v>292129.191289</v>
      </c>
      <c r="K49" t="n">
        <v>270437.552494313</v>
      </c>
      <c r="L49" t="n">
        <v>247563.236823784</v>
      </c>
      <c r="M49" t="n">
        <v>204466.890800705</v>
      </c>
      <c r="N49" t="n">
        <v>162991.660517882</v>
      </c>
      <c r="O49" t="n">
        <v>130176.311228675</v>
      </c>
      <c r="P49" t="n">
        <v>110951.190352734</v>
      </c>
      <c r="Q49" t="n">
        <v>93193.9831774779</v>
      </c>
      <c r="R49" t="n">
        <v>101649.92629136</v>
      </c>
      <c r="S49" t="n">
        <v>105154.293083657</v>
      </c>
      <c r="T49" t="n">
        <v>112703.61342967</v>
      </c>
      <c r="U49" t="n">
        <v>117979.074160624</v>
      </c>
      <c r="V49" t="n">
        <v>118856.830201182</v>
      </c>
      <c r="W49" t="n">
        <v>102763.696632665</v>
      </c>
      <c r="X49" t="n">
        <v>94725.2690961204</v>
      </c>
      <c r="Y49" t="n">
        <v>100759.987632669</v>
      </c>
      <c r="Z49" t="n">
        <v>100723.845598532</v>
      </c>
      <c r="AA49" t="n">
        <v>86504.6879638803</v>
      </c>
      <c r="AB49" t="n">
        <v>76889.3912543852</v>
      </c>
      <c r="AC49" t="n">
        <v>68236.4771479016</v>
      </c>
      <c r="AD49" t="n">
        <v>67247.06465951</v>
      </c>
      <c r="AE49" t="n">
        <v>75087.8521839942</v>
      </c>
      <c r="AF49"/>
    </row>
    <row r="50">
      <c r="A50" t="s">
        <v>118</v>
      </c>
      <c r="B50" t="s">
        <v>370</v>
      </c>
      <c r="C50" t="s">
        <v>248</v>
      </c>
      <c r="D50" t="s">
        <v>371</v>
      </c>
      <c r="E50" t="s">
        <v>249</v>
      </c>
      <c r="F50" t="n">
        <v>461554.471283899</v>
      </c>
      <c r="G50" t="n">
        <v>653041.945197736</v>
      </c>
      <c r="H50" t="n">
        <v>700078.317757553</v>
      </c>
      <c r="I50" t="n">
        <v>714064.880171066</v>
      </c>
      <c r="J50" t="n">
        <v>736112.924965622</v>
      </c>
      <c r="K50" t="n">
        <v>754634.808979362</v>
      </c>
      <c r="L50" t="n">
        <v>704441.804675233</v>
      </c>
      <c r="M50" t="n">
        <v>631826.566186113</v>
      </c>
      <c r="N50" t="n">
        <v>541524.122963518</v>
      </c>
      <c r="O50" t="n">
        <v>481065.535803443</v>
      </c>
      <c r="P50" t="n">
        <v>420837.136699257</v>
      </c>
      <c r="Q50" t="n">
        <v>347348.294018115</v>
      </c>
      <c r="R50" t="n">
        <v>322933.91220089</v>
      </c>
      <c r="S50" t="n">
        <v>299113.161367649</v>
      </c>
      <c r="T50" t="n">
        <v>261499.468748554</v>
      </c>
      <c r="U50" t="n">
        <v>270255.55996899</v>
      </c>
      <c r="V50" t="n">
        <v>290428.475313502</v>
      </c>
      <c r="W50" t="n">
        <v>291264.476925596</v>
      </c>
      <c r="X50" t="n">
        <v>302356.566583339</v>
      </c>
      <c r="Y50" t="n">
        <v>358900.774833962</v>
      </c>
      <c r="Z50" t="n">
        <v>382322.909012139</v>
      </c>
      <c r="AA50" t="n">
        <v>370395.322351365</v>
      </c>
      <c r="AB50" t="n">
        <v>367596.198151126</v>
      </c>
      <c r="AC50" t="n">
        <v>347727.418176519</v>
      </c>
      <c r="AD50" t="n">
        <v>348761.494095395</v>
      </c>
      <c r="AE50" t="n">
        <v>344127.397314669</v>
      </c>
      <c r="AF50"/>
    </row>
    <row r="51">
      <c r="A51" t="s">
        <v>118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118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118</v>
      </c>
      <c r="B53" t="s">
        <v>376</v>
      </c>
      <c r="C53" t="s">
        <v>248</v>
      </c>
      <c r="D53" t="s">
        <v>377</v>
      </c>
      <c r="E53" t="s">
        <v>249</v>
      </c>
      <c r="F53" t="n">
        <v>283880.269974263</v>
      </c>
      <c r="G53" t="n">
        <v>357522.192785038</v>
      </c>
      <c r="H53" t="n">
        <v>410916.572376535</v>
      </c>
      <c r="I53" t="n">
        <v>404366.049146421</v>
      </c>
      <c r="J53" t="n">
        <v>411494.978919919</v>
      </c>
      <c r="K53" t="n">
        <v>438274.906065267</v>
      </c>
      <c r="L53" t="n">
        <v>482355.044841029</v>
      </c>
      <c r="M53" t="n">
        <v>398209.936926789</v>
      </c>
      <c r="N53" t="n">
        <v>347017.298738159</v>
      </c>
      <c r="O53" t="n">
        <v>285705.233207115</v>
      </c>
      <c r="P53" t="n">
        <v>223072.00180166</v>
      </c>
      <c r="Q53" t="n">
        <v>178460.006025051</v>
      </c>
      <c r="R53" t="n">
        <v>150940.343522837</v>
      </c>
      <c r="S53" t="n">
        <v>140287.223473126</v>
      </c>
      <c r="T53" t="n">
        <v>113196.291170783</v>
      </c>
      <c r="U53" t="n">
        <v>90242.1260439717</v>
      </c>
      <c r="V53" t="n">
        <v>76334.7272151561</v>
      </c>
      <c r="W53" t="n">
        <v>59411.2444408398</v>
      </c>
      <c r="X53" t="n">
        <v>50431.5501904644</v>
      </c>
      <c r="Y53" t="n">
        <v>50988.3672599608</v>
      </c>
      <c r="Z53" t="n">
        <v>54055.0660950406</v>
      </c>
      <c r="AA53" t="n">
        <v>48707.8201820875</v>
      </c>
      <c r="AB53" t="n">
        <v>45305.390332031</v>
      </c>
      <c r="AC53" t="n">
        <v>51025.7313428579</v>
      </c>
      <c r="AD53" t="n">
        <v>52734.5217409352</v>
      </c>
      <c r="AE53" t="n">
        <v>44752.133782333</v>
      </c>
      <c r="AF53"/>
    </row>
    <row r="54">
      <c r="A54" t="s">
        <v>118</v>
      </c>
      <c r="B54" t="s">
        <v>378</v>
      </c>
      <c r="C54" t="s">
        <v>248</v>
      </c>
      <c r="D54" t="s">
        <v>379</v>
      </c>
      <c r="E54" t="s">
        <v>249</v>
      </c>
      <c r="F54" t="n">
        <v>517911.714752976</v>
      </c>
      <c r="G54" t="n">
        <v>667227.385478407</v>
      </c>
      <c r="H54" t="n">
        <v>771733.309335247</v>
      </c>
      <c r="I54" t="n">
        <v>750670.825181381</v>
      </c>
      <c r="J54" t="n">
        <v>798370.284122627</v>
      </c>
      <c r="K54" t="n">
        <v>864675.797044724</v>
      </c>
      <c r="L54" t="n">
        <v>905372.661951799</v>
      </c>
      <c r="M54" t="n">
        <v>724909.412121072</v>
      </c>
      <c r="N54" t="n">
        <v>613523.892225276</v>
      </c>
      <c r="O54" t="n">
        <v>508605.146254617</v>
      </c>
      <c r="P54" t="n">
        <v>398534.692489468</v>
      </c>
      <c r="Q54" t="n">
        <v>317000.797860989</v>
      </c>
      <c r="R54" t="n">
        <v>285033.147140279</v>
      </c>
      <c r="S54" t="n">
        <v>276495.579441328</v>
      </c>
      <c r="T54" t="n">
        <v>230381.907209695</v>
      </c>
      <c r="U54" t="n">
        <v>195778.510581663</v>
      </c>
      <c r="V54" t="n">
        <v>171850.200676098</v>
      </c>
      <c r="W54" t="n">
        <v>134069.887205307</v>
      </c>
      <c r="X54" t="n">
        <v>118699.748762875</v>
      </c>
      <c r="Y54" t="n">
        <v>120010.86445292</v>
      </c>
      <c r="Z54" t="n">
        <v>127178.456385498</v>
      </c>
      <c r="AA54" t="n">
        <v>114671.962381009</v>
      </c>
      <c r="AB54" t="n">
        <v>110945.92455697</v>
      </c>
      <c r="AC54" t="n">
        <v>124487.638400704</v>
      </c>
      <c r="AD54" t="n">
        <v>130132.398547146</v>
      </c>
      <c r="AE54" t="n">
        <v>133976.876195675</v>
      </c>
      <c r="AF54"/>
    </row>
    <row r="55">
      <c r="A55" t="s">
        <v>118</v>
      </c>
      <c r="B55" t="s">
        <v>380</v>
      </c>
      <c r="C55" t="s">
        <v>248</v>
      </c>
      <c r="D55" t="s">
        <v>381</v>
      </c>
      <c r="E55" t="s">
        <v>249</v>
      </c>
      <c r="F55" t="n">
        <v>234031.444778714</v>
      </c>
      <c r="G55" t="n">
        <v>309705.192693368</v>
      </c>
      <c r="H55" t="n">
        <v>360816.736958711</v>
      </c>
      <c r="I55" t="n">
        <v>346304.77603496</v>
      </c>
      <c r="J55" t="n">
        <v>386875.305202708</v>
      </c>
      <c r="K55" t="n">
        <v>426400.890979457</v>
      </c>
      <c r="L55" t="n">
        <v>423017.61711077</v>
      </c>
      <c r="M55" t="n">
        <v>326699.475194284</v>
      </c>
      <c r="N55" t="n">
        <v>266506.593487117</v>
      </c>
      <c r="O55" t="n">
        <v>222899.913047502</v>
      </c>
      <c r="P55" t="n">
        <v>175462.690687809</v>
      </c>
      <c r="Q55" t="n">
        <v>138540.791835938</v>
      </c>
      <c r="R55" t="n">
        <v>134092.803617442</v>
      </c>
      <c r="S55" t="n">
        <v>136208.355968202</v>
      </c>
      <c r="T55" t="n">
        <v>117185.616038912</v>
      </c>
      <c r="U55" t="n">
        <v>105536.384537691</v>
      </c>
      <c r="V55" t="n">
        <v>95515.4734609415</v>
      </c>
      <c r="W55" t="n">
        <v>74658.642764467</v>
      </c>
      <c r="X55" t="n">
        <v>68268.1985724107</v>
      </c>
      <c r="Y55" t="n">
        <v>69022.4971929592</v>
      </c>
      <c r="Z55" t="n">
        <v>73123.3902904575</v>
      </c>
      <c r="AA55" t="n">
        <v>65964.1421989214</v>
      </c>
      <c r="AB55" t="n">
        <v>65640.5342249396</v>
      </c>
      <c r="AC55" t="n">
        <v>73461.9070578461</v>
      </c>
      <c r="AD55" t="n">
        <v>77397.8768062105</v>
      </c>
      <c r="AE55" t="n">
        <v>89224.7424133416</v>
      </c>
      <c r="AF55"/>
    </row>
    <row r="56">
      <c r="A56" t="s">
        <v>118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118</v>
      </c>
      <c r="B57" t="s">
        <v>384</v>
      </c>
      <c r="C57" t="s">
        <v>248</v>
      </c>
      <c r="D57" t="s">
        <v>385</v>
      </c>
      <c r="E57" t="s">
        <v>249</v>
      </c>
      <c r="F57" t="n">
        <v>16318235.5467185</v>
      </c>
      <c r="G57" t="n">
        <v>20239341.149703</v>
      </c>
      <c r="H57" t="n">
        <v>21587199.1302941</v>
      </c>
      <c r="I57" t="n">
        <v>21397558.1587645</v>
      </c>
      <c r="J57" t="n">
        <v>20561198.4296255</v>
      </c>
      <c r="K57" t="n">
        <v>20339790.4952837</v>
      </c>
      <c r="L57" t="n">
        <v>19193125.3693678</v>
      </c>
      <c r="M57" t="n">
        <v>16574268.7430063</v>
      </c>
      <c r="N57" t="n">
        <v>14296793.2246691</v>
      </c>
      <c r="O57" t="n">
        <v>12256974.7271422</v>
      </c>
      <c r="P57" t="n">
        <v>10869369.2245432</v>
      </c>
      <c r="Q57" t="n">
        <v>9919534.46576796</v>
      </c>
      <c r="R57" t="n">
        <v>10283313.5008497</v>
      </c>
      <c r="S57" t="n">
        <v>10055702.3782022</v>
      </c>
      <c r="T57" t="n">
        <v>8911727.7671949</v>
      </c>
      <c r="U57" t="n">
        <v>7936992.65075548</v>
      </c>
      <c r="V57" t="n">
        <v>7389649.41328589</v>
      </c>
      <c r="W57" t="n">
        <v>6680204.13434333</v>
      </c>
      <c r="X57" t="n">
        <v>6201740.23477804</v>
      </c>
      <c r="Y57" t="n">
        <v>6642307.2000528</v>
      </c>
      <c r="Z57" t="n">
        <v>7084346.62341714</v>
      </c>
      <c r="AA57" t="n">
        <v>6821000.65957053</v>
      </c>
      <c r="AB57" t="n">
        <v>6697785.0804829</v>
      </c>
      <c r="AC57" t="n">
        <v>6846222.97094996</v>
      </c>
      <c r="AD57" t="n">
        <v>7083057.23375449</v>
      </c>
      <c r="AE57" t="n">
        <v>7380700.43448932</v>
      </c>
      <c r="AF57"/>
    </row>
    <row r="58">
      <c r="A58" t="s">
        <v>118</v>
      </c>
      <c r="B58" t="s">
        <v>386</v>
      </c>
      <c r="C58" t="s">
        <v>248</v>
      </c>
      <c r="D58" t="s">
        <v>387</v>
      </c>
      <c r="E58" t="s">
        <v>249</v>
      </c>
      <c r="F58" t="n">
        <v>16318235.5467185</v>
      </c>
      <c r="G58" t="n">
        <v>20239341.149703</v>
      </c>
      <c r="H58" t="n">
        <v>21587199.1302941</v>
      </c>
      <c r="I58" t="n">
        <v>21397558.1587645</v>
      </c>
      <c r="J58" t="n">
        <v>20561198.4296255</v>
      </c>
      <c r="K58" t="n">
        <v>20339790.4952837</v>
      </c>
      <c r="L58" t="n">
        <v>19193125.3693678</v>
      </c>
      <c r="M58" t="n">
        <v>16574268.7430063</v>
      </c>
      <c r="N58" t="n">
        <v>14296793.2246691</v>
      </c>
      <c r="O58" t="n">
        <v>12256974.7271422</v>
      </c>
      <c r="P58" t="n">
        <v>10869369.2245432</v>
      </c>
      <c r="Q58" t="n">
        <v>9919534.46576796</v>
      </c>
      <c r="R58" t="n">
        <v>10283313.5008497</v>
      </c>
      <c r="S58" t="n">
        <v>10055702.3782022</v>
      </c>
      <c r="T58" t="n">
        <v>8911727.7671949</v>
      </c>
      <c r="U58" t="n">
        <v>7936992.65075548</v>
      </c>
      <c r="V58" t="n">
        <v>7389649.41328589</v>
      </c>
      <c r="W58" t="n">
        <v>6680204.13434333</v>
      </c>
      <c r="X58" t="n">
        <v>6201740.23477804</v>
      </c>
      <c r="Y58" t="n">
        <v>6642307.2000528</v>
      </c>
      <c r="Z58" t="n">
        <v>7084346.62341714</v>
      </c>
      <c r="AA58" t="n">
        <v>6821000.65957053</v>
      </c>
      <c r="AB58" t="n">
        <v>6697785.0804829</v>
      </c>
      <c r="AC58" t="n">
        <v>6846222.97094996</v>
      </c>
      <c r="AD58" t="n">
        <v>7083057.23375449</v>
      </c>
      <c r="AE58" t="n">
        <v>7380700.43448932</v>
      </c>
      <c r="AF58"/>
    </row>
    <row r="59">
      <c r="A59" t="s">
        <v>118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120</v>
      </c>
      <c r="B2" t="s">
        <v>197</v>
      </c>
      <c r="C2" t="s">
        <v>248</v>
      </c>
      <c r="D2" t="s">
        <v>199</v>
      </c>
      <c r="E2" t="s">
        <v>249</v>
      </c>
      <c r="F2" t="n">
        <v>42145.9555715282</v>
      </c>
      <c r="G2" t="n">
        <v>51610.8916623742</v>
      </c>
      <c r="H2" t="n">
        <v>62717.8148297966</v>
      </c>
      <c r="I2" t="n">
        <v>67043.8872632207</v>
      </c>
      <c r="J2" t="n">
        <v>66510.7189281505</v>
      </c>
      <c r="K2" t="n">
        <v>68056.0517090108</v>
      </c>
      <c r="L2" t="n">
        <v>71596.1510901044</v>
      </c>
      <c r="M2" t="n">
        <v>74348.3912638672</v>
      </c>
      <c r="N2" t="n">
        <v>70915.3577158914</v>
      </c>
      <c r="O2" t="n">
        <v>73007.1693588617</v>
      </c>
      <c r="P2" t="n">
        <v>69881.4763367534</v>
      </c>
      <c r="Q2" t="n">
        <v>65727.1018198209</v>
      </c>
      <c r="R2" t="n">
        <v>58467.5348440413</v>
      </c>
      <c r="S2" t="n">
        <v>53378.9566211717</v>
      </c>
      <c r="T2" t="n">
        <v>47613.8112861355</v>
      </c>
      <c r="U2" t="n">
        <v>46630.7678620895</v>
      </c>
      <c r="V2" t="n">
        <v>45477.0418000739</v>
      </c>
      <c r="W2" t="n">
        <v>44021.2120945254</v>
      </c>
      <c r="X2" t="n">
        <v>43229.8120635895</v>
      </c>
      <c r="Y2" t="n">
        <v>43347.2003125209</v>
      </c>
      <c r="Z2" t="n">
        <v>45587.8841903709</v>
      </c>
      <c r="AA2" t="n">
        <v>46122.3412328149</v>
      </c>
      <c r="AB2" t="n">
        <v>50218.2806050384</v>
      </c>
      <c r="AC2" t="n">
        <v>50723.6254251082</v>
      </c>
      <c r="AD2" t="n">
        <v>50788.3775655233</v>
      </c>
      <c r="AE2" t="n">
        <v>50587.2970350139</v>
      </c>
      <c r="AF2"/>
    </row>
    <row r="3">
      <c r="A3" t="s">
        <v>120</v>
      </c>
      <c r="B3" t="s">
        <v>276</v>
      </c>
      <c r="C3" t="s">
        <v>248</v>
      </c>
      <c r="D3" t="s">
        <v>277</v>
      </c>
      <c r="E3" t="s">
        <v>249</v>
      </c>
      <c r="F3" t="n">
        <v>2035.62587843712</v>
      </c>
      <c r="G3" t="n">
        <v>2781.4409273813</v>
      </c>
      <c r="H3" t="n">
        <v>3692.82907562571</v>
      </c>
      <c r="I3" t="n">
        <v>4416.66019554031</v>
      </c>
      <c r="J3" t="n">
        <v>4707.47375621818</v>
      </c>
      <c r="K3" t="n">
        <v>5520.59456365474</v>
      </c>
      <c r="L3" t="n">
        <v>5954.24017887536</v>
      </c>
      <c r="M3" t="n">
        <v>7813.07305767819</v>
      </c>
      <c r="N3" t="n">
        <v>8434.42833846071</v>
      </c>
      <c r="O3" t="n">
        <v>9186.76177979035</v>
      </c>
      <c r="P3" t="n">
        <v>9698.05994473349</v>
      </c>
      <c r="Q3" t="n">
        <v>10458.3296965771</v>
      </c>
      <c r="R3" t="n">
        <v>11478.207759368</v>
      </c>
      <c r="S3" t="n">
        <v>12829.9594828678</v>
      </c>
      <c r="T3" t="n">
        <v>12758.2782790863</v>
      </c>
      <c r="U3" t="n">
        <v>13166.1448719777</v>
      </c>
      <c r="V3" t="n">
        <v>12558.8688433746</v>
      </c>
      <c r="W3" t="n">
        <v>11628.3981294871</v>
      </c>
      <c r="X3" t="n">
        <v>11497.0618836373</v>
      </c>
      <c r="Y3" t="n">
        <v>12426.2999020062</v>
      </c>
      <c r="Z3" t="n">
        <v>13012.0439785015</v>
      </c>
      <c r="AA3" t="n">
        <v>13249.5965749124</v>
      </c>
      <c r="AB3" t="n">
        <v>13971.6542421099</v>
      </c>
      <c r="AC3" t="n">
        <v>13618.1389824548</v>
      </c>
      <c r="AD3" t="n">
        <v>13258.0989120514</v>
      </c>
      <c r="AE3" t="n">
        <v>12652.0652825626</v>
      </c>
      <c r="AF3"/>
    </row>
    <row r="4">
      <c r="A4" t="s">
        <v>120</v>
      </c>
      <c r="B4" t="s">
        <v>278</v>
      </c>
      <c r="C4" t="s">
        <v>248</v>
      </c>
      <c r="D4" t="s">
        <v>279</v>
      </c>
      <c r="E4" t="s">
        <v>249</v>
      </c>
      <c r="F4" t="n">
        <v>877236.392814312</v>
      </c>
      <c r="G4" t="n">
        <v>1251037.47839404</v>
      </c>
      <c r="H4" t="n">
        <v>1606349.80804977</v>
      </c>
      <c r="I4" t="n">
        <v>1870857.83972329</v>
      </c>
      <c r="J4" t="n">
        <v>2065384.61215778</v>
      </c>
      <c r="K4" t="n">
        <v>2449504.24181575</v>
      </c>
      <c r="L4" t="n">
        <v>2783199.01511692</v>
      </c>
      <c r="M4" t="n">
        <v>3066697.60835799</v>
      </c>
      <c r="N4" t="n">
        <v>3232865.13492272</v>
      </c>
      <c r="O4" t="n">
        <v>3593861.61256808</v>
      </c>
      <c r="P4" t="n">
        <v>3947211.75175098</v>
      </c>
      <c r="Q4" t="n">
        <v>4088608.58645331</v>
      </c>
      <c r="R4" t="n">
        <v>4152666.92321643</v>
      </c>
      <c r="S4" t="n">
        <v>4405563.93475085</v>
      </c>
      <c r="T4" t="n">
        <v>4070017.73551371</v>
      </c>
      <c r="U4" t="n">
        <v>4088846.69509687</v>
      </c>
      <c r="V4" t="n">
        <v>4041443.49661226</v>
      </c>
      <c r="W4" t="n">
        <v>4005310.3085782</v>
      </c>
      <c r="X4" t="n">
        <v>3769059.07482354</v>
      </c>
      <c r="Y4" t="n">
        <v>3791090.97927623</v>
      </c>
      <c r="Z4" t="n">
        <v>3917275.2173602</v>
      </c>
      <c r="AA4" t="n">
        <v>4155174.89306357</v>
      </c>
      <c r="AB4" t="n">
        <v>4199881.60873077</v>
      </c>
      <c r="AC4" t="n">
        <v>4349912.12319549</v>
      </c>
      <c r="AD4" t="n">
        <v>4487337.22268316</v>
      </c>
      <c r="AE4" t="n">
        <v>4477048.07324911</v>
      </c>
      <c r="AF4"/>
    </row>
    <row r="5">
      <c r="A5" t="s">
        <v>120</v>
      </c>
      <c r="B5" t="s">
        <v>280</v>
      </c>
      <c r="C5" t="s">
        <v>248</v>
      </c>
      <c r="D5" t="s">
        <v>281</v>
      </c>
      <c r="E5" t="s">
        <v>249</v>
      </c>
      <c r="F5" t="n">
        <v>40063.7650916459</v>
      </c>
      <c r="G5" t="n">
        <v>52198.7301551735</v>
      </c>
      <c r="H5" t="n">
        <v>64591.302679917</v>
      </c>
      <c r="I5" t="n">
        <v>72768.2421856655</v>
      </c>
      <c r="J5" t="n">
        <v>79839.0783101026</v>
      </c>
      <c r="K5" t="n">
        <v>91119.3683125879</v>
      </c>
      <c r="L5" t="n">
        <v>102504.965366441</v>
      </c>
      <c r="M5" t="n">
        <v>126917.144852107</v>
      </c>
      <c r="N5" t="n">
        <v>147778.466742609</v>
      </c>
      <c r="O5" t="n">
        <v>181100.706687913</v>
      </c>
      <c r="P5" t="n">
        <v>224972.01483494</v>
      </c>
      <c r="Q5" t="n">
        <v>246148.695114823</v>
      </c>
      <c r="R5" t="n">
        <v>252842.137399429</v>
      </c>
      <c r="S5" t="n">
        <v>265678.444397243</v>
      </c>
      <c r="T5" t="n">
        <v>254549.906654065</v>
      </c>
      <c r="U5" t="n">
        <v>265296.738961555</v>
      </c>
      <c r="V5" t="n">
        <v>275189.970688019</v>
      </c>
      <c r="W5" t="n">
        <v>278002.37639669</v>
      </c>
      <c r="X5" t="n">
        <v>265232.588865479</v>
      </c>
      <c r="Y5" t="n">
        <v>271813.721391481</v>
      </c>
      <c r="Z5" t="n">
        <v>279376.919431763</v>
      </c>
      <c r="AA5" t="n">
        <v>299467.508822536</v>
      </c>
      <c r="AB5" t="n">
        <v>312106.609120554</v>
      </c>
      <c r="AC5" t="n">
        <v>326831.382236318</v>
      </c>
      <c r="AD5" t="n">
        <v>338488.805115654</v>
      </c>
      <c r="AE5" t="n">
        <v>332903.214683854</v>
      </c>
      <c r="AF5"/>
    </row>
    <row r="6">
      <c r="A6" t="s">
        <v>120</v>
      </c>
      <c r="B6" t="s">
        <v>282</v>
      </c>
      <c r="C6" t="s">
        <v>248</v>
      </c>
      <c r="D6" t="s">
        <v>283</v>
      </c>
      <c r="E6" t="s">
        <v>249</v>
      </c>
      <c r="F6" t="n">
        <v>10465.5710129076</v>
      </c>
      <c r="G6" t="n">
        <v>12312.6541597878</v>
      </c>
      <c r="H6" t="n">
        <v>14357.5464344852</v>
      </c>
      <c r="I6" t="n">
        <v>15505.5264559154</v>
      </c>
      <c r="J6" t="n">
        <v>16040.2165977268</v>
      </c>
      <c r="K6" t="n">
        <v>17802.7642665589</v>
      </c>
      <c r="L6" t="n">
        <v>19602.3688083197</v>
      </c>
      <c r="M6" t="n">
        <v>22899.2526419969</v>
      </c>
      <c r="N6" t="n">
        <v>24131.5504263668</v>
      </c>
      <c r="O6" t="n">
        <v>27064.1698710865</v>
      </c>
      <c r="P6" t="n">
        <v>31728.0202879429</v>
      </c>
      <c r="Q6" t="n">
        <v>33172.1299875795</v>
      </c>
      <c r="R6" t="n">
        <v>35945.5600974839</v>
      </c>
      <c r="S6" t="n">
        <v>41942.447443361</v>
      </c>
      <c r="T6" t="n">
        <v>39684.0856332898</v>
      </c>
      <c r="U6" t="n">
        <v>43476.5546241658</v>
      </c>
      <c r="V6" t="n">
        <v>45944.0496409959</v>
      </c>
      <c r="W6" t="n">
        <v>43279.5475093874</v>
      </c>
      <c r="X6" t="n">
        <v>41090.0278462495</v>
      </c>
      <c r="Y6" t="n">
        <v>40356.0011169288</v>
      </c>
      <c r="Z6" t="n">
        <v>40808.460506807</v>
      </c>
      <c r="AA6" t="n">
        <v>41648.9474413793</v>
      </c>
      <c r="AB6" t="n">
        <v>40895.0801812305</v>
      </c>
      <c r="AC6" t="n">
        <v>40166.683497141</v>
      </c>
      <c r="AD6" t="n">
        <v>42436.309201544</v>
      </c>
      <c r="AE6" t="n">
        <v>41466.5451376061</v>
      </c>
      <c r="AF6"/>
    </row>
    <row r="7">
      <c r="A7" t="s">
        <v>120</v>
      </c>
      <c r="B7" t="s">
        <v>284</v>
      </c>
      <c r="C7" t="s">
        <v>248</v>
      </c>
      <c r="D7" t="s">
        <v>285</v>
      </c>
      <c r="E7" t="s">
        <v>249</v>
      </c>
      <c r="F7" t="n">
        <v>59971.0939605883</v>
      </c>
      <c r="G7" t="n">
        <v>80103.6557451823</v>
      </c>
      <c r="H7" t="n">
        <v>99512.6444536165</v>
      </c>
      <c r="I7" t="n">
        <v>112191.712876836</v>
      </c>
      <c r="J7" t="n">
        <v>119058.223792043</v>
      </c>
      <c r="K7" t="n">
        <v>134384.956366477</v>
      </c>
      <c r="L7" t="n">
        <v>149964.233579748</v>
      </c>
      <c r="M7" t="n">
        <v>172839.055873913</v>
      </c>
      <c r="N7" t="n">
        <v>187342.752569733</v>
      </c>
      <c r="O7" t="n">
        <v>207321.192278983</v>
      </c>
      <c r="P7" t="n">
        <v>238176.323277677</v>
      </c>
      <c r="Q7" t="n">
        <v>261776.921276846</v>
      </c>
      <c r="R7" t="n">
        <v>282627.41795186</v>
      </c>
      <c r="S7" t="n">
        <v>302735.924039495</v>
      </c>
      <c r="T7" t="n">
        <v>284784.222377607</v>
      </c>
      <c r="U7" t="n">
        <v>288602.906393259</v>
      </c>
      <c r="V7" t="n">
        <v>278401.637238767</v>
      </c>
      <c r="W7" t="n">
        <v>261789.698891137</v>
      </c>
      <c r="X7" t="n">
        <v>244500.541877801</v>
      </c>
      <c r="Y7" t="n">
        <v>243029.236748489</v>
      </c>
      <c r="Z7" t="n">
        <v>248775.778516603</v>
      </c>
      <c r="AA7" t="n">
        <v>257813.811702293</v>
      </c>
      <c r="AB7" t="n">
        <v>254850.021623117</v>
      </c>
      <c r="AC7" t="n">
        <v>255679.084398785</v>
      </c>
      <c r="AD7" t="n">
        <v>256804.078254892</v>
      </c>
      <c r="AE7" t="n">
        <v>258856.702794289</v>
      </c>
      <c r="AF7"/>
    </row>
    <row r="8">
      <c r="A8" t="s">
        <v>120</v>
      </c>
      <c r="B8" t="s">
        <v>286</v>
      </c>
      <c r="C8" t="s">
        <v>248</v>
      </c>
      <c r="D8" t="s">
        <v>287</v>
      </c>
      <c r="E8" t="s">
        <v>249</v>
      </c>
      <c r="F8" t="n">
        <v>5068.87326330604</v>
      </c>
      <c r="G8" t="n">
        <v>6965.37912671336</v>
      </c>
      <c r="H8" t="n">
        <v>7662.75223453243</v>
      </c>
      <c r="I8" t="n">
        <v>7984.37924696139</v>
      </c>
      <c r="J8" t="n">
        <v>8455.52579111644</v>
      </c>
      <c r="K8" t="n">
        <v>8592.28775082919</v>
      </c>
      <c r="L8" t="n">
        <v>8641.75817280845</v>
      </c>
      <c r="M8" t="n">
        <v>9992.91780827781</v>
      </c>
      <c r="N8" t="n">
        <v>11301.3692765627</v>
      </c>
      <c r="O8" t="n">
        <v>13345.7009254731</v>
      </c>
      <c r="P8" t="n">
        <v>14614.7392685697</v>
      </c>
      <c r="Q8" t="n">
        <v>16417.2247459853</v>
      </c>
      <c r="R8" t="n">
        <v>16452.9952063206</v>
      </c>
      <c r="S8" t="n">
        <v>18777.7162462963</v>
      </c>
      <c r="T8" t="n">
        <v>18037.8963736912</v>
      </c>
      <c r="U8" t="n">
        <v>17777.3267376822</v>
      </c>
      <c r="V8" t="n">
        <v>16204.427300661</v>
      </c>
      <c r="W8" t="n">
        <v>15710.0700478136</v>
      </c>
      <c r="X8" t="n">
        <v>15378.7085255847</v>
      </c>
      <c r="Y8" t="n">
        <v>15945.5497451184</v>
      </c>
      <c r="Z8" t="n">
        <v>17403.7470798489</v>
      </c>
      <c r="AA8" t="n">
        <v>18815.387341457</v>
      </c>
      <c r="AB8" t="n">
        <v>19601.2768073822</v>
      </c>
      <c r="AC8" t="n">
        <v>20035.7777911198</v>
      </c>
      <c r="AD8" t="n">
        <v>20158.6731460945</v>
      </c>
      <c r="AE8" t="n">
        <v>20678.949752417</v>
      </c>
      <c r="AF8"/>
    </row>
    <row r="9">
      <c r="A9" t="s">
        <v>120</v>
      </c>
      <c r="B9" t="s">
        <v>288</v>
      </c>
      <c r="C9" t="s">
        <v>248</v>
      </c>
      <c r="D9" t="s">
        <v>289</v>
      </c>
      <c r="E9" t="s">
        <v>249</v>
      </c>
      <c r="F9" t="n">
        <v>20169.6666013497</v>
      </c>
      <c r="G9" t="n">
        <v>30081.6972062939</v>
      </c>
      <c r="H9" t="n">
        <v>39678.4888298656</v>
      </c>
      <c r="I9" t="n">
        <v>46976.9124434785</v>
      </c>
      <c r="J9" t="n">
        <v>50946.5874532887</v>
      </c>
      <c r="K9" t="n">
        <v>57093.9957523451</v>
      </c>
      <c r="L9" t="n">
        <v>63330.3412394532</v>
      </c>
      <c r="M9" t="n">
        <v>72992.4486129561</v>
      </c>
      <c r="N9" t="n">
        <v>83571.9530282701</v>
      </c>
      <c r="O9" t="n">
        <v>94585.0884537148</v>
      </c>
      <c r="P9" t="n">
        <v>107904.801033496</v>
      </c>
      <c r="Q9" t="n">
        <v>110493.797666179</v>
      </c>
      <c r="R9" t="n">
        <v>112571.010833235</v>
      </c>
      <c r="S9" t="n">
        <v>124136.232940946</v>
      </c>
      <c r="T9" t="n">
        <v>114996.391440508</v>
      </c>
      <c r="U9" t="n">
        <v>116049.441677907</v>
      </c>
      <c r="V9" t="n">
        <v>117498.84769695</v>
      </c>
      <c r="W9" t="n">
        <v>114926.081684922</v>
      </c>
      <c r="X9" t="n">
        <v>107619.443058484</v>
      </c>
      <c r="Y9" t="n">
        <v>107417.925592415</v>
      </c>
      <c r="Z9" t="n">
        <v>108553.099195928</v>
      </c>
      <c r="AA9" t="n">
        <v>111829.741233436</v>
      </c>
      <c r="AB9" t="n">
        <v>111566.696391184</v>
      </c>
      <c r="AC9" t="n">
        <v>117132.496677184</v>
      </c>
      <c r="AD9" t="n">
        <v>128724.218885805</v>
      </c>
      <c r="AE9" t="n">
        <v>131353.283474514</v>
      </c>
      <c r="AF9"/>
    </row>
    <row r="10">
      <c r="A10" t="s">
        <v>120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120</v>
      </c>
      <c r="B11" t="s">
        <v>292</v>
      </c>
      <c r="C11" t="s">
        <v>248</v>
      </c>
      <c r="D11" t="s">
        <v>293</v>
      </c>
      <c r="E11" t="s">
        <v>249</v>
      </c>
      <c r="F11" t="n">
        <v>4956.07157578402</v>
      </c>
      <c r="G11" t="n">
        <v>7761.67200806877</v>
      </c>
      <c r="H11" t="n">
        <v>11203.4170349929</v>
      </c>
      <c r="I11" t="n">
        <v>13508.5419787524</v>
      </c>
      <c r="J11" t="n">
        <v>15795.1172590474</v>
      </c>
      <c r="K11" t="n">
        <v>19176.4686134957</v>
      </c>
      <c r="L11" t="n">
        <v>22631.8853742931</v>
      </c>
      <c r="M11" t="n">
        <v>28144.1934375766</v>
      </c>
      <c r="N11" t="n">
        <v>35034.5743045339</v>
      </c>
      <c r="O11" t="n">
        <v>41926.0021335316</v>
      </c>
      <c r="P11" t="n">
        <v>48060.5887276946</v>
      </c>
      <c r="Q11" t="n">
        <v>51990.2390483728</v>
      </c>
      <c r="R11" t="n">
        <v>51871.2571442219</v>
      </c>
      <c r="S11" t="n">
        <v>54841.919594378</v>
      </c>
      <c r="T11" t="n">
        <v>52285.7995315887</v>
      </c>
      <c r="U11" t="n">
        <v>53271.8295333886</v>
      </c>
      <c r="V11" t="n">
        <v>54988.5680929874</v>
      </c>
      <c r="W11" t="n">
        <v>65243.5482804611</v>
      </c>
      <c r="X11" t="n">
        <v>71474.5188737166</v>
      </c>
      <c r="Y11" t="n">
        <v>77762.3916537951</v>
      </c>
      <c r="Z11" t="n">
        <v>81818.0453469492</v>
      </c>
      <c r="AA11" t="n">
        <v>94995.7736663318</v>
      </c>
      <c r="AB11" t="n">
        <v>99275.9292858293</v>
      </c>
      <c r="AC11" t="n">
        <v>104246.310544775</v>
      </c>
      <c r="AD11" t="n">
        <v>109586.969252125</v>
      </c>
      <c r="AE11" t="n">
        <v>112162.489262055</v>
      </c>
      <c r="AF11"/>
    </row>
    <row r="12">
      <c r="A12" t="s">
        <v>120</v>
      </c>
      <c r="B12" t="s">
        <v>294</v>
      </c>
      <c r="C12" t="s">
        <v>248</v>
      </c>
      <c r="D12" t="s">
        <v>295</v>
      </c>
      <c r="E12" t="s">
        <v>249</v>
      </c>
      <c r="F12" t="n">
        <v>20144.4212232396</v>
      </c>
      <c r="G12" t="n">
        <v>31746.1634127427</v>
      </c>
      <c r="H12" t="n">
        <v>44364.1707559058</v>
      </c>
      <c r="I12" t="n">
        <v>54700.6566600301</v>
      </c>
      <c r="J12" t="n">
        <v>61607.2401138746</v>
      </c>
      <c r="K12" t="n">
        <v>77023.6327057609</v>
      </c>
      <c r="L12" t="n">
        <v>92869.3908157785</v>
      </c>
      <c r="M12" t="n">
        <v>109569.496772394</v>
      </c>
      <c r="N12" t="n">
        <v>135369.854571245</v>
      </c>
      <c r="O12" t="n">
        <v>165272.265381238</v>
      </c>
      <c r="P12" t="n">
        <v>195598.621848324</v>
      </c>
      <c r="Q12" t="n">
        <v>218533.874692168</v>
      </c>
      <c r="R12" t="n">
        <v>228434.405608952</v>
      </c>
      <c r="S12" t="n">
        <v>241653.470820676</v>
      </c>
      <c r="T12" t="n">
        <v>227959.678608416</v>
      </c>
      <c r="U12" t="n">
        <v>232755.926925312</v>
      </c>
      <c r="V12" t="n">
        <v>226364.01847625</v>
      </c>
      <c r="W12" t="n">
        <v>220812.841560902</v>
      </c>
      <c r="X12" t="n">
        <v>210513.416897427</v>
      </c>
      <c r="Y12" t="n">
        <v>210346.858221279</v>
      </c>
      <c r="Z12" t="n">
        <v>215184.4636635</v>
      </c>
      <c r="AA12" t="n">
        <v>222751.551743539</v>
      </c>
      <c r="AB12" t="n">
        <v>222754.851860453</v>
      </c>
      <c r="AC12" t="n">
        <v>231503.084829838</v>
      </c>
      <c r="AD12" t="n">
        <v>240949.972789345</v>
      </c>
      <c r="AE12" t="n">
        <v>245945.523204986</v>
      </c>
      <c r="AF12"/>
    </row>
    <row r="13">
      <c r="A13" t="s">
        <v>120</v>
      </c>
      <c r="B13" t="s">
        <v>296</v>
      </c>
      <c r="C13" t="s">
        <v>248</v>
      </c>
      <c r="D13" t="s">
        <v>297</v>
      </c>
      <c r="E13" t="s">
        <v>249</v>
      </c>
      <c r="F13" t="n">
        <v>74474.4772124749</v>
      </c>
      <c r="G13" t="n">
        <v>110639.150330276</v>
      </c>
      <c r="H13" t="n">
        <v>137341.177753238</v>
      </c>
      <c r="I13" t="n">
        <v>154343.769570555</v>
      </c>
      <c r="J13" t="n">
        <v>171184.382006461</v>
      </c>
      <c r="K13" t="n">
        <v>199761.057550552</v>
      </c>
      <c r="L13" t="n">
        <v>230688.309721746</v>
      </c>
      <c r="M13" t="n">
        <v>263437.646882448</v>
      </c>
      <c r="N13" t="n">
        <v>275340.727940753</v>
      </c>
      <c r="O13" t="n">
        <v>304503.507548205</v>
      </c>
      <c r="P13" t="n">
        <v>335281.379771212</v>
      </c>
      <c r="Q13" t="n">
        <v>348878.338780327</v>
      </c>
      <c r="R13" t="n">
        <v>369907.251968345</v>
      </c>
      <c r="S13" t="n">
        <v>403685.314973539</v>
      </c>
      <c r="T13" t="n">
        <v>388725.501779283</v>
      </c>
      <c r="U13" t="n">
        <v>400178.646481631</v>
      </c>
      <c r="V13" t="n">
        <v>402473.727995243</v>
      </c>
      <c r="W13" t="n">
        <v>398050.531867996</v>
      </c>
      <c r="X13" t="n">
        <v>371670.874320817</v>
      </c>
      <c r="Y13" t="n">
        <v>375576.066684992</v>
      </c>
      <c r="Z13" t="n">
        <v>386324.434395686</v>
      </c>
      <c r="AA13" t="n">
        <v>405585.140196408</v>
      </c>
      <c r="AB13" t="n">
        <v>426037.139509181</v>
      </c>
      <c r="AC13" t="n">
        <v>440553.01579709</v>
      </c>
      <c r="AD13" t="n">
        <v>463932.408322596</v>
      </c>
      <c r="AE13" t="n">
        <v>475115.093563365</v>
      </c>
      <c r="AF13"/>
    </row>
    <row r="14">
      <c r="A14" t="s">
        <v>120</v>
      </c>
      <c r="B14" t="s">
        <v>298</v>
      </c>
      <c r="C14" t="s">
        <v>248</v>
      </c>
      <c r="D14" t="s">
        <v>299</v>
      </c>
      <c r="E14" t="s">
        <v>249</v>
      </c>
      <c r="F14" t="n">
        <v>389379.522916255</v>
      </c>
      <c r="G14" t="n">
        <v>561614.363358373</v>
      </c>
      <c r="H14" t="n">
        <v>719261.287907365</v>
      </c>
      <c r="I14" t="n">
        <v>843193.331389554</v>
      </c>
      <c r="J14" t="n">
        <v>935285.465642204</v>
      </c>
      <c r="K14" t="n">
        <v>1134840.46329893</v>
      </c>
      <c r="L14" t="n">
        <v>1293219.67773405</v>
      </c>
      <c r="M14" t="n">
        <v>1366796.37994713</v>
      </c>
      <c r="N14" t="n">
        <v>1367941.33585837</v>
      </c>
      <c r="O14" t="n">
        <v>1476399.86637262</v>
      </c>
      <c r="P14" t="n">
        <v>1554456.43313536</v>
      </c>
      <c r="Q14" t="n">
        <v>1574853.705354</v>
      </c>
      <c r="R14" t="n">
        <v>1558540.74816957</v>
      </c>
      <c r="S14" t="n">
        <v>1657725.23398099</v>
      </c>
      <c r="T14" t="n">
        <v>1504965.75422639</v>
      </c>
      <c r="U14" t="n">
        <v>1501919.96692039</v>
      </c>
      <c r="V14" t="n">
        <v>1480083.6685283</v>
      </c>
      <c r="W14" t="n">
        <v>1473947.01763088</v>
      </c>
      <c r="X14" t="n">
        <v>1358839.71323724</v>
      </c>
      <c r="Y14" t="n">
        <v>1362889.95448984</v>
      </c>
      <c r="Z14" t="n">
        <v>1412757.31319978</v>
      </c>
      <c r="AA14" t="n">
        <v>1485907.75633312</v>
      </c>
      <c r="AB14" t="n">
        <v>1482845.88273495</v>
      </c>
      <c r="AC14" t="n">
        <v>1562937.06504943</v>
      </c>
      <c r="AD14" t="n">
        <v>1612847.46125783</v>
      </c>
      <c r="AE14" t="n">
        <v>1605092.10901744</v>
      </c>
      <c r="AF14"/>
    </row>
    <row r="15">
      <c r="A15" t="s">
        <v>120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120</v>
      </c>
      <c r="B16" t="s">
        <v>302</v>
      </c>
      <c r="C16" t="s">
        <v>248</v>
      </c>
      <c r="D16" t="s">
        <v>303</v>
      </c>
      <c r="E16" t="s">
        <v>249</v>
      </c>
      <c r="F16" t="n">
        <v>156368.252026481</v>
      </c>
      <c r="G16" t="n">
        <v>225584.867529037</v>
      </c>
      <c r="H16" t="n">
        <v>297036.532054622</v>
      </c>
      <c r="I16" t="n">
        <v>345099.6411674</v>
      </c>
      <c r="J16" t="n">
        <v>377902.35048165</v>
      </c>
      <c r="K16" t="n">
        <v>444372.899519704</v>
      </c>
      <c r="L16" t="n">
        <v>496266.572880761</v>
      </c>
      <c r="M16" t="n">
        <v>537428.331382465</v>
      </c>
      <c r="N16" t="n">
        <v>542631.466238764</v>
      </c>
      <c r="O16" t="n">
        <v>584251.053229684</v>
      </c>
      <c r="P16" t="n">
        <v>596119.143769462</v>
      </c>
      <c r="Q16" t="n">
        <v>584610.646962899</v>
      </c>
      <c r="R16" t="n">
        <v>565449.566582711</v>
      </c>
      <c r="S16" t="n">
        <v>549685.259149612</v>
      </c>
      <c r="T16" t="n">
        <v>489104.985511889</v>
      </c>
      <c r="U16" t="n">
        <v>483625.945955578</v>
      </c>
      <c r="V16" t="n">
        <v>471226.274212245</v>
      </c>
      <c r="W16" t="n">
        <v>462346.522908145</v>
      </c>
      <c r="X16" t="n">
        <v>434506.101309686</v>
      </c>
      <c r="Y16" t="n">
        <v>428792.435793337</v>
      </c>
      <c r="Z16" t="n">
        <v>427275.081522398</v>
      </c>
      <c r="AA16" t="n">
        <v>452411.239156309</v>
      </c>
      <c r="AB16" t="n">
        <v>460231.367813227</v>
      </c>
      <c r="AC16" t="n">
        <v>456947.581539417</v>
      </c>
      <c r="AD16" t="n">
        <v>453203.541125641</v>
      </c>
      <c r="AE16" t="n">
        <v>437383.789716613</v>
      </c>
      <c r="AF16"/>
    </row>
    <row r="17">
      <c r="A17" t="s">
        <v>120</v>
      </c>
      <c r="B17" t="s">
        <v>304</v>
      </c>
      <c r="C17" t="s">
        <v>248</v>
      </c>
      <c r="D17" t="s">
        <v>305</v>
      </c>
      <c r="E17" t="s">
        <v>249</v>
      </c>
      <c r="F17" t="n">
        <v>28216.1223264119</v>
      </c>
      <c r="G17" t="n">
        <v>41175.0264989475</v>
      </c>
      <c r="H17" t="n">
        <v>53968.7229994194</v>
      </c>
      <c r="I17" t="n">
        <v>64702.9124797602</v>
      </c>
      <c r="J17" t="n">
        <v>72248.4687369009</v>
      </c>
      <c r="K17" t="n">
        <v>85515.9750872741</v>
      </c>
      <c r="L17" t="n">
        <v>96788.7695723544</v>
      </c>
      <c r="M17" t="n">
        <v>113898.202410018</v>
      </c>
      <c r="N17" t="n">
        <v>129635.593986675</v>
      </c>
      <c r="O17" t="n">
        <v>158703.562269841</v>
      </c>
      <c r="P17" t="n">
        <v>194192.709660715</v>
      </c>
      <c r="Q17" t="n">
        <v>203509.806869085</v>
      </c>
      <c r="R17" t="n">
        <v>218975.733683346</v>
      </c>
      <c r="S17" t="n">
        <v>252677.868748428</v>
      </c>
      <c r="T17" t="n">
        <v>238541.53956638</v>
      </c>
      <c r="U17" t="n">
        <v>234593.81118151</v>
      </c>
      <c r="V17" t="n">
        <v>229865.691363794</v>
      </c>
      <c r="W17" t="n">
        <v>231617.929722017</v>
      </c>
      <c r="X17" t="n">
        <v>218067.97049435</v>
      </c>
      <c r="Y17" t="n">
        <v>217604.967000191</v>
      </c>
      <c r="Z17" t="n">
        <v>229724.669047203</v>
      </c>
      <c r="AA17" t="n">
        <v>241183.473065346</v>
      </c>
      <c r="AB17" t="n">
        <v>234536.051324173</v>
      </c>
      <c r="AC17" t="n">
        <v>238517.29627259</v>
      </c>
      <c r="AD17" t="n">
        <v>242521.736256786</v>
      </c>
      <c r="AE17" t="n">
        <v>234284.716407519</v>
      </c>
      <c r="AF17"/>
    </row>
    <row r="18">
      <c r="A18" t="s">
        <v>120</v>
      </c>
      <c r="B18" t="s">
        <v>306</v>
      </c>
      <c r="C18" t="s">
        <v>248</v>
      </c>
      <c r="D18" t="s">
        <v>307</v>
      </c>
      <c r="E18" t="s">
        <v>249</v>
      </c>
      <c r="F18" t="n">
        <v>46096.2224096652</v>
      </c>
      <c r="G18" t="n">
        <v>63536.7312204445</v>
      </c>
      <c r="H18" t="n">
        <v>84669.166057335</v>
      </c>
      <c r="I18" t="n">
        <v>102883.562685288</v>
      </c>
      <c r="J18" t="n">
        <v>117667.727697645</v>
      </c>
      <c r="K18" t="n">
        <v>137156.639456856</v>
      </c>
      <c r="L18" t="n">
        <v>157682.053529932</v>
      </c>
      <c r="M18" t="n">
        <v>186312.11655991</v>
      </c>
      <c r="N18" t="n">
        <v>223720.239225956</v>
      </c>
      <c r="O18" t="n">
        <v>257363.142444213</v>
      </c>
      <c r="P18" t="n">
        <v>304264.132727832</v>
      </c>
      <c r="Q18" t="n">
        <v>323155.812338954</v>
      </c>
      <c r="R18" t="n">
        <v>337795.379705053</v>
      </c>
      <c r="S18" t="n">
        <v>365113.561407022</v>
      </c>
      <c r="T18" t="n">
        <v>336014.979616585</v>
      </c>
      <c r="U18" t="n">
        <v>323233.317438033</v>
      </c>
      <c r="V18" t="n">
        <v>311927.025501748</v>
      </c>
      <c r="W18" t="n">
        <v>310238.638077124</v>
      </c>
      <c r="X18" t="n">
        <v>304507.347966868</v>
      </c>
      <c r="Y18" t="n">
        <v>314078.460317702</v>
      </c>
      <c r="Z18" t="n">
        <v>337202.228598247</v>
      </c>
      <c r="AA18" t="n">
        <v>383529.377970744</v>
      </c>
      <c r="AB18" t="n">
        <v>399624.018489173</v>
      </c>
      <c r="AC18" t="n">
        <v>420833.885296528</v>
      </c>
      <c r="AD18" t="n">
        <v>441094.432307268</v>
      </c>
      <c r="AE18" t="n">
        <v>446409.548353089</v>
      </c>
      <c r="AF18"/>
    </row>
    <row r="19">
      <c r="A19" t="s">
        <v>120</v>
      </c>
      <c r="B19" t="s">
        <v>308</v>
      </c>
      <c r="C19" t="s">
        <v>248</v>
      </c>
      <c r="D19" t="s">
        <v>309</v>
      </c>
      <c r="E19" t="s">
        <v>249</v>
      </c>
      <c r="F19" t="n">
        <v>21862.3331942024</v>
      </c>
      <c r="G19" t="n">
        <v>27317.3876429991</v>
      </c>
      <c r="H19" t="n">
        <v>32702.5988544741</v>
      </c>
      <c r="I19" t="n">
        <v>36998.6505830941</v>
      </c>
      <c r="J19" t="n">
        <v>39354.2282757235</v>
      </c>
      <c r="K19" t="n">
        <v>42663.7331343738</v>
      </c>
      <c r="L19" t="n">
        <v>49008.6883212351</v>
      </c>
      <c r="M19" t="n">
        <v>55470.4211767972</v>
      </c>
      <c r="N19" t="n">
        <v>69065.250752882</v>
      </c>
      <c r="O19" t="n">
        <v>82025.3549715801</v>
      </c>
      <c r="P19" t="n">
        <v>101842.843407758</v>
      </c>
      <c r="Q19" t="n">
        <v>115067.393616096</v>
      </c>
      <c r="R19" t="n">
        <v>121253.45886591</v>
      </c>
      <c r="S19" t="n">
        <v>126910.541008862</v>
      </c>
      <c r="T19" t="n">
        <v>120366.994194021</v>
      </c>
      <c r="U19" t="n">
        <v>128064.282266456</v>
      </c>
      <c r="V19" t="n">
        <v>131275.589876298</v>
      </c>
      <c r="W19" t="n">
        <v>129345.504000726</v>
      </c>
      <c r="X19" t="n">
        <v>125657.821549843</v>
      </c>
      <c r="Y19" t="n">
        <v>125477.410520659</v>
      </c>
      <c r="Z19" t="n">
        <v>132070.976855494</v>
      </c>
      <c r="AA19" t="n">
        <v>139235.184390672</v>
      </c>
      <c r="AB19" t="n">
        <v>135556.683590307</v>
      </c>
      <c r="AC19" t="n">
        <v>134528.459265271</v>
      </c>
      <c r="AD19" t="n">
        <v>136588.616767571</v>
      </c>
      <c r="AE19" t="n">
        <v>135396.107881364</v>
      </c>
      <c r="AF19"/>
    </row>
    <row r="20">
      <c r="A20" t="s">
        <v>120</v>
      </c>
      <c r="B20" t="s">
        <v>310</v>
      </c>
      <c r="C20" t="s">
        <v>248</v>
      </c>
      <c r="D20" t="s">
        <v>311</v>
      </c>
      <c r="E20" t="s">
        <v>249</v>
      </c>
      <c r="F20" t="n">
        <v>318014.385248476</v>
      </c>
      <c r="G20" t="n">
        <v>511854.529196584</v>
      </c>
      <c r="H20" t="n">
        <v>677949.105565151</v>
      </c>
      <c r="I20" t="n">
        <v>801548.013126702</v>
      </c>
      <c r="J20" t="n">
        <v>879457.975167756</v>
      </c>
      <c r="K20" t="n">
        <v>915806.660658752</v>
      </c>
      <c r="L20" t="n">
        <v>937258.398704564</v>
      </c>
      <c r="M20" t="n">
        <v>959898.320615468</v>
      </c>
      <c r="N20" t="n">
        <v>929932.31729016</v>
      </c>
      <c r="O20" t="n">
        <v>892197.118753943</v>
      </c>
      <c r="P20" t="n">
        <v>848530.739203558</v>
      </c>
      <c r="Q20" t="n">
        <v>756361.537268549</v>
      </c>
      <c r="R20" t="n">
        <v>663952.441088024</v>
      </c>
      <c r="S20" t="n">
        <v>619299.826579606</v>
      </c>
      <c r="T20" t="n">
        <v>551891.718296539</v>
      </c>
      <c r="U20" t="n">
        <v>525855.438707506</v>
      </c>
      <c r="V20" t="n">
        <v>493330.406612527</v>
      </c>
      <c r="W20" t="n">
        <v>457913.957636693</v>
      </c>
      <c r="X20" t="n">
        <v>425682.262382614</v>
      </c>
      <c r="Y20" t="n">
        <v>420371.809985268</v>
      </c>
      <c r="Z20" t="n">
        <v>436640.7498724</v>
      </c>
      <c r="AA20" t="n">
        <v>470372.73211149</v>
      </c>
      <c r="AB20" t="n">
        <v>490386.459488685</v>
      </c>
      <c r="AC20" t="n">
        <v>534231.479396859</v>
      </c>
      <c r="AD20" t="n">
        <v>554568.019898185</v>
      </c>
      <c r="AE20" t="n">
        <v>574710.685904188</v>
      </c>
      <c r="AF20"/>
    </row>
    <row r="21">
      <c r="A21" t="s">
        <v>120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120</v>
      </c>
      <c r="B22" t="s">
        <v>314</v>
      </c>
      <c r="C22" t="s">
        <v>248</v>
      </c>
      <c r="D22" t="s">
        <v>315</v>
      </c>
      <c r="E22" t="s">
        <v>249</v>
      </c>
      <c r="F22" t="n">
        <v>66340.0866265905</v>
      </c>
      <c r="G22" t="n">
        <v>60774.2360610319</v>
      </c>
      <c r="H22" t="n">
        <v>55657.9793782938</v>
      </c>
      <c r="I22" t="n">
        <v>48733.4073214626</v>
      </c>
      <c r="J22" t="n">
        <v>42480.8557132957</v>
      </c>
      <c r="K22" t="n">
        <v>36731.9227011297</v>
      </c>
      <c r="L22" t="n">
        <v>33525.1375862925</v>
      </c>
      <c r="M22" t="n">
        <v>31528.0698640545</v>
      </c>
      <c r="N22" t="n">
        <v>28039.8775637099</v>
      </c>
      <c r="O22" t="n">
        <v>25828.4834299854</v>
      </c>
      <c r="P22" t="n">
        <v>23729.0456831026</v>
      </c>
      <c r="Q22" t="n">
        <v>20999.1192939817</v>
      </c>
      <c r="R22" t="n">
        <v>18096.899200655</v>
      </c>
      <c r="S22" t="n">
        <v>16608.1223518253</v>
      </c>
      <c r="T22" t="n">
        <v>15159.711053223</v>
      </c>
      <c r="U22" t="n">
        <v>15420.1980734146</v>
      </c>
      <c r="V22" t="n">
        <v>16646.6046508253</v>
      </c>
      <c r="W22" t="n">
        <v>17194.107817377</v>
      </c>
      <c r="X22" t="n">
        <v>18847.2196012816</v>
      </c>
      <c r="Y22" t="n">
        <v>20764.7887396737</v>
      </c>
      <c r="Z22" t="n">
        <v>23570.930993095</v>
      </c>
      <c r="AA22" t="n">
        <v>28282.4383174975</v>
      </c>
      <c r="AB22" t="n">
        <v>31478.5054440044</v>
      </c>
      <c r="AC22" t="n">
        <v>36327.3624424012</v>
      </c>
      <c r="AD22" t="n">
        <v>41337.4896599401</v>
      </c>
      <c r="AE22" t="n">
        <v>47774.0633044204</v>
      </c>
      <c r="AF22"/>
    </row>
    <row r="23">
      <c r="A23" t="s">
        <v>120</v>
      </c>
      <c r="B23" t="s">
        <v>316</v>
      </c>
      <c r="C23" t="s">
        <v>248</v>
      </c>
      <c r="D23" t="s">
        <v>317</v>
      </c>
      <c r="E23" t="s">
        <v>249</v>
      </c>
      <c r="F23" t="n">
        <v>248718.928902279</v>
      </c>
      <c r="G23" t="n">
        <v>385944.935195888</v>
      </c>
      <c r="H23" t="n">
        <v>508729.406303011</v>
      </c>
      <c r="I23" t="n">
        <v>577435.209251872</v>
      </c>
      <c r="J23" t="n">
        <v>638937.52113768</v>
      </c>
      <c r="K23" t="n">
        <v>732716.809037353</v>
      </c>
      <c r="L23" t="n">
        <v>797092.124607897</v>
      </c>
      <c r="M23" t="n">
        <v>863342.185452187</v>
      </c>
      <c r="N23" t="n">
        <v>849083.698669656</v>
      </c>
      <c r="O23" t="n">
        <v>874588.003747204</v>
      </c>
      <c r="P23" t="n">
        <v>847240.19380576</v>
      </c>
      <c r="Q23" t="n">
        <v>801669.806561241</v>
      </c>
      <c r="R23" t="n">
        <v>778341.475984066</v>
      </c>
      <c r="S23" t="n">
        <v>733792.517055957</v>
      </c>
      <c r="T23" t="n">
        <v>667705.536156629</v>
      </c>
      <c r="U23" t="n">
        <v>663515.162489198</v>
      </c>
      <c r="V23" t="n">
        <v>634155.888575516</v>
      </c>
      <c r="W23" t="n">
        <v>582470.785369919</v>
      </c>
      <c r="X23" t="n">
        <v>549366.532217377</v>
      </c>
      <c r="Y23" t="n">
        <v>558665.479887242</v>
      </c>
      <c r="Z23" t="n">
        <v>573421.82322086</v>
      </c>
      <c r="AA23" t="n">
        <v>580553.836681423</v>
      </c>
      <c r="AB23" t="n">
        <v>596968.460367991</v>
      </c>
      <c r="AC23" t="n">
        <v>608214.519863291</v>
      </c>
      <c r="AD23" t="n">
        <v>631205.133205098</v>
      </c>
      <c r="AE23" t="n">
        <v>666168.816684427</v>
      </c>
      <c r="AF23"/>
    </row>
    <row r="24">
      <c r="A24" t="s">
        <v>120</v>
      </c>
      <c r="B24" t="s">
        <v>318</v>
      </c>
      <c r="C24" t="s">
        <v>248</v>
      </c>
      <c r="D24" t="s">
        <v>319</v>
      </c>
      <c r="E24" t="s">
        <v>249</v>
      </c>
      <c r="F24" t="n">
        <v>1096092.77835132</v>
      </c>
      <c r="G24" t="n">
        <v>1412128.11141113</v>
      </c>
      <c r="H24" t="n">
        <v>1744122.95392389</v>
      </c>
      <c r="I24" t="n">
        <v>1880266.58130216</v>
      </c>
      <c r="J24" t="n">
        <v>2000640.56609369</v>
      </c>
      <c r="K24" t="n">
        <v>2233511.84577379</v>
      </c>
      <c r="L24" t="n">
        <v>2393239.28645145</v>
      </c>
      <c r="M24" t="n">
        <v>2684994.0883204</v>
      </c>
      <c r="N24" t="n">
        <v>2829641.121079</v>
      </c>
      <c r="O24" t="n">
        <v>3264086.64701596</v>
      </c>
      <c r="P24" t="n">
        <v>3634267.2915605</v>
      </c>
      <c r="Q24" t="n">
        <v>3858340.9454214</v>
      </c>
      <c r="R24" t="n">
        <v>3847080.69804507</v>
      </c>
      <c r="S24" t="n">
        <v>3915120.38682334</v>
      </c>
      <c r="T24" t="n">
        <v>3698769.42976391</v>
      </c>
      <c r="U24" t="n">
        <v>3693627.4476752</v>
      </c>
      <c r="V24" t="n">
        <v>3611341.81637911</v>
      </c>
      <c r="W24" t="n">
        <v>3480970.54975398</v>
      </c>
      <c r="X24" t="n">
        <v>3309675.91584837</v>
      </c>
      <c r="Y24" t="n">
        <v>3407848.11256671</v>
      </c>
      <c r="Z24" t="n">
        <v>3577269.06837482</v>
      </c>
      <c r="AA24" t="n">
        <v>3726360.93522884</v>
      </c>
      <c r="AB24" t="n">
        <v>3765297.590311</v>
      </c>
      <c r="AC24" t="n">
        <v>3779494.67584362</v>
      </c>
      <c r="AD24" t="n">
        <v>3880894.36749583</v>
      </c>
      <c r="AE24" t="n">
        <v>3907989.56956535</v>
      </c>
      <c r="AF24"/>
    </row>
    <row r="25">
      <c r="A25" t="s">
        <v>120</v>
      </c>
      <c r="B25" t="s">
        <v>320</v>
      </c>
      <c r="C25" t="s">
        <v>248</v>
      </c>
      <c r="D25" t="s">
        <v>321</v>
      </c>
      <c r="E25" t="s">
        <v>249</v>
      </c>
      <c r="F25" t="n">
        <v>5907.87731626153</v>
      </c>
      <c r="G25" t="n">
        <v>14461.0661959761</v>
      </c>
      <c r="H25" t="n">
        <v>24126.1227821071</v>
      </c>
      <c r="I25" t="n">
        <v>25384.0138606038</v>
      </c>
      <c r="J25" t="n">
        <v>32029.6036228905</v>
      </c>
      <c r="K25" t="n">
        <v>45738.9805811877</v>
      </c>
      <c r="L25" t="n">
        <v>56705.1094096208</v>
      </c>
      <c r="M25" t="n">
        <v>63475.3262326386</v>
      </c>
      <c r="N25" t="n">
        <v>75360.5412016809</v>
      </c>
      <c r="O25" t="n">
        <v>94307.7533457072</v>
      </c>
      <c r="P25" t="n">
        <v>106951.876721563</v>
      </c>
      <c r="Q25" t="n">
        <v>116720.891710924</v>
      </c>
      <c r="R25" t="n">
        <v>111629.971551478</v>
      </c>
      <c r="S25" t="n">
        <v>132372.29003154</v>
      </c>
      <c r="T25" t="n">
        <v>130359.320233795</v>
      </c>
      <c r="U25" t="n">
        <v>123562.905781917</v>
      </c>
      <c r="V25" t="n">
        <v>114767.187248937</v>
      </c>
      <c r="W25" t="n">
        <v>102218.605787911</v>
      </c>
      <c r="X25" t="n">
        <v>92806.9400190934</v>
      </c>
      <c r="Y25" t="n">
        <v>98081.0298544446</v>
      </c>
      <c r="Z25" t="n">
        <v>101185.437689204</v>
      </c>
      <c r="AA25" t="n">
        <v>101704.724000909</v>
      </c>
      <c r="AB25" t="n">
        <v>101606.951986403</v>
      </c>
      <c r="AC25" t="n">
        <v>100973.553504237</v>
      </c>
      <c r="AD25" t="n">
        <v>123694.592598057</v>
      </c>
      <c r="AE25" t="n">
        <v>121844.378575751</v>
      </c>
      <c r="AF25"/>
    </row>
    <row r="26">
      <c r="A26" t="s">
        <v>120</v>
      </c>
      <c r="B26" t="s">
        <v>322</v>
      </c>
      <c r="C26" t="s">
        <v>248</v>
      </c>
      <c r="D26" t="s">
        <v>323</v>
      </c>
      <c r="E26" t="s">
        <v>249</v>
      </c>
      <c r="F26" t="n">
        <v>526233.278737171</v>
      </c>
      <c r="G26" t="n">
        <v>688929.072533142</v>
      </c>
      <c r="H26" t="n">
        <v>889686.534456304</v>
      </c>
      <c r="I26" t="n">
        <v>964306.02130081</v>
      </c>
      <c r="J26" t="n">
        <v>1026622.21416831</v>
      </c>
      <c r="K26" t="n">
        <v>1117695.22005303</v>
      </c>
      <c r="L26" t="n">
        <v>1174827.5612855</v>
      </c>
      <c r="M26" t="n">
        <v>1302787.92129611</v>
      </c>
      <c r="N26" t="n">
        <v>1329437.58986772</v>
      </c>
      <c r="O26" t="n">
        <v>1455330.87692083</v>
      </c>
      <c r="P26" t="n">
        <v>1558896.83936398</v>
      </c>
      <c r="Q26" t="n">
        <v>1627756.32941435</v>
      </c>
      <c r="R26" t="n">
        <v>1628740.57447005</v>
      </c>
      <c r="S26" t="n">
        <v>1669171.60868467</v>
      </c>
      <c r="T26" t="n">
        <v>1585915.36671394</v>
      </c>
      <c r="U26" t="n">
        <v>1581704.90773957</v>
      </c>
      <c r="V26" t="n">
        <v>1537875.20190902</v>
      </c>
      <c r="W26" t="n">
        <v>1471143.42640146</v>
      </c>
      <c r="X26" t="n">
        <v>1380652.13718372</v>
      </c>
      <c r="Y26" t="n">
        <v>1402093.16602703</v>
      </c>
      <c r="Z26" t="n">
        <v>1458351.99531823</v>
      </c>
      <c r="AA26" t="n">
        <v>1496383.72866478</v>
      </c>
      <c r="AB26" t="n">
        <v>1504183.24239503</v>
      </c>
      <c r="AC26" t="n">
        <v>1488066.88168618</v>
      </c>
      <c r="AD26" t="n">
        <v>1485318.61499509</v>
      </c>
      <c r="AE26" t="n">
        <v>1482852.74751309</v>
      </c>
      <c r="AF26"/>
    </row>
    <row r="27">
      <c r="A27" t="s">
        <v>120</v>
      </c>
      <c r="B27" t="s">
        <v>324</v>
      </c>
      <c r="C27" t="s">
        <v>248</v>
      </c>
      <c r="D27" t="s">
        <v>325</v>
      </c>
      <c r="E27" t="s">
        <v>249</v>
      </c>
      <c r="F27" t="n">
        <v>563951.622297884</v>
      </c>
      <c r="G27" t="n">
        <v>708737.972682009</v>
      </c>
      <c r="H27" t="n">
        <v>830310.29668548</v>
      </c>
      <c r="I27" t="n">
        <v>890576.546140742</v>
      </c>
      <c r="J27" t="n">
        <v>941988.748302486</v>
      </c>
      <c r="K27" t="n">
        <v>1070077.64513957</v>
      </c>
      <c r="L27" t="n">
        <v>1161706.61575632</v>
      </c>
      <c r="M27" t="n">
        <v>1318730.84079165</v>
      </c>
      <c r="N27" t="n">
        <v>1424842.99000961</v>
      </c>
      <c r="O27" t="n">
        <v>1714448.01674943</v>
      </c>
      <c r="P27" t="n">
        <v>1968418.57547496</v>
      </c>
      <c r="Q27" t="n">
        <v>2113863.72429613</v>
      </c>
      <c r="R27" t="n">
        <v>2106710.15202354</v>
      </c>
      <c r="S27" t="n">
        <v>2113576.48810714</v>
      </c>
      <c r="T27" t="n">
        <v>1982494.74281617</v>
      </c>
      <c r="U27" t="n">
        <v>1988359.63415371</v>
      </c>
      <c r="V27" t="n">
        <v>1958699.42722116</v>
      </c>
      <c r="W27" t="n">
        <v>1907608.51756461</v>
      </c>
      <c r="X27" t="n">
        <v>1836216.83864556</v>
      </c>
      <c r="Y27" t="n">
        <v>1907673.91668524</v>
      </c>
      <c r="Z27" t="n">
        <v>2017731.63536739</v>
      </c>
      <c r="AA27" t="n">
        <v>2128272.48256315</v>
      </c>
      <c r="AB27" t="n">
        <v>2159507.39592957</v>
      </c>
      <c r="AC27" t="n">
        <v>2190454.2406532</v>
      </c>
      <c r="AD27" t="n">
        <v>2271881.15990268</v>
      </c>
      <c r="AE27" t="n">
        <v>2303292.4434765</v>
      </c>
      <c r="AF27"/>
    </row>
    <row r="28">
      <c r="A28" t="s">
        <v>120</v>
      </c>
      <c r="B28" t="s">
        <v>326</v>
      </c>
      <c r="C28" t="s">
        <v>248</v>
      </c>
      <c r="D28" t="s">
        <v>327</v>
      </c>
      <c r="E28" t="s">
        <v>249</v>
      </c>
      <c r="F28" t="n">
        <v>756629.20082491</v>
      </c>
      <c r="G28" t="n">
        <v>1055489.40502128</v>
      </c>
      <c r="H28" t="n">
        <v>1437162.48211722</v>
      </c>
      <c r="I28" t="n">
        <v>1577916.34537673</v>
      </c>
      <c r="J28" t="n">
        <v>1685844.13975856</v>
      </c>
      <c r="K28" t="n">
        <v>1755173.00848297</v>
      </c>
      <c r="L28" t="n">
        <v>1821028.96722043</v>
      </c>
      <c r="M28" t="n">
        <v>1866972.28054754</v>
      </c>
      <c r="N28" t="n">
        <v>1892103.16653962</v>
      </c>
      <c r="O28" t="n">
        <v>2035975.88574686</v>
      </c>
      <c r="P28" t="n">
        <v>2079619.54235623</v>
      </c>
      <c r="Q28" t="n">
        <v>2091155.44608536</v>
      </c>
      <c r="R28" t="n">
        <v>2185630.31475897</v>
      </c>
      <c r="S28" t="n">
        <v>2266456.1707849</v>
      </c>
      <c r="T28" t="n">
        <v>2250846.59223943</v>
      </c>
      <c r="U28" t="n">
        <v>2347102.65011306</v>
      </c>
      <c r="V28" t="n">
        <v>2322126.75522295</v>
      </c>
      <c r="W28" t="n">
        <v>2331341.57908286</v>
      </c>
      <c r="X28" t="n">
        <v>2219193.4561396</v>
      </c>
      <c r="Y28" t="n">
        <v>2291691.49827509</v>
      </c>
      <c r="Z28" t="n">
        <v>2357538.92489524</v>
      </c>
      <c r="AA28" t="n">
        <v>2439786.96016849</v>
      </c>
      <c r="AB28" t="n">
        <v>2484157.68859638</v>
      </c>
      <c r="AC28" t="n">
        <v>2594088.51791153</v>
      </c>
      <c r="AD28" t="n">
        <v>2700589.57534634</v>
      </c>
      <c r="AE28" t="n">
        <v>2822439.05221552</v>
      </c>
      <c r="AF28"/>
    </row>
    <row r="29">
      <c r="A29" t="s">
        <v>120</v>
      </c>
      <c r="B29" t="s">
        <v>328</v>
      </c>
      <c r="C29" t="s">
        <v>248</v>
      </c>
      <c r="D29" t="s">
        <v>329</v>
      </c>
      <c r="E29" t="s">
        <v>249</v>
      </c>
      <c r="F29" t="n">
        <v>262019.782591468</v>
      </c>
      <c r="G29" t="n">
        <v>337740.168195768</v>
      </c>
      <c r="H29" t="n">
        <v>445967.938708987</v>
      </c>
      <c r="I29" t="n">
        <v>485669.861477777</v>
      </c>
      <c r="J29" t="n">
        <v>506921.596160633</v>
      </c>
      <c r="K29" t="n">
        <v>567756.020119166</v>
      </c>
      <c r="L29" t="n">
        <v>594467.214956367</v>
      </c>
      <c r="M29" t="n">
        <v>636400.269915508</v>
      </c>
      <c r="N29" t="n">
        <v>715644.925516255</v>
      </c>
      <c r="O29" t="n">
        <v>848209.436554464</v>
      </c>
      <c r="P29" t="n">
        <v>912401.355703253</v>
      </c>
      <c r="Q29" t="n">
        <v>901845.599270233</v>
      </c>
      <c r="R29" t="n">
        <v>843871.23439955</v>
      </c>
      <c r="S29" t="n">
        <v>998308.648888658</v>
      </c>
      <c r="T29" t="n">
        <v>1067874.8115534</v>
      </c>
      <c r="U29" t="n">
        <v>1205528.31293625</v>
      </c>
      <c r="V29" t="n">
        <v>1290471.33070351</v>
      </c>
      <c r="W29" t="n">
        <v>1337819.94784428</v>
      </c>
      <c r="X29" t="n">
        <v>1340125.94920834</v>
      </c>
      <c r="Y29" t="n">
        <v>1430700.10276988</v>
      </c>
      <c r="Z29" t="n">
        <v>1481995.19663094</v>
      </c>
      <c r="AA29" t="n">
        <v>1558667.93645215</v>
      </c>
      <c r="AB29" t="n">
        <v>1611354.79584315</v>
      </c>
      <c r="AC29" t="n">
        <v>1735238.54412966</v>
      </c>
      <c r="AD29" t="n">
        <v>1870891.36402066</v>
      </c>
      <c r="AE29" t="n">
        <v>2009167.10674681</v>
      </c>
      <c r="AF29"/>
    </row>
    <row r="30">
      <c r="A30" t="s">
        <v>120</v>
      </c>
      <c r="B30" t="s">
        <v>330</v>
      </c>
      <c r="C30" t="s">
        <v>248</v>
      </c>
      <c r="D30" t="s">
        <v>331</v>
      </c>
      <c r="E30" t="s">
        <v>249</v>
      </c>
      <c r="F30" t="n">
        <v>23900.0429897907</v>
      </c>
      <c r="G30" t="n">
        <v>24242.6438076178</v>
      </c>
      <c r="H30" t="n">
        <v>23725.2362342231</v>
      </c>
      <c r="I30" t="n">
        <v>22911.4649305074</v>
      </c>
      <c r="J30" t="n">
        <v>21337.883653427</v>
      </c>
      <c r="K30" t="n">
        <v>20180.3302547349</v>
      </c>
      <c r="L30" t="n">
        <v>20092.1550870607</v>
      </c>
      <c r="M30" t="n">
        <v>21378.0159957826</v>
      </c>
      <c r="N30" t="n">
        <v>24359.6379188573</v>
      </c>
      <c r="O30" t="n">
        <v>29333.4721603022</v>
      </c>
      <c r="P30" t="n">
        <v>28223.6715892629</v>
      </c>
      <c r="Q30" t="n">
        <v>26222.6182717567</v>
      </c>
      <c r="R30" t="n">
        <v>22746.6382689546</v>
      </c>
      <c r="S30" t="n">
        <v>25372.814848068</v>
      </c>
      <c r="T30" t="n">
        <v>28266.7143930145</v>
      </c>
      <c r="U30" t="n">
        <v>28015.9525416897</v>
      </c>
      <c r="V30" t="n">
        <v>27569.4763374247</v>
      </c>
      <c r="W30" t="n">
        <v>26372.4327806747</v>
      </c>
      <c r="X30" t="n">
        <v>24769.7263613636</v>
      </c>
      <c r="Y30" t="n">
        <v>24760.6861562334</v>
      </c>
      <c r="Z30" t="n">
        <v>24875.3794096115</v>
      </c>
      <c r="AA30" t="n">
        <v>26903.3130202313</v>
      </c>
      <c r="AB30" t="n">
        <v>29364.2362344111</v>
      </c>
      <c r="AC30" t="n">
        <v>31875.3132312705</v>
      </c>
      <c r="AD30" t="n">
        <v>32168.0590839842</v>
      </c>
      <c r="AE30" t="n">
        <v>32285.9486339914</v>
      </c>
      <c r="AF30"/>
    </row>
    <row r="31">
      <c r="A31" t="s">
        <v>120</v>
      </c>
      <c r="B31" t="s">
        <v>332</v>
      </c>
      <c r="C31" t="s">
        <v>248</v>
      </c>
      <c r="D31" t="s">
        <v>333</v>
      </c>
      <c r="E31" t="s">
        <v>249</v>
      </c>
      <c r="F31" t="n">
        <v>10844.2682030205</v>
      </c>
      <c r="G31" t="n">
        <v>12036.0195199812</v>
      </c>
      <c r="H31" t="n">
        <v>15713.010257092</v>
      </c>
      <c r="I31" t="n">
        <v>16841.1996293555</v>
      </c>
      <c r="J31" t="n">
        <v>16102.240506445</v>
      </c>
      <c r="K31" t="n">
        <v>17029.7245862687</v>
      </c>
      <c r="L31" t="n">
        <v>17141.5423955873</v>
      </c>
      <c r="M31" t="n">
        <v>17577.9915279243</v>
      </c>
      <c r="N31" t="n">
        <v>20150.6868575299</v>
      </c>
      <c r="O31" t="n">
        <v>25350.0618980159</v>
      </c>
      <c r="P31" t="n">
        <v>28827.4770292109</v>
      </c>
      <c r="Q31" t="n">
        <v>30453.430942719</v>
      </c>
      <c r="R31" t="n">
        <v>31236.1095096327</v>
      </c>
      <c r="S31" t="n">
        <v>62839.6884343426</v>
      </c>
      <c r="T31" t="n">
        <v>79219.3820114963</v>
      </c>
      <c r="U31" t="n">
        <v>85533.701185006</v>
      </c>
      <c r="V31" t="n">
        <v>80182.7025192672</v>
      </c>
      <c r="W31" t="n">
        <v>80106.7618324441</v>
      </c>
      <c r="X31" t="n">
        <v>78971.4798231645</v>
      </c>
      <c r="Y31" t="n">
        <v>80808.4942574267</v>
      </c>
      <c r="Z31" t="n">
        <v>80354.2193266006</v>
      </c>
      <c r="AA31" t="n">
        <v>84269.4379319216</v>
      </c>
      <c r="AB31" t="n">
        <v>90786.6016128074</v>
      </c>
      <c r="AC31" t="n">
        <v>97091.5353957534</v>
      </c>
      <c r="AD31" t="n">
        <v>99819.4313493058</v>
      </c>
      <c r="AE31" t="n">
        <v>118188.136663427</v>
      </c>
      <c r="AF31"/>
    </row>
    <row r="32">
      <c r="A32" t="s">
        <v>120</v>
      </c>
      <c r="B32" t="s">
        <v>334</v>
      </c>
      <c r="C32" t="s">
        <v>248</v>
      </c>
      <c r="D32" t="s">
        <v>335</v>
      </c>
      <c r="E32" t="s">
        <v>249</v>
      </c>
      <c r="F32" t="n">
        <v>63169.0348730949</v>
      </c>
      <c r="G32" t="n">
        <v>69093.1028355449</v>
      </c>
      <c r="H32" t="n">
        <v>73290.7473110146</v>
      </c>
      <c r="I32" t="n">
        <v>75818.0162463177</v>
      </c>
      <c r="J32" t="n">
        <v>78163.2918896218</v>
      </c>
      <c r="K32" t="n">
        <v>83010.7390834844</v>
      </c>
      <c r="L32" t="n">
        <v>84966.7550963634</v>
      </c>
      <c r="M32" t="n">
        <v>87310.9396891551</v>
      </c>
      <c r="N32" t="n">
        <v>98249.6330767563</v>
      </c>
      <c r="O32" t="n">
        <v>115669.493426189</v>
      </c>
      <c r="P32" t="n">
        <v>121965.293102942</v>
      </c>
      <c r="Q32" t="n">
        <v>119257.623865732</v>
      </c>
      <c r="R32" t="n">
        <v>110799.486801595</v>
      </c>
      <c r="S32" t="n">
        <v>136442.398086981</v>
      </c>
      <c r="T32" t="n">
        <v>156801.993807607</v>
      </c>
      <c r="U32" t="n">
        <v>180146.550047685</v>
      </c>
      <c r="V32" t="n">
        <v>192074.410423241</v>
      </c>
      <c r="W32" t="n">
        <v>205019.362260297</v>
      </c>
      <c r="X32" t="n">
        <v>196689.543665536</v>
      </c>
      <c r="Y32" t="n">
        <v>213006.251111981</v>
      </c>
      <c r="Z32" t="n">
        <v>217209.69723301</v>
      </c>
      <c r="AA32" t="n">
        <v>223599.333890338</v>
      </c>
      <c r="AB32" t="n">
        <v>229116.87433425</v>
      </c>
      <c r="AC32" t="n">
        <v>246092.780372847</v>
      </c>
      <c r="AD32" t="n">
        <v>255707.70466432</v>
      </c>
      <c r="AE32" t="n">
        <v>261610.332490308</v>
      </c>
      <c r="AF32"/>
    </row>
    <row r="33">
      <c r="A33" t="s">
        <v>120</v>
      </c>
      <c r="B33" t="s">
        <v>336</v>
      </c>
      <c r="C33" t="s">
        <v>248</v>
      </c>
      <c r="D33" t="s">
        <v>337</v>
      </c>
      <c r="E33" t="s">
        <v>249</v>
      </c>
      <c r="F33" t="n">
        <v>396696.072167536</v>
      </c>
      <c r="G33" t="n">
        <v>612377.470662373</v>
      </c>
      <c r="H33" t="n">
        <v>878465.5496059</v>
      </c>
      <c r="I33" t="n">
        <v>976675.803092776</v>
      </c>
      <c r="J33" t="n">
        <v>1063319.12754844</v>
      </c>
      <c r="K33" t="n">
        <v>1067196.19443932</v>
      </c>
      <c r="L33" t="n">
        <v>1104361.29968505</v>
      </c>
      <c r="M33" t="n">
        <v>1104305.06341917</v>
      </c>
      <c r="N33" t="n">
        <v>1033698.28317022</v>
      </c>
      <c r="O33" t="n">
        <v>1017413.42170789</v>
      </c>
      <c r="P33" t="n">
        <v>988201.744931566</v>
      </c>
      <c r="Q33" t="n">
        <v>1013376.17373492</v>
      </c>
      <c r="R33" t="n">
        <v>1176976.84577923</v>
      </c>
      <c r="S33" t="n">
        <v>1043492.62052685</v>
      </c>
      <c r="T33" t="n">
        <v>918683.69047392</v>
      </c>
      <c r="U33" t="n">
        <v>847878.133402426</v>
      </c>
      <c r="V33" t="n">
        <v>731828.835239504</v>
      </c>
      <c r="W33" t="n">
        <v>682023.074365164</v>
      </c>
      <c r="X33" t="n">
        <v>578636.75708119</v>
      </c>
      <c r="Y33" t="n">
        <v>542415.963979574</v>
      </c>
      <c r="Z33" t="n">
        <v>553104.43229508</v>
      </c>
      <c r="AA33" t="n">
        <v>546346.93887385</v>
      </c>
      <c r="AB33" t="n">
        <v>523535.180571756</v>
      </c>
      <c r="AC33" t="n">
        <v>483790.344782</v>
      </c>
      <c r="AD33" t="n">
        <v>442003.016228078</v>
      </c>
      <c r="AE33" t="n">
        <v>401187.527680993</v>
      </c>
      <c r="AF33"/>
    </row>
    <row r="34">
      <c r="A34" t="s">
        <v>120</v>
      </c>
      <c r="B34" t="s">
        <v>338</v>
      </c>
      <c r="C34" t="s">
        <v>248</v>
      </c>
      <c r="D34" t="s">
        <v>339</v>
      </c>
      <c r="E34" t="s">
        <v>249</v>
      </c>
      <c r="F34" t="n">
        <v>84471.6342186133</v>
      </c>
      <c r="G34" t="n">
        <v>123361.154229818</v>
      </c>
      <c r="H34" t="n">
        <v>164717.468242922</v>
      </c>
      <c r="I34" t="n">
        <v>189980.237966839</v>
      </c>
      <c r="J34" t="n">
        <v>226613.003291927</v>
      </c>
      <c r="K34" t="n">
        <v>274675.148750848</v>
      </c>
      <c r="L34" t="n">
        <v>320569.481881103</v>
      </c>
      <c r="M34" t="n">
        <v>371770.888886914</v>
      </c>
      <c r="N34" t="n">
        <v>377983.992314177</v>
      </c>
      <c r="O34" t="n">
        <v>401607.73022256</v>
      </c>
      <c r="P34" t="n">
        <v>398088.957275926</v>
      </c>
      <c r="Q34" t="n">
        <v>430900.12706908</v>
      </c>
      <c r="R34" t="n">
        <v>453765.400012412</v>
      </c>
      <c r="S34" t="n">
        <v>464037.641639127</v>
      </c>
      <c r="T34" t="n">
        <v>438750.438863943</v>
      </c>
      <c r="U34" t="n">
        <v>448973.830517155</v>
      </c>
      <c r="V34" t="n">
        <v>429168.17312048</v>
      </c>
      <c r="W34" t="n">
        <v>392185.445579262</v>
      </c>
      <c r="X34" t="n">
        <v>341793.019074661</v>
      </c>
      <c r="Y34" t="n">
        <v>336162.073261207</v>
      </c>
      <c r="Z34" t="n">
        <v>339345.68149131</v>
      </c>
      <c r="AA34" t="n">
        <v>331563.974526387</v>
      </c>
      <c r="AB34" t="n">
        <v>321093.748284884</v>
      </c>
      <c r="AC34" t="n">
        <v>314426.170218877</v>
      </c>
      <c r="AD34" t="n">
        <v>306689.473807216</v>
      </c>
      <c r="AE34" t="n">
        <v>294097.380109236</v>
      </c>
      <c r="AF34"/>
    </row>
    <row r="35">
      <c r="A35" t="s">
        <v>120</v>
      </c>
      <c r="B35" t="s">
        <v>340</v>
      </c>
      <c r="C35" t="s">
        <v>248</v>
      </c>
      <c r="D35" t="s">
        <v>341</v>
      </c>
      <c r="E35" t="s">
        <v>249</v>
      </c>
      <c r="F35" t="n">
        <v>3752247.4117318</v>
      </c>
      <c r="G35" t="n">
        <v>5934444.62237518</v>
      </c>
      <c r="H35" t="n">
        <v>7965976.5954409</v>
      </c>
      <c r="I35" t="n">
        <v>9345941.53120955</v>
      </c>
      <c r="J35" t="n">
        <v>10737169.5360366</v>
      </c>
      <c r="K35" t="n">
        <v>11732675.6205919</v>
      </c>
      <c r="L35" t="n">
        <v>12707822.1544722</v>
      </c>
      <c r="M35" t="n">
        <v>13540571.9451411</v>
      </c>
      <c r="N35" t="n">
        <v>13449218.0091558</v>
      </c>
      <c r="O35" t="n">
        <v>13737781.3783619</v>
      </c>
      <c r="P35" t="n">
        <v>13802596.0326186</v>
      </c>
      <c r="Q35" t="n">
        <v>14167184.584176</v>
      </c>
      <c r="R35" t="n">
        <v>13689674.2426762</v>
      </c>
      <c r="S35" t="n">
        <v>13394054.9372939</v>
      </c>
      <c r="T35" t="n">
        <v>12843500.9799304</v>
      </c>
      <c r="U35" t="n">
        <v>12744462.4566628</v>
      </c>
      <c r="V35" t="n">
        <v>12538911.4790112</v>
      </c>
      <c r="W35" t="n">
        <v>12761897.1083703</v>
      </c>
      <c r="X35" t="n">
        <v>12371602.8053055</v>
      </c>
      <c r="Y35" t="n">
        <v>12627150.8388781</v>
      </c>
      <c r="Z35" t="n">
        <v>13031638.6805862</v>
      </c>
      <c r="AA35" t="n">
        <v>13515350.0812971</v>
      </c>
      <c r="AB35" t="n">
        <v>13702098.686105</v>
      </c>
      <c r="AC35" t="n">
        <v>13786957.1520098</v>
      </c>
      <c r="AD35" t="n">
        <v>14102339.1803146</v>
      </c>
      <c r="AE35" t="n">
        <v>14453424.6872472</v>
      </c>
      <c r="AF35"/>
    </row>
    <row r="36">
      <c r="A36" t="s">
        <v>120</v>
      </c>
      <c r="B36" t="s">
        <v>342</v>
      </c>
      <c r="C36" t="s">
        <v>248</v>
      </c>
      <c r="D36" t="s">
        <v>343</v>
      </c>
      <c r="E36" t="s">
        <v>249</v>
      </c>
      <c r="F36" t="n">
        <v>50924.9632183454</v>
      </c>
      <c r="G36" t="n">
        <v>182545.851082968</v>
      </c>
      <c r="H36" t="n">
        <v>259871.063235498</v>
      </c>
      <c r="I36" t="n">
        <v>290976.514960291</v>
      </c>
      <c r="J36" t="n">
        <v>328435.082094083</v>
      </c>
      <c r="K36" t="n">
        <v>356858.595549234</v>
      </c>
      <c r="L36" t="n">
        <v>383681.34214859</v>
      </c>
      <c r="M36" t="n">
        <v>424824.010872724</v>
      </c>
      <c r="N36" t="n">
        <v>526199.228448204</v>
      </c>
      <c r="O36" t="n">
        <v>582979.637803513</v>
      </c>
      <c r="P36" t="n">
        <v>649979.465495941</v>
      </c>
      <c r="Q36" t="n">
        <v>708027.292941867</v>
      </c>
      <c r="R36" t="n">
        <v>683002.805065654</v>
      </c>
      <c r="S36" t="n">
        <v>658328.327486212</v>
      </c>
      <c r="T36" t="n">
        <v>622928.00681647</v>
      </c>
      <c r="U36" t="n">
        <v>633342.727898348</v>
      </c>
      <c r="V36" t="n">
        <v>632429.34310239</v>
      </c>
      <c r="W36" t="n">
        <v>640095.072417911</v>
      </c>
      <c r="X36" t="n">
        <v>631419.731604032</v>
      </c>
      <c r="Y36" t="n">
        <v>656290.165317297</v>
      </c>
      <c r="Z36" t="n">
        <v>667073.60501312</v>
      </c>
      <c r="AA36" t="n">
        <v>689959.101172144</v>
      </c>
      <c r="AB36" t="n">
        <v>688867.205703723</v>
      </c>
      <c r="AC36" t="n">
        <v>685812.598899599</v>
      </c>
      <c r="AD36" t="n">
        <v>746169.378694186</v>
      </c>
      <c r="AE36" t="n">
        <v>736045.205821724</v>
      </c>
      <c r="AF36"/>
    </row>
    <row r="37">
      <c r="A37" t="s">
        <v>120</v>
      </c>
      <c r="B37" t="s">
        <v>344</v>
      </c>
      <c r="C37" t="s">
        <v>248</v>
      </c>
      <c r="D37" t="s">
        <v>345</v>
      </c>
      <c r="E37" t="s">
        <v>249</v>
      </c>
      <c r="F37" t="n">
        <v>3656104.46424107</v>
      </c>
      <c r="G37" t="n">
        <v>5702556.00433329</v>
      </c>
      <c r="H37" t="n">
        <v>7651543.97979217</v>
      </c>
      <c r="I37" t="n">
        <v>8997825.84587707</v>
      </c>
      <c r="J37" t="n">
        <v>10349989.5713011</v>
      </c>
      <c r="K37" t="n">
        <v>11304249.8451348</v>
      </c>
      <c r="L37" t="n">
        <v>12234975.0153417</v>
      </c>
      <c r="M37" t="n">
        <v>12971218.6788719</v>
      </c>
      <c r="N37" t="n">
        <v>12672573.1115893</v>
      </c>
      <c r="O37" t="n">
        <v>12713785.236697</v>
      </c>
      <c r="P37" t="n">
        <v>12565406.1420542</v>
      </c>
      <c r="Q37" t="n">
        <v>12762924.6852758</v>
      </c>
      <c r="R37" t="n">
        <v>12350760.1216279</v>
      </c>
      <c r="S37" t="n">
        <v>12068689.0210576</v>
      </c>
      <c r="T37" t="n">
        <v>11612998.1289042</v>
      </c>
      <c r="U37" t="n">
        <v>11474868.4729252</v>
      </c>
      <c r="V37" t="n">
        <v>11264537.2665444</v>
      </c>
      <c r="W37" t="n">
        <v>11495171.8340362</v>
      </c>
      <c r="X37" t="n">
        <v>11129310.370184</v>
      </c>
      <c r="Y37" t="n">
        <v>11324135.6422946</v>
      </c>
      <c r="Z37" t="n">
        <v>11628230.6446322</v>
      </c>
      <c r="AA37" t="n">
        <v>12018745.1359074</v>
      </c>
      <c r="AB37" t="n">
        <v>12184945.2691066</v>
      </c>
      <c r="AC37" t="n">
        <v>12106627.5954425</v>
      </c>
      <c r="AD37" t="n">
        <v>12280429.2683767</v>
      </c>
      <c r="AE37" t="n">
        <v>12634011.3180582</v>
      </c>
      <c r="AF37"/>
    </row>
    <row r="38">
      <c r="A38" t="s">
        <v>120</v>
      </c>
      <c r="B38" t="s">
        <v>346</v>
      </c>
      <c r="C38" t="s">
        <v>248</v>
      </c>
      <c r="D38" t="s">
        <v>347</v>
      </c>
      <c r="E38" t="s">
        <v>249</v>
      </c>
      <c r="F38" t="n">
        <v>45217.9842723814</v>
      </c>
      <c r="G38" t="n">
        <v>49342.7669589136</v>
      </c>
      <c r="H38" t="n">
        <v>54561.5524132382</v>
      </c>
      <c r="I38" t="n">
        <v>57139.1703721853</v>
      </c>
      <c r="J38" t="n">
        <v>58744.8826414137</v>
      </c>
      <c r="K38" t="n">
        <v>71567.1799078726</v>
      </c>
      <c r="L38" t="n">
        <v>89165.7969818746</v>
      </c>
      <c r="M38" t="n">
        <v>144529.25539649</v>
      </c>
      <c r="N38" t="n">
        <v>250445.669118312</v>
      </c>
      <c r="O38" t="n">
        <v>441016.503861335</v>
      </c>
      <c r="P38" t="n">
        <v>587210.42506846</v>
      </c>
      <c r="Q38" t="n">
        <v>696232.605958371</v>
      </c>
      <c r="R38" t="n">
        <v>655911.315982703</v>
      </c>
      <c r="S38" t="n">
        <v>667037.588750111</v>
      </c>
      <c r="T38" t="n">
        <v>607574.84420969</v>
      </c>
      <c r="U38" t="n">
        <v>636251.255839326</v>
      </c>
      <c r="V38" t="n">
        <v>641944.869364451</v>
      </c>
      <c r="W38" t="n">
        <v>626630.201916179</v>
      </c>
      <c r="X38" t="n">
        <v>610872.703517457</v>
      </c>
      <c r="Y38" t="n">
        <v>646725.031266238</v>
      </c>
      <c r="Z38" t="n">
        <v>736334.430940921</v>
      </c>
      <c r="AA38" t="n">
        <v>806645.844217496</v>
      </c>
      <c r="AB38" t="n">
        <v>828286.21129473</v>
      </c>
      <c r="AC38" t="n">
        <v>994516.957667735</v>
      </c>
      <c r="AD38" t="n">
        <v>1075740.53324379</v>
      </c>
      <c r="AE38" t="n">
        <v>1083368.16336729</v>
      </c>
      <c r="AF38"/>
    </row>
    <row r="39">
      <c r="A39" t="s">
        <v>120</v>
      </c>
      <c r="B39" t="s">
        <v>348</v>
      </c>
      <c r="C39" t="s">
        <v>248</v>
      </c>
      <c r="D39" t="s">
        <v>349</v>
      </c>
      <c r="E39" t="s">
        <v>249</v>
      </c>
      <c r="F39" t="n">
        <v>83806.3835193192</v>
      </c>
      <c r="G39" t="n">
        <v>117867.474383285</v>
      </c>
      <c r="H39" t="n">
        <v>153123.362546785</v>
      </c>
      <c r="I39" t="n">
        <v>181253.797905677</v>
      </c>
      <c r="J39" t="n">
        <v>200199.586222388</v>
      </c>
      <c r="K39" t="n">
        <v>234220.900069993</v>
      </c>
      <c r="L39" t="n">
        <v>265932.839929334</v>
      </c>
      <c r="M39" t="n">
        <v>323969.400746446</v>
      </c>
      <c r="N39" t="n">
        <v>406447.6802011</v>
      </c>
      <c r="O39" t="n">
        <v>545133.154158605</v>
      </c>
      <c r="P39" t="n">
        <v>643599.488414416</v>
      </c>
      <c r="Q39" t="n">
        <v>738005.395275746</v>
      </c>
      <c r="R39" t="n">
        <v>757575.654186055</v>
      </c>
      <c r="S39" t="n">
        <v>798875.158127231</v>
      </c>
      <c r="T39" t="n">
        <v>785829.502954638</v>
      </c>
      <c r="U39" t="n">
        <v>816427.805345542</v>
      </c>
      <c r="V39" t="n">
        <v>815934.654955639</v>
      </c>
      <c r="W39" t="n">
        <v>816163.028916172</v>
      </c>
      <c r="X39" t="n">
        <v>802260.272496981</v>
      </c>
      <c r="Y39" t="n">
        <v>851496.224775911</v>
      </c>
      <c r="Z39" t="n">
        <v>893542.108980813</v>
      </c>
      <c r="AA39" t="n">
        <v>948276.066922541</v>
      </c>
      <c r="AB39" t="n">
        <v>968083.856104083</v>
      </c>
      <c r="AC39" t="n">
        <v>990033.969840534</v>
      </c>
      <c r="AD39" t="n">
        <v>1006390.44678716</v>
      </c>
      <c r="AE39" t="n">
        <v>1010570.47664461</v>
      </c>
      <c r="AF39"/>
    </row>
    <row r="40">
      <c r="A40" t="s">
        <v>120</v>
      </c>
      <c r="B40" t="s">
        <v>350</v>
      </c>
      <c r="C40" t="s">
        <v>248</v>
      </c>
      <c r="D40" t="s">
        <v>351</v>
      </c>
      <c r="E40" t="s">
        <v>249</v>
      </c>
      <c r="F40" t="n">
        <v>23486.3067037965</v>
      </c>
      <c r="G40" t="n">
        <v>36195.3970432273</v>
      </c>
      <c r="H40" t="n">
        <v>47967.3631266046</v>
      </c>
      <c r="I40" t="n">
        <v>57048.1917401352</v>
      </c>
      <c r="J40" t="n">
        <v>79294.4627641676</v>
      </c>
      <c r="K40" t="n">
        <v>123625.852427211</v>
      </c>
      <c r="L40" t="n">
        <v>158013.840952579</v>
      </c>
      <c r="M40" t="n">
        <v>207021.923810258</v>
      </c>
      <c r="N40" t="n">
        <v>242227.717003297</v>
      </c>
      <c r="O40" t="n">
        <v>265176.716705794</v>
      </c>
      <c r="P40" t="n">
        <v>296518.762591982</v>
      </c>
      <c r="Q40" t="n">
        <v>299356.951807802</v>
      </c>
      <c r="R40" t="n">
        <v>290687.951155261</v>
      </c>
      <c r="S40" t="n">
        <v>305400.052279083</v>
      </c>
      <c r="T40" t="n">
        <v>308287.92085062</v>
      </c>
      <c r="U40" t="n">
        <v>353675.466187783</v>
      </c>
      <c r="V40" t="n">
        <v>347276.302050339</v>
      </c>
      <c r="W40" t="n">
        <v>309639.077011097</v>
      </c>
      <c r="X40" t="n">
        <v>270561.567064225</v>
      </c>
      <c r="Y40" t="n">
        <v>264317.5488435</v>
      </c>
      <c r="Z40" t="n">
        <v>265423.707296822</v>
      </c>
      <c r="AA40" t="n">
        <v>260664.780267062</v>
      </c>
      <c r="AB40" t="n">
        <v>253133.031743841</v>
      </c>
      <c r="AC40" t="n">
        <v>259381.190683229</v>
      </c>
      <c r="AD40" t="n">
        <v>278289.807413902</v>
      </c>
      <c r="AE40" t="n">
        <v>292128.350294381</v>
      </c>
      <c r="AF40"/>
    </row>
    <row r="41">
      <c r="A41" t="s">
        <v>120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120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120</v>
      </c>
      <c r="B43" t="s">
        <v>356</v>
      </c>
      <c r="C43" t="s">
        <v>248</v>
      </c>
      <c r="D43" t="s">
        <v>357</v>
      </c>
      <c r="E43" t="s">
        <v>249</v>
      </c>
      <c r="F43" t="n">
        <v>91312.9243679402</v>
      </c>
      <c r="G43" t="n">
        <v>109153.941890029</v>
      </c>
      <c r="H43" t="n">
        <v>150264.185302252</v>
      </c>
      <c r="I43" t="n">
        <v>162160.117463093</v>
      </c>
      <c r="J43" t="n">
        <v>161643.79960247</v>
      </c>
      <c r="K43" t="n">
        <v>161959.400311422</v>
      </c>
      <c r="L43" t="n">
        <v>170846.201286927</v>
      </c>
      <c r="M43" t="n">
        <v>236959.939210472</v>
      </c>
      <c r="N43" t="n">
        <v>324237.311234637</v>
      </c>
      <c r="O43" t="n">
        <v>422992.215493733</v>
      </c>
      <c r="P43" t="n">
        <v>498193.677047249</v>
      </c>
      <c r="Q43" t="n">
        <v>672259.088774916</v>
      </c>
      <c r="R43" t="n">
        <v>680955.008847661</v>
      </c>
      <c r="S43" t="n">
        <v>673046.586261313</v>
      </c>
      <c r="T43" t="n">
        <v>628156.062399485</v>
      </c>
      <c r="U43" t="n">
        <v>639625.436488287</v>
      </c>
      <c r="V43" t="n">
        <v>657258.855880989</v>
      </c>
      <c r="W43" t="n">
        <v>653533.947098534</v>
      </c>
      <c r="X43" t="n">
        <v>653452.948892173</v>
      </c>
      <c r="Y43" t="n">
        <v>674401.417988693</v>
      </c>
      <c r="Z43" t="n">
        <v>723952.652056932</v>
      </c>
      <c r="AA43" t="n">
        <v>820416.694057704</v>
      </c>
      <c r="AB43" t="n">
        <v>900243.671550523</v>
      </c>
      <c r="AC43" t="n">
        <v>988769.062059277</v>
      </c>
      <c r="AD43" t="n">
        <v>1076354.54516906</v>
      </c>
      <c r="AE43" t="n">
        <v>1102524.80458753</v>
      </c>
      <c r="AF43"/>
    </row>
    <row r="44">
      <c r="A44" t="s">
        <v>120</v>
      </c>
      <c r="B44" t="s">
        <v>358</v>
      </c>
      <c r="C44" t="s">
        <v>248</v>
      </c>
      <c r="D44" t="s">
        <v>359</v>
      </c>
      <c r="E44" t="s">
        <v>249</v>
      </c>
      <c r="F44" t="n">
        <v>7559329.19785294</v>
      </c>
      <c r="G44" t="n">
        <v>11214324.9722288</v>
      </c>
      <c r="H44" t="n">
        <v>14803764.2580915</v>
      </c>
      <c r="I44" t="n">
        <v>17012482.9530107</v>
      </c>
      <c r="J44" t="n">
        <v>19071094.9789135</v>
      </c>
      <c r="K44" t="n">
        <v>21053003.7927908</v>
      </c>
      <c r="L44" t="n">
        <v>22848816.6323825</v>
      </c>
      <c r="M44" t="n">
        <v>24627578.7023526</v>
      </c>
      <c r="N44" t="n">
        <v>25078557.9597263</v>
      </c>
      <c r="O44" t="n">
        <v>26682546.1850332</v>
      </c>
      <c r="P44" t="n">
        <v>27646299.7935544</v>
      </c>
      <c r="Q44" t="n">
        <v>28553462.6003847</v>
      </c>
      <c r="R44" t="n">
        <v>28092980.2935282</v>
      </c>
      <c r="S44" t="n">
        <v>28155582.6438344</v>
      </c>
      <c r="T44" t="n">
        <v>26743510.5957007</v>
      </c>
      <c r="U44" t="n">
        <v>26768857.8435959</v>
      </c>
      <c r="V44" t="n">
        <v>26313183.4271039</v>
      </c>
      <c r="W44" t="n">
        <v>26180543.8043839</v>
      </c>
      <c r="X44" t="n">
        <v>25097667.0582802</v>
      </c>
      <c r="Y44" t="n">
        <v>25609496.7024987</v>
      </c>
      <c r="Z44" t="n">
        <v>26522904.6627652</v>
      </c>
      <c r="AA44" t="n">
        <v>27675234.7918896</v>
      </c>
      <c r="AB44" t="n">
        <v>28127281.3887509</v>
      </c>
      <c r="AC44" t="n">
        <v>28694704.6819373</v>
      </c>
      <c r="AD44" t="n">
        <v>29533721.169039</v>
      </c>
      <c r="AE44" t="n">
        <v>30110582.700013</v>
      </c>
      <c r="AF44"/>
    </row>
    <row r="45">
      <c r="A45" t="s">
        <v>120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120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120</v>
      </c>
      <c r="B47" t="s">
        <v>364</v>
      </c>
      <c r="C47" t="s">
        <v>248</v>
      </c>
      <c r="D47" t="s">
        <v>365</v>
      </c>
      <c r="E47" t="s">
        <v>249</v>
      </c>
      <c r="F47" t="n">
        <v>860881.925928608</v>
      </c>
      <c r="G47" t="n">
        <v>1299497.47365881</v>
      </c>
      <c r="H47" t="n">
        <v>1715132.30573618</v>
      </c>
      <c r="I47" t="n">
        <v>1753688.49316954</v>
      </c>
      <c r="J47" t="n">
        <v>1957755.73536048</v>
      </c>
      <c r="K47" t="n">
        <v>2137283.96045803</v>
      </c>
      <c r="L47" t="n">
        <v>2143207.55973819</v>
      </c>
      <c r="M47" t="n">
        <v>2230653.08667456</v>
      </c>
      <c r="N47" t="n">
        <v>2132902.66465851</v>
      </c>
      <c r="O47" t="n">
        <v>2063790.81713082</v>
      </c>
      <c r="P47" t="n">
        <v>1922824.90251398</v>
      </c>
      <c r="Q47" t="n">
        <v>1739215.63782132</v>
      </c>
      <c r="R47" t="n">
        <v>1518166.83910099</v>
      </c>
      <c r="S47" t="n">
        <v>1360872.86468479</v>
      </c>
      <c r="T47" t="n">
        <v>1268558.67576061</v>
      </c>
      <c r="U47" t="n">
        <v>1302239.16332393</v>
      </c>
      <c r="V47" t="n">
        <v>1225325.86216167</v>
      </c>
      <c r="W47" t="n">
        <v>1079002.99865268</v>
      </c>
      <c r="X47" t="n">
        <v>1054789.20757363</v>
      </c>
      <c r="Y47" t="n">
        <v>1288362.17976077</v>
      </c>
      <c r="Z47" t="n">
        <v>1594828.8473924</v>
      </c>
      <c r="AA47" t="n">
        <v>1909559.14244973</v>
      </c>
      <c r="AB47" t="n">
        <v>2103712.00350426</v>
      </c>
      <c r="AC47" t="n">
        <v>2288312.5476143</v>
      </c>
      <c r="AD47" t="n">
        <v>2488262.36170978</v>
      </c>
      <c r="AE47" t="n">
        <v>2698157.57597539</v>
      </c>
      <c r="AF47"/>
    </row>
    <row r="48">
      <c r="A48" t="s">
        <v>120</v>
      </c>
      <c r="B48" t="s">
        <v>366</v>
      </c>
      <c r="C48" t="s">
        <v>248</v>
      </c>
      <c r="D48" t="s">
        <v>367</v>
      </c>
      <c r="E48" t="s">
        <v>249</v>
      </c>
      <c r="F48" t="n">
        <v>1001988.53573132</v>
      </c>
      <c r="G48" t="n">
        <v>1498640.48768571</v>
      </c>
      <c r="H48" t="n">
        <v>1963795.75405207</v>
      </c>
      <c r="I48" t="n">
        <v>2027453.76107946</v>
      </c>
      <c r="J48" t="n">
        <v>2256518.93573153</v>
      </c>
      <c r="K48" t="n">
        <v>2463401.66425649</v>
      </c>
      <c r="L48" t="n">
        <v>2497543.66337057</v>
      </c>
      <c r="M48" t="n">
        <v>2631049.11294658</v>
      </c>
      <c r="N48" t="n">
        <v>2566039.47443344</v>
      </c>
      <c r="O48" t="n">
        <v>2565304.99361938</v>
      </c>
      <c r="P48" t="n">
        <v>2478890.24073941</v>
      </c>
      <c r="Q48" t="n">
        <v>2319844.37016985</v>
      </c>
      <c r="R48" t="n">
        <v>2099457.50260819</v>
      </c>
      <c r="S48" t="n">
        <v>1970147.57910443</v>
      </c>
      <c r="T48" t="n">
        <v>1883477.22182333</v>
      </c>
      <c r="U48" t="n">
        <v>1998430.27641714</v>
      </c>
      <c r="V48" t="n">
        <v>1980418.77417904</v>
      </c>
      <c r="W48" t="n">
        <v>1838751.11325779</v>
      </c>
      <c r="X48" t="n">
        <v>1817338.80764493</v>
      </c>
      <c r="Y48" t="n">
        <v>2099676.12341395</v>
      </c>
      <c r="Z48" t="n">
        <v>2442151.71634526</v>
      </c>
      <c r="AA48" t="n">
        <v>2780677.95129156</v>
      </c>
      <c r="AB48" t="n">
        <v>2973317.09425174</v>
      </c>
      <c r="AC48" t="n">
        <v>3148076.87668023</v>
      </c>
      <c r="AD48" t="n">
        <v>3363133.2610971</v>
      </c>
      <c r="AE48" t="n">
        <v>3580258.62306615</v>
      </c>
      <c r="AF48"/>
    </row>
    <row r="49">
      <c r="A49" t="s">
        <v>120</v>
      </c>
      <c r="B49" t="s">
        <v>368</v>
      </c>
      <c r="C49" t="s">
        <v>248</v>
      </c>
      <c r="D49" t="s">
        <v>369</v>
      </c>
      <c r="E49" t="s">
        <v>249</v>
      </c>
      <c r="F49" t="n">
        <v>125315.217248141</v>
      </c>
      <c r="G49" t="n">
        <v>173937.072242824</v>
      </c>
      <c r="H49" t="n">
        <v>214957.697427831</v>
      </c>
      <c r="I49" t="n">
        <v>234461.718119165</v>
      </c>
      <c r="J49" t="n">
        <v>253167.802550948</v>
      </c>
      <c r="K49" t="n">
        <v>271501.748292274</v>
      </c>
      <c r="L49" t="n">
        <v>293329.871296696</v>
      </c>
      <c r="M49" t="n">
        <v>326561.321097264</v>
      </c>
      <c r="N49" t="n">
        <v>347766.465534962</v>
      </c>
      <c r="O49" t="n">
        <v>394768.41837881</v>
      </c>
      <c r="P49" t="n">
        <v>435304.694918713</v>
      </c>
      <c r="Q49" t="n">
        <v>455286.474270463</v>
      </c>
      <c r="R49" t="n">
        <v>462257.39525157</v>
      </c>
      <c r="S49" t="n">
        <v>490768.719243362</v>
      </c>
      <c r="T49" t="n">
        <v>504124.306178193</v>
      </c>
      <c r="U49" t="n">
        <v>575380.529771895</v>
      </c>
      <c r="V49" t="n">
        <v>624187.344863572</v>
      </c>
      <c r="W49" t="n">
        <v>619793.178954782</v>
      </c>
      <c r="X49" t="n">
        <v>614579.48125642</v>
      </c>
      <c r="Y49" t="n">
        <v>645533.587805584</v>
      </c>
      <c r="Z49" t="n">
        <v>668575.492746526</v>
      </c>
      <c r="AA49" t="n">
        <v>675162.795487092</v>
      </c>
      <c r="AB49" t="n">
        <v>664280.078531554</v>
      </c>
      <c r="AC49" t="n">
        <v>649608.055580884</v>
      </c>
      <c r="AD49" t="n">
        <v>655798.111667107</v>
      </c>
      <c r="AE49" t="n">
        <v>664471.147817254</v>
      </c>
      <c r="AF49"/>
    </row>
    <row r="50">
      <c r="A50" t="s">
        <v>120</v>
      </c>
      <c r="B50" t="s">
        <v>370</v>
      </c>
      <c r="C50" t="s">
        <v>248</v>
      </c>
      <c r="D50" t="s">
        <v>371</v>
      </c>
      <c r="E50" t="s">
        <v>249</v>
      </c>
      <c r="F50" t="n">
        <v>15791.3925545734</v>
      </c>
      <c r="G50" t="n">
        <v>25205.9417840819</v>
      </c>
      <c r="H50" t="n">
        <v>33705.7508880582</v>
      </c>
      <c r="I50" t="n">
        <v>39303.549790754</v>
      </c>
      <c r="J50" t="n">
        <v>45595.3978201046</v>
      </c>
      <c r="K50" t="n">
        <v>54615.9555061847</v>
      </c>
      <c r="L50" t="n">
        <v>61006.2323356808</v>
      </c>
      <c r="M50" t="n">
        <v>73834.7051747601</v>
      </c>
      <c r="N50" t="n">
        <v>85370.3442399734</v>
      </c>
      <c r="O50" t="n">
        <v>106745.758109751</v>
      </c>
      <c r="P50" t="n">
        <v>120760.643306726</v>
      </c>
      <c r="Q50" t="n">
        <v>125342.258078065</v>
      </c>
      <c r="R50" t="n">
        <v>119033.268255626</v>
      </c>
      <c r="S50" t="n">
        <v>118505.99517627</v>
      </c>
      <c r="T50" t="n">
        <v>110794.239884534</v>
      </c>
      <c r="U50" t="n">
        <v>120810.583321317</v>
      </c>
      <c r="V50" t="n">
        <v>130905.567153794</v>
      </c>
      <c r="W50" t="n">
        <v>139954.935650335</v>
      </c>
      <c r="X50" t="n">
        <v>147970.118814876</v>
      </c>
      <c r="Y50" t="n">
        <v>165780.355847599</v>
      </c>
      <c r="Z50" t="n">
        <v>178747.376206333</v>
      </c>
      <c r="AA50" t="n">
        <v>195956.013354734</v>
      </c>
      <c r="AB50" t="n">
        <v>205325.012215919</v>
      </c>
      <c r="AC50" t="n">
        <v>210156.273485048</v>
      </c>
      <c r="AD50" t="n">
        <v>219072.78772022</v>
      </c>
      <c r="AE50" t="n">
        <v>217629.89927351</v>
      </c>
      <c r="AF50"/>
    </row>
    <row r="51">
      <c r="A51" t="s">
        <v>120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120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120</v>
      </c>
      <c r="B53" t="s">
        <v>376</v>
      </c>
      <c r="C53" t="s">
        <v>248</v>
      </c>
      <c r="D53" t="s">
        <v>377</v>
      </c>
      <c r="E53" t="s">
        <v>249</v>
      </c>
      <c r="F53" t="n">
        <v>66632.1809319141</v>
      </c>
      <c r="G53" t="n">
        <v>91750.9721168764</v>
      </c>
      <c r="H53" t="n">
        <v>123759.664363163</v>
      </c>
      <c r="I53" t="n">
        <v>138432.541227859</v>
      </c>
      <c r="J53" t="n">
        <v>157102.453276113</v>
      </c>
      <c r="K53" t="n">
        <v>190062.632005514</v>
      </c>
      <c r="L53" t="n">
        <v>234027.419232918</v>
      </c>
      <c r="M53" t="n">
        <v>266428.202399382</v>
      </c>
      <c r="N53" t="n">
        <v>314406.702529469</v>
      </c>
      <c r="O53" t="n">
        <v>372146.673138267</v>
      </c>
      <c r="P53" t="n">
        <v>389605.721622718</v>
      </c>
      <c r="Q53" t="n">
        <v>395325.087570658</v>
      </c>
      <c r="R53" t="n">
        <v>356795.587060265</v>
      </c>
      <c r="S53" t="n">
        <v>348862.269267039</v>
      </c>
      <c r="T53" t="n">
        <v>312884.547945872</v>
      </c>
      <c r="U53" t="n">
        <v>297700.779185167</v>
      </c>
      <c r="V53" t="n">
        <v>276834.488908849</v>
      </c>
      <c r="W53" t="n">
        <v>247050.100357012</v>
      </c>
      <c r="X53" t="n">
        <v>221234.545719345</v>
      </c>
      <c r="Y53" t="n">
        <v>215459.948169348</v>
      </c>
      <c r="Z53" t="n">
        <v>218177.350491227</v>
      </c>
      <c r="AA53" t="n">
        <v>219018.558087949</v>
      </c>
      <c r="AB53" t="n">
        <v>214002.957622681</v>
      </c>
      <c r="AC53" t="n">
        <v>225452.157193867</v>
      </c>
      <c r="AD53" t="n">
        <v>232057.864658352</v>
      </c>
      <c r="AE53" t="n">
        <v>216821.156625807</v>
      </c>
      <c r="AF53"/>
    </row>
    <row r="54">
      <c r="A54" t="s">
        <v>120</v>
      </c>
      <c r="B54" t="s">
        <v>378</v>
      </c>
      <c r="C54" t="s">
        <v>248</v>
      </c>
      <c r="D54" t="s">
        <v>379</v>
      </c>
      <c r="E54" t="s">
        <v>249</v>
      </c>
      <c r="F54" t="n">
        <v>140277.489797418</v>
      </c>
      <c r="G54" t="n">
        <v>197876.751480803</v>
      </c>
      <c r="H54" t="n">
        <v>273300.267315911</v>
      </c>
      <c r="I54" t="n">
        <v>304929.324904545</v>
      </c>
      <c r="J54" t="n">
        <v>361505.191046979</v>
      </c>
      <c r="K54" t="n">
        <v>452451.588324246</v>
      </c>
      <c r="L54" t="n">
        <v>540752.633856392</v>
      </c>
      <c r="M54" t="n">
        <v>598712.510888531</v>
      </c>
      <c r="N54" t="n">
        <v>679655.86470132</v>
      </c>
      <c r="O54" t="n">
        <v>806300.024395703</v>
      </c>
      <c r="P54" t="n">
        <v>843643.537556584</v>
      </c>
      <c r="Q54" t="n">
        <v>851792.532488712</v>
      </c>
      <c r="R54" t="n">
        <v>795295.492909211</v>
      </c>
      <c r="S54" t="n">
        <v>802518.446062319</v>
      </c>
      <c r="T54" t="n">
        <v>732510.798963543</v>
      </c>
      <c r="U54" t="n">
        <v>725203.809692731</v>
      </c>
      <c r="V54" t="n">
        <v>694829.385438947</v>
      </c>
      <c r="W54" t="n">
        <v>625913.375956565</v>
      </c>
      <c r="X54" t="n">
        <v>582006.677550968</v>
      </c>
      <c r="Y54" t="n">
        <v>574079.978650071</v>
      </c>
      <c r="Z54" t="n">
        <v>590108.896764494</v>
      </c>
      <c r="AA54" t="n">
        <v>599724.241706836</v>
      </c>
      <c r="AB54" t="n">
        <v>603401.178920462</v>
      </c>
      <c r="AC54" t="n">
        <v>647907.884748077</v>
      </c>
      <c r="AD54" t="n">
        <v>681969.238194793</v>
      </c>
      <c r="AE54" t="n">
        <v>690595.728183846</v>
      </c>
      <c r="AF54"/>
    </row>
    <row r="55">
      <c r="A55" t="s">
        <v>120</v>
      </c>
      <c r="B55" t="s">
        <v>380</v>
      </c>
      <c r="C55" t="s">
        <v>248</v>
      </c>
      <c r="D55" t="s">
        <v>381</v>
      </c>
      <c r="E55" t="s">
        <v>249</v>
      </c>
      <c r="F55" t="n">
        <v>73645.3088655041</v>
      </c>
      <c r="G55" t="n">
        <v>106125.779363926</v>
      </c>
      <c r="H55" t="n">
        <v>149540.602952748</v>
      </c>
      <c r="I55" t="n">
        <v>166496.783676685</v>
      </c>
      <c r="J55" t="n">
        <v>204402.737770866</v>
      </c>
      <c r="K55" t="n">
        <v>262388.956318732</v>
      </c>
      <c r="L55" t="n">
        <v>306725.214623473</v>
      </c>
      <c r="M55" t="n">
        <v>332284.308489149</v>
      </c>
      <c r="N55" t="n">
        <v>365249.162171852</v>
      </c>
      <c r="O55" t="n">
        <v>434153.351257436</v>
      </c>
      <c r="P55" t="n">
        <v>454037.815933867</v>
      </c>
      <c r="Q55" t="n">
        <v>456467.444918055</v>
      </c>
      <c r="R55" t="n">
        <v>438499.905848946</v>
      </c>
      <c r="S55" t="n">
        <v>453656.176795279</v>
      </c>
      <c r="T55" t="n">
        <v>419626.251017671</v>
      </c>
      <c r="U55" t="n">
        <v>427503.030507564</v>
      </c>
      <c r="V55" t="n">
        <v>417994.896530098</v>
      </c>
      <c r="W55" t="n">
        <v>378863.275599553</v>
      </c>
      <c r="X55" t="n">
        <v>360772.131831623</v>
      </c>
      <c r="Y55" t="n">
        <v>358620.030480723</v>
      </c>
      <c r="Z55" t="n">
        <v>371931.546273267</v>
      </c>
      <c r="AA55" t="n">
        <v>380705.683618887</v>
      </c>
      <c r="AB55" t="n">
        <v>389398.221297781</v>
      </c>
      <c r="AC55" t="n">
        <v>422455.72755421</v>
      </c>
      <c r="AD55" t="n">
        <v>449911.373536441</v>
      </c>
      <c r="AE55" t="n">
        <v>473774.571558039</v>
      </c>
      <c r="AF55"/>
    </row>
    <row r="56">
      <c r="A56" t="s">
        <v>120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120</v>
      </c>
      <c r="B57" t="s">
        <v>384</v>
      </c>
      <c r="C57" t="s">
        <v>248</v>
      </c>
      <c r="D57" t="s">
        <v>385</v>
      </c>
      <c r="E57" t="s">
        <v>249</v>
      </c>
      <c r="F57" t="n">
        <v>8584804.04028806</v>
      </c>
      <c r="G57" t="n">
        <v>12749160.8569578</v>
      </c>
      <c r="H57" t="n">
        <v>16815527.3752702</v>
      </c>
      <c r="I57" t="n">
        <v>19096984.9058303</v>
      </c>
      <c r="J57" t="n">
        <v>21406908.3774092</v>
      </c>
      <c r="K57" t="n">
        <v>23640031.3094746</v>
      </c>
      <c r="L57" t="n">
        <v>25504374.1367056</v>
      </c>
      <c r="M57" t="n">
        <v>27465649.7391095</v>
      </c>
      <c r="N57" t="n">
        <v>27886825.151163</v>
      </c>
      <c r="O57" t="n">
        <v>29513027.8953584</v>
      </c>
      <c r="P57" t="n">
        <v>30421708.7968858</v>
      </c>
      <c r="Q57" t="n">
        <v>31172663.9223624</v>
      </c>
      <c r="R57" t="n">
        <v>30483125.7472916</v>
      </c>
      <c r="S57" t="n">
        <v>30431130.2752179</v>
      </c>
      <c r="T57" t="n">
        <v>28935275.7383746</v>
      </c>
      <c r="U57" t="n">
        <v>29120963.5862008</v>
      </c>
      <c r="V57" t="n">
        <v>28640878.5033333</v>
      </c>
      <c r="W57" t="n">
        <v>28328933.9946528</v>
      </c>
      <c r="X57" t="n">
        <v>27185567.4329894</v>
      </c>
      <c r="Y57" t="n">
        <v>27973490.3747562</v>
      </c>
      <c r="Z57" t="n">
        <v>29230480.0864073</v>
      </c>
      <c r="AA57" t="n">
        <v>30716577.5234482</v>
      </c>
      <c r="AB57" t="n">
        <v>31353731.5147465</v>
      </c>
      <c r="AC57" t="n">
        <v>32102162.7493008</v>
      </c>
      <c r="AD57" t="n">
        <v>33175144.23755</v>
      </c>
      <c r="AE57" t="n">
        <v>33982969.6733736</v>
      </c>
      <c r="AF57"/>
    </row>
    <row r="58">
      <c r="A58" t="s">
        <v>120</v>
      </c>
      <c r="B58" t="s">
        <v>386</v>
      </c>
      <c r="C58" t="s">
        <v>248</v>
      </c>
      <c r="D58" t="s">
        <v>387</v>
      </c>
      <c r="E58" t="s">
        <v>249</v>
      </c>
      <c r="F58" t="n">
        <v>8584804.04028806</v>
      </c>
      <c r="G58" t="n">
        <v>12749160.8569578</v>
      </c>
      <c r="H58" t="n">
        <v>16815527.3752702</v>
      </c>
      <c r="I58" t="n">
        <v>19096984.9058303</v>
      </c>
      <c r="J58" t="n">
        <v>21406908.3774092</v>
      </c>
      <c r="K58" t="n">
        <v>23640031.3094746</v>
      </c>
      <c r="L58" t="n">
        <v>25504374.1367056</v>
      </c>
      <c r="M58" t="n">
        <v>27465649.7391095</v>
      </c>
      <c r="N58" t="n">
        <v>27886825.151163</v>
      </c>
      <c r="O58" t="n">
        <v>29513027.8953584</v>
      </c>
      <c r="P58" t="n">
        <v>30421708.7968858</v>
      </c>
      <c r="Q58" t="n">
        <v>31172663.9223624</v>
      </c>
      <c r="R58" t="n">
        <v>30483125.7472916</v>
      </c>
      <c r="S58" t="n">
        <v>30431130.2752179</v>
      </c>
      <c r="T58" t="n">
        <v>28935275.7383746</v>
      </c>
      <c r="U58" t="n">
        <v>29120963.5862008</v>
      </c>
      <c r="V58" t="n">
        <v>28640878.5033333</v>
      </c>
      <c r="W58" t="n">
        <v>28328933.9946528</v>
      </c>
      <c r="X58" t="n">
        <v>27185567.4329894</v>
      </c>
      <c r="Y58" t="n">
        <v>27973490.3747562</v>
      </c>
      <c r="Z58" t="n">
        <v>29230480.0864073</v>
      </c>
      <c r="AA58" t="n">
        <v>30716577.5234482</v>
      </c>
      <c r="AB58" t="n">
        <v>31353731.5147465</v>
      </c>
      <c r="AC58" t="n">
        <v>32102162.7493008</v>
      </c>
      <c r="AD58" t="n">
        <v>33175144.23755</v>
      </c>
      <c r="AE58" t="n">
        <v>33982969.6733736</v>
      </c>
      <c r="AF58"/>
    </row>
    <row r="59">
      <c r="A59" t="s">
        <v>120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122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296536.344228644</v>
      </c>
      <c r="H2" t="n">
        <v>287220.739825183</v>
      </c>
      <c r="I2" t="n">
        <v>289795.265006204</v>
      </c>
      <c r="J2" t="n">
        <v>291508.902809588</v>
      </c>
      <c r="K2" t="n">
        <v>284509.81633561</v>
      </c>
      <c r="L2" t="n">
        <v>278193.561672645</v>
      </c>
      <c r="M2" t="n">
        <v>277086.184181977</v>
      </c>
      <c r="N2" t="n">
        <v>259945.360870748</v>
      </c>
      <c r="O2" t="n">
        <v>246900.43408926</v>
      </c>
      <c r="P2" t="n">
        <v>234674.259324921</v>
      </c>
      <c r="Q2" t="n">
        <v>218947.080608316</v>
      </c>
      <c r="R2" t="n">
        <v>205355.777279185</v>
      </c>
      <c r="S2" t="n">
        <v>194917.450072843</v>
      </c>
      <c r="T2" t="n">
        <v>181785.447776124</v>
      </c>
      <c r="U2" t="n">
        <v>172490.620625422</v>
      </c>
      <c r="V2" t="n">
        <v>162870.191230016</v>
      </c>
      <c r="W2" t="n">
        <v>159487.419243425</v>
      </c>
      <c r="X2" t="n">
        <v>157341.768214985</v>
      </c>
      <c r="Y2" t="n">
        <v>156356.454981453</v>
      </c>
      <c r="Z2" t="n">
        <v>154899.648934929</v>
      </c>
      <c r="AA2" t="n">
        <v>154818.056143602</v>
      </c>
      <c r="AB2" t="n">
        <v>158510.404354632</v>
      </c>
      <c r="AC2" t="n">
        <v>157398.371039916</v>
      </c>
      <c r="AD2" t="n">
        <v>156256.548217062</v>
      </c>
      <c r="AE2" t="n">
        <v>153141.112743555</v>
      </c>
      <c r="AF2" t="n">
        <v>154099.189378706</v>
      </c>
    </row>
    <row r="3">
      <c r="A3" t="s">
        <v>122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6062.99794984961</v>
      </c>
      <c r="H3" t="n">
        <v>6748.6732306144</v>
      </c>
      <c r="I3" t="n">
        <v>7315.73689048273</v>
      </c>
      <c r="J3" t="n">
        <v>7834.89267171391</v>
      </c>
      <c r="K3" t="n">
        <v>8370.85824657317</v>
      </c>
      <c r="L3" t="n">
        <v>8948.0763660857</v>
      </c>
      <c r="M3" t="n">
        <v>9220.14260069349</v>
      </c>
      <c r="N3" t="n">
        <v>9059.25724193775</v>
      </c>
      <c r="O3" t="n">
        <v>9156.76948090791</v>
      </c>
      <c r="P3" t="n">
        <v>9346.24726970173</v>
      </c>
      <c r="Q3" t="n">
        <v>9963.21139080242</v>
      </c>
      <c r="R3" t="n">
        <v>10462.3443304337</v>
      </c>
      <c r="S3" t="n">
        <v>10939.4927001663</v>
      </c>
      <c r="T3" t="n">
        <v>10588.8348790637</v>
      </c>
      <c r="U3" t="n">
        <v>10466.2694788001</v>
      </c>
      <c r="V3" t="n">
        <v>10589.6696979071</v>
      </c>
      <c r="W3" t="n">
        <v>10806.1648432788</v>
      </c>
      <c r="X3" t="n">
        <v>11155.6155851178</v>
      </c>
      <c r="Y3" t="n">
        <v>11681.8335426287</v>
      </c>
      <c r="Z3" t="n">
        <v>10541.196310853</v>
      </c>
      <c r="AA3" t="n">
        <v>9831.90999970006</v>
      </c>
      <c r="AB3" t="n">
        <v>9282.37479423839</v>
      </c>
      <c r="AC3" t="n">
        <v>8945.3542547086</v>
      </c>
      <c r="AD3" t="n">
        <v>8784.01968544306</v>
      </c>
      <c r="AE3" t="n">
        <v>8603.78808328268</v>
      </c>
      <c r="AF3" t="n">
        <v>8520.77476442539</v>
      </c>
    </row>
    <row r="4">
      <c r="A4" t="s">
        <v>122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3780377.76678526</v>
      </c>
      <c r="H4" t="n">
        <v>4131916.81518032</v>
      </c>
      <c r="I4" t="n">
        <v>4632439.00060346</v>
      </c>
      <c r="J4" t="n">
        <v>5175772.77404514</v>
      </c>
      <c r="K4" t="n">
        <v>5784818.21169096</v>
      </c>
      <c r="L4" t="n">
        <v>6338695.35477991</v>
      </c>
      <c r="M4" t="n">
        <v>6803086.97678866</v>
      </c>
      <c r="N4" t="n">
        <v>6992426.08337735</v>
      </c>
      <c r="O4" t="n">
        <v>7314928.60810922</v>
      </c>
      <c r="P4" t="n">
        <v>7732944.17394496</v>
      </c>
      <c r="Q4" t="n">
        <v>8166863.72554928</v>
      </c>
      <c r="R4" t="n">
        <v>8448876.97429611</v>
      </c>
      <c r="S4" t="n">
        <v>8683059.81025081</v>
      </c>
      <c r="T4" t="n">
        <v>8206904.4000607</v>
      </c>
      <c r="U4" t="n">
        <v>7904836.05989749</v>
      </c>
      <c r="V4" t="n">
        <v>7646099.05693091</v>
      </c>
      <c r="W4" t="n">
        <v>7598594.31588531</v>
      </c>
      <c r="X4" t="n">
        <v>7626164.12751681</v>
      </c>
      <c r="Y4" t="n">
        <v>7801090.67907833</v>
      </c>
      <c r="Z4" t="n">
        <v>7818984.90379328</v>
      </c>
      <c r="AA4" t="n">
        <v>7886480.78653102</v>
      </c>
      <c r="AB4" t="n">
        <v>7858553.75664087</v>
      </c>
      <c r="AC4" t="n">
        <v>7851803.05433401</v>
      </c>
      <c r="AD4" t="n">
        <v>7935335.96947353</v>
      </c>
      <c r="AE4" t="n">
        <v>7910259.7200166</v>
      </c>
      <c r="AF4" t="n">
        <v>7897316.93428323</v>
      </c>
    </row>
    <row r="5">
      <c r="A5" t="s">
        <v>122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182734.95078703</v>
      </c>
      <c r="H5" t="n">
        <v>199752.343103929</v>
      </c>
      <c r="I5" t="n">
        <v>222679.953145295</v>
      </c>
      <c r="J5" t="n">
        <v>249154.508879623</v>
      </c>
      <c r="K5" t="n">
        <v>279996.666242285</v>
      </c>
      <c r="L5" t="n">
        <v>309322.390823336</v>
      </c>
      <c r="M5" t="n">
        <v>330307.846441919</v>
      </c>
      <c r="N5" t="n">
        <v>337470.418245191</v>
      </c>
      <c r="O5" t="n">
        <v>352248.556538807</v>
      </c>
      <c r="P5" t="n">
        <v>373884.697472574</v>
      </c>
      <c r="Q5" t="n">
        <v>400852.525501418</v>
      </c>
      <c r="R5" t="n">
        <v>421994.518908234</v>
      </c>
      <c r="S5" t="n">
        <v>440202.073595506</v>
      </c>
      <c r="T5" t="n">
        <v>422200.641611132</v>
      </c>
      <c r="U5" t="n">
        <v>412335.267994452</v>
      </c>
      <c r="V5" t="n">
        <v>407708.770024459</v>
      </c>
      <c r="W5" t="n">
        <v>409641.760570435</v>
      </c>
      <c r="X5" t="n">
        <v>413337.808053715</v>
      </c>
      <c r="Y5" t="n">
        <v>426232.454145443</v>
      </c>
      <c r="Z5" t="n">
        <v>407297.335727277</v>
      </c>
      <c r="AA5" t="n">
        <v>397194.924087071</v>
      </c>
      <c r="AB5" t="n">
        <v>386798.118535439</v>
      </c>
      <c r="AC5" t="n">
        <v>381578.995599609</v>
      </c>
      <c r="AD5" t="n">
        <v>382389.667032749</v>
      </c>
      <c r="AE5" t="n">
        <v>379212.689223782</v>
      </c>
      <c r="AF5" t="n">
        <v>378058.649722811</v>
      </c>
    </row>
    <row r="6">
      <c r="A6" t="s">
        <v>122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85269.1259329745</v>
      </c>
      <c r="H6" t="n">
        <v>86761.1190028714</v>
      </c>
      <c r="I6" t="n">
        <v>89873.9689078187</v>
      </c>
      <c r="J6" t="n">
        <v>94108.3578584245</v>
      </c>
      <c r="K6" t="n">
        <v>98487.748810205</v>
      </c>
      <c r="L6" t="n">
        <v>103530.149212539</v>
      </c>
      <c r="M6" t="n">
        <v>106301.576834537</v>
      </c>
      <c r="N6" t="n">
        <v>104424.236061596</v>
      </c>
      <c r="O6" t="n">
        <v>105809.505929498</v>
      </c>
      <c r="P6" t="n">
        <v>109951.243631257</v>
      </c>
      <c r="Q6" t="n">
        <v>115169.0702513</v>
      </c>
      <c r="R6" t="n">
        <v>119632.657650849</v>
      </c>
      <c r="S6" t="n">
        <v>123679.670012797</v>
      </c>
      <c r="T6" t="n">
        <v>116936.705222595</v>
      </c>
      <c r="U6" t="n">
        <v>112315.60130343</v>
      </c>
      <c r="V6" t="n">
        <v>110278.447563307</v>
      </c>
      <c r="W6" t="n">
        <v>108844.157843109</v>
      </c>
      <c r="X6" t="n">
        <v>107398.191030283</v>
      </c>
      <c r="Y6" t="n">
        <v>108210.028429614</v>
      </c>
      <c r="Z6" t="n">
        <v>99205.3071096636</v>
      </c>
      <c r="AA6" t="n">
        <v>93532.5142917202</v>
      </c>
      <c r="AB6" t="n">
        <v>88943.8977933639</v>
      </c>
      <c r="AC6" t="n">
        <v>86226.3795695884</v>
      </c>
      <c r="AD6" t="n">
        <v>85282.07716041</v>
      </c>
      <c r="AE6" t="n">
        <v>83741.3166544788</v>
      </c>
      <c r="AF6" t="n">
        <v>82396.1495101489</v>
      </c>
    </row>
    <row r="7">
      <c r="A7" t="s">
        <v>122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160239.810598481</v>
      </c>
      <c r="H7" t="n">
        <v>183195.462430367</v>
      </c>
      <c r="I7" t="n">
        <v>208207.19218742</v>
      </c>
      <c r="J7" t="n">
        <v>233562.241736174</v>
      </c>
      <c r="K7" t="n">
        <v>258600.617490257</v>
      </c>
      <c r="L7" t="n">
        <v>281572.580536168</v>
      </c>
      <c r="M7" t="n">
        <v>303315.382592088</v>
      </c>
      <c r="N7" t="n">
        <v>315239.592851211</v>
      </c>
      <c r="O7" t="n">
        <v>332020.060741188</v>
      </c>
      <c r="P7" t="n">
        <v>350654.135063855</v>
      </c>
      <c r="Q7" t="n">
        <v>368894.100329639</v>
      </c>
      <c r="R7" t="n">
        <v>378182.553366381</v>
      </c>
      <c r="S7" t="n">
        <v>385441.957885727</v>
      </c>
      <c r="T7" t="n">
        <v>363837.535213952</v>
      </c>
      <c r="U7" t="n">
        <v>350539.82659468</v>
      </c>
      <c r="V7" t="n">
        <v>333506.61447252</v>
      </c>
      <c r="W7" t="n">
        <v>325101.474632455</v>
      </c>
      <c r="X7" t="n">
        <v>322432.055879229</v>
      </c>
      <c r="Y7" t="n">
        <v>324740.275375997</v>
      </c>
      <c r="Z7" t="n">
        <v>291996.311994888</v>
      </c>
      <c r="AA7" t="n">
        <v>271444.895057181</v>
      </c>
      <c r="AB7" t="n">
        <v>254031.314364169</v>
      </c>
      <c r="AC7" t="n">
        <v>241471.290956075</v>
      </c>
      <c r="AD7" t="n">
        <v>235119.445488887</v>
      </c>
      <c r="AE7" t="n">
        <v>227841.88501569</v>
      </c>
      <c r="AF7" t="n">
        <v>221454.414226955</v>
      </c>
    </row>
    <row r="8">
      <c r="A8" t="s">
        <v>122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68622.5908360183</v>
      </c>
      <c r="H8" t="n">
        <v>80287.5908440028</v>
      </c>
      <c r="I8" t="n">
        <v>94602.1612771994</v>
      </c>
      <c r="J8" t="n">
        <v>111607.82654889</v>
      </c>
      <c r="K8" t="n">
        <v>131507.725213176</v>
      </c>
      <c r="L8" t="n">
        <v>150632.320253817</v>
      </c>
      <c r="M8" t="n">
        <v>164043.351475888</v>
      </c>
      <c r="N8" t="n">
        <v>169105.36792861</v>
      </c>
      <c r="O8" t="n">
        <v>177925.842209319</v>
      </c>
      <c r="P8" t="n">
        <v>190871.277111057</v>
      </c>
      <c r="Q8" t="n">
        <v>205593.235017476</v>
      </c>
      <c r="R8" t="n">
        <v>216206.106240015</v>
      </c>
      <c r="S8" t="n">
        <v>224105.334944189</v>
      </c>
      <c r="T8" t="n">
        <v>212718.330081304</v>
      </c>
      <c r="U8" t="n">
        <v>203462.663867488</v>
      </c>
      <c r="V8" t="n">
        <v>197822.085089496</v>
      </c>
      <c r="W8" t="n">
        <v>195715.960219967</v>
      </c>
      <c r="X8" t="n">
        <v>195121.303591874</v>
      </c>
      <c r="Y8" t="n">
        <v>200110.956279123</v>
      </c>
      <c r="Z8" t="n">
        <v>159046.482820612</v>
      </c>
      <c r="AA8" t="n">
        <v>131924.493029217</v>
      </c>
      <c r="AB8" t="n">
        <v>112105.85301242</v>
      </c>
      <c r="AC8" t="n">
        <v>99042.3574471301</v>
      </c>
      <c r="AD8" t="n">
        <v>90769.047810303</v>
      </c>
      <c r="AE8" t="n">
        <v>84473.0636081786</v>
      </c>
      <c r="AF8" t="n">
        <v>80230.9044857575</v>
      </c>
    </row>
    <row r="9">
      <c r="A9" t="s">
        <v>122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265094.480838272</v>
      </c>
      <c r="H9" t="n">
        <v>306767.553206301</v>
      </c>
      <c r="I9" t="n">
        <v>348059.873003021</v>
      </c>
      <c r="J9" t="n">
        <v>390257.489078465</v>
      </c>
      <c r="K9" t="n">
        <v>427002.374274584</v>
      </c>
      <c r="L9" t="n">
        <v>468857.150542448</v>
      </c>
      <c r="M9" t="n">
        <v>500214.951449882</v>
      </c>
      <c r="N9" t="n">
        <v>512798.080665979</v>
      </c>
      <c r="O9" t="n">
        <v>540676.246881791</v>
      </c>
      <c r="P9" t="n">
        <v>583164.897738192</v>
      </c>
      <c r="Q9" t="n">
        <v>624033.358865901</v>
      </c>
      <c r="R9" t="n">
        <v>663506.688945151</v>
      </c>
      <c r="S9" t="n">
        <v>690538.077481471</v>
      </c>
      <c r="T9" t="n">
        <v>644301.936586077</v>
      </c>
      <c r="U9" t="n">
        <v>606187.32221573</v>
      </c>
      <c r="V9" t="n">
        <v>584463.732760967</v>
      </c>
      <c r="W9" t="n">
        <v>577620.123477727</v>
      </c>
      <c r="X9" t="n">
        <v>577620.633381474</v>
      </c>
      <c r="Y9" t="n">
        <v>596195.263102728</v>
      </c>
      <c r="Z9" t="n">
        <v>520783.85696832</v>
      </c>
      <c r="AA9" t="n">
        <v>471507.029575893</v>
      </c>
      <c r="AB9" t="n">
        <v>434405.250405179</v>
      </c>
      <c r="AC9" t="n">
        <v>410593.464398737</v>
      </c>
      <c r="AD9" t="n">
        <v>401392.957966772</v>
      </c>
      <c r="AE9" t="n">
        <v>387383.088069203</v>
      </c>
      <c r="AF9" t="n">
        <v>379940.653467449</v>
      </c>
    </row>
    <row r="10">
      <c r="A10" t="s">
        <v>122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122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183413.19340782</v>
      </c>
      <c r="H11" t="n">
        <v>202534.097032503</v>
      </c>
      <c r="I11" t="n">
        <v>233269.025358324</v>
      </c>
      <c r="J11" t="n">
        <v>271498.243846961</v>
      </c>
      <c r="K11" t="n">
        <v>327031.678669439</v>
      </c>
      <c r="L11" t="n">
        <v>375056.081320736</v>
      </c>
      <c r="M11" t="n">
        <v>408470.539348539</v>
      </c>
      <c r="N11" t="n">
        <v>418619.439948082</v>
      </c>
      <c r="O11" t="n">
        <v>434833.325782519</v>
      </c>
      <c r="P11" t="n">
        <v>457480.299138906</v>
      </c>
      <c r="Q11" t="n">
        <v>491941.93629159</v>
      </c>
      <c r="R11" t="n">
        <v>505320.379152995</v>
      </c>
      <c r="S11" t="n">
        <v>517263.747714543</v>
      </c>
      <c r="T11" t="n">
        <v>500811.170247549</v>
      </c>
      <c r="U11" t="n">
        <v>489651.174312512</v>
      </c>
      <c r="V11" t="n">
        <v>478916.270791234</v>
      </c>
      <c r="W11" t="n">
        <v>475640.17091428</v>
      </c>
      <c r="X11" t="n">
        <v>475161.080704156</v>
      </c>
      <c r="Y11" t="n">
        <v>484821.812854865</v>
      </c>
      <c r="Z11" t="n">
        <v>419270.127711338</v>
      </c>
      <c r="AA11" t="n">
        <v>378285.75726908</v>
      </c>
      <c r="AB11" t="n">
        <v>345968.441375743</v>
      </c>
      <c r="AC11" t="n">
        <v>325995.341069864</v>
      </c>
      <c r="AD11" t="n">
        <v>312421.009550368</v>
      </c>
      <c r="AE11" t="n">
        <v>304340.722420389</v>
      </c>
      <c r="AF11" t="n">
        <v>298777.024528967</v>
      </c>
    </row>
    <row r="12">
      <c r="A12" t="s">
        <v>122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159703.785489394</v>
      </c>
      <c r="H12" t="n">
        <v>160958.764088235</v>
      </c>
      <c r="I12" t="n">
        <v>167571.006030964</v>
      </c>
      <c r="J12" t="n">
        <v>178827.076838784</v>
      </c>
      <c r="K12" t="n">
        <v>194646.465159749</v>
      </c>
      <c r="L12" t="n">
        <v>210127.327424814</v>
      </c>
      <c r="M12" t="n">
        <v>218865.366423654</v>
      </c>
      <c r="N12" t="n">
        <v>219839.113390304</v>
      </c>
      <c r="O12" t="n">
        <v>228885.244303755</v>
      </c>
      <c r="P12" t="n">
        <v>238083.912887063</v>
      </c>
      <c r="Q12" t="n">
        <v>251443.867898937</v>
      </c>
      <c r="R12" t="n">
        <v>264048.955109968</v>
      </c>
      <c r="S12" t="n">
        <v>271695.670137274</v>
      </c>
      <c r="T12" t="n">
        <v>258019.996327481</v>
      </c>
      <c r="U12" t="n">
        <v>249251.292480482</v>
      </c>
      <c r="V12" t="n">
        <v>244832.370848691</v>
      </c>
      <c r="W12" t="n">
        <v>245024.372853705</v>
      </c>
      <c r="X12" t="n">
        <v>247272.056847639</v>
      </c>
      <c r="Y12" t="n">
        <v>257385.757218499</v>
      </c>
      <c r="Z12" t="n">
        <v>255086.1389769</v>
      </c>
      <c r="AA12" t="n">
        <v>255335.993675574</v>
      </c>
      <c r="AB12" t="n">
        <v>254572.447641143</v>
      </c>
      <c r="AC12" t="n">
        <v>255492.861943053</v>
      </c>
      <c r="AD12" t="n">
        <v>258580.405468522</v>
      </c>
      <c r="AE12" t="n">
        <v>258664.014060585</v>
      </c>
      <c r="AF12" t="n">
        <v>260474.002588443</v>
      </c>
    </row>
    <row r="13">
      <c r="A13" t="s">
        <v>122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266333.399445637</v>
      </c>
      <c r="H13" t="n">
        <v>275774.209797879</v>
      </c>
      <c r="I13" t="n">
        <v>295153.679131772</v>
      </c>
      <c r="J13" t="n">
        <v>313295.837921998</v>
      </c>
      <c r="K13" t="n">
        <v>336302.23958786</v>
      </c>
      <c r="L13" t="n">
        <v>353063.749565455</v>
      </c>
      <c r="M13" t="n">
        <v>373222.355132033</v>
      </c>
      <c r="N13" t="n">
        <v>373108.071344763</v>
      </c>
      <c r="O13" t="n">
        <v>388117.014257423</v>
      </c>
      <c r="P13" t="n">
        <v>409112.095383621</v>
      </c>
      <c r="Q13" t="n">
        <v>429924.979786752</v>
      </c>
      <c r="R13" t="n">
        <v>440509.498162942</v>
      </c>
      <c r="S13" t="n">
        <v>454833.159310191</v>
      </c>
      <c r="T13" t="n">
        <v>435313.183498759</v>
      </c>
      <c r="U13" t="n">
        <v>421418.01139993</v>
      </c>
      <c r="V13" t="n">
        <v>406920.318596168</v>
      </c>
      <c r="W13" t="n">
        <v>406269.743001984</v>
      </c>
      <c r="X13" t="n">
        <v>409085.868411305</v>
      </c>
      <c r="Y13" t="n">
        <v>418237.253109725</v>
      </c>
      <c r="Z13" t="n">
        <v>499064.518133602</v>
      </c>
      <c r="AA13" t="n">
        <v>556479.032006796</v>
      </c>
      <c r="AB13" t="n">
        <v>590513.733262497</v>
      </c>
      <c r="AC13" t="n">
        <v>611504.323774809</v>
      </c>
      <c r="AD13" t="n">
        <v>638870.801596707</v>
      </c>
      <c r="AE13" t="n">
        <v>650564.13304482</v>
      </c>
      <c r="AF13" t="n">
        <v>660438.823976784</v>
      </c>
    </row>
    <row r="14">
      <c r="A14" t="s">
        <v>122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732224.006345072</v>
      </c>
      <c r="H14" t="n">
        <v>657432.064534225</v>
      </c>
      <c r="I14" t="n">
        <v>644431.048178189</v>
      </c>
      <c r="J14" t="n">
        <v>638853.761239155</v>
      </c>
      <c r="K14" t="n">
        <v>639774.18991048</v>
      </c>
      <c r="L14" t="n">
        <v>622274.827095806</v>
      </c>
      <c r="M14" t="n">
        <v>640927.600598138</v>
      </c>
      <c r="N14" t="n">
        <v>654642.604498691</v>
      </c>
      <c r="O14" t="n">
        <v>660411.58641265</v>
      </c>
      <c r="P14" t="n">
        <v>650642.478976982</v>
      </c>
      <c r="Q14" t="n">
        <v>636464.849442013</v>
      </c>
      <c r="R14" t="n">
        <v>613444.298618181</v>
      </c>
      <c r="S14" t="n">
        <v>609232.753725855</v>
      </c>
      <c r="T14" t="n">
        <v>564407.18071644</v>
      </c>
      <c r="U14" t="n">
        <v>563748.814090707</v>
      </c>
      <c r="V14" t="n">
        <v>528982.63344444</v>
      </c>
      <c r="W14" t="n">
        <v>525392.513211964</v>
      </c>
      <c r="X14" t="n">
        <v>530239.118477969</v>
      </c>
      <c r="Y14" t="n">
        <v>530855.242174932</v>
      </c>
      <c r="Z14" t="n">
        <v>555437.925395151</v>
      </c>
      <c r="AA14" t="n">
        <v>582778.623938826</v>
      </c>
      <c r="AB14" t="n">
        <v>595475.088457473</v>
      </c>
      <c r="AC14" t="n">
        <v>591265.149876922</v>
      </c>
      <c r="AD14" t="n">
        <v>588986.20257053</v>
      </c>
      <c r="AE14" t="n">
        <v>580091.402144274</v>
      </c>
      <c r="AF14" t="n">
        <v>564255.921581363</v>
      </c>
    </row>
    <row r="15">
      <c r="A15" t="s">
        <v>122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122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932877.425416104</v>
      </c>
      <c r="H16" t="n">
        <v>1171718.07439061</v>
      </c>
      <c r="I16" t="n">
        <v>1432355.62200633</v>
      </c>
      <c r="J16" t="n">
        <v>1707286.79530013</v>
      </c>
      <c r="K16" t="n">
        <v>2006053.66635052</v>
      </c>
      <c r="L16" t="n">
        <v>2282046.31129498</v>
      </c>
      <c r="M16" t="n">
        <v>2488229.34379639</v>
      </c>
      <c r="N16" t="n">
        <v>2572704.82534254</v>
      </c>
      <c r="O16" t="n">
        <v>2709038.10359285</v>
      </c>
      <c r="P16" t="n">
        <v>2892357.61140064</v>
      </c>
      <c r="Q16" t="n">
        <v>3091652.37354895</v>
      </c>
      <c r="R16" t="n">
        <v>3229932.19862734</v>
      </c>
      <c r="S16" t="n">
        <v>3334574.28831283</v>
      </c>
      <c r="T16" t="n">
        <v>3155581.39751526</v>
      </c>
      <c r="U16" t="n">
        <v>3022321.80496317</v>
      </c>
      <c r="V16" t="n">
        <v>2931268.45237198</v>
      </c>
      <c r="W16" t="n">
        <v>2909199.01047618</v>
      </c>
      <c r="X16" t="n">
        <v>2912053.85435218</v>
      </c>
      <c r="Y16" t="n">
        <v>2980364.22090045</v>
      </c>
      <c r="Z16" t="n">
        <v>2960935.29115517</v>
      </c>
      <c r="AA16" t="n">
        <v>2969573.17832739</v>
      </c>
      <c r="AB16" t="n">
        <v>2947709.21895629</v>
      </c>
      <c r="AC16" t="n">
        <v>2951385.50233033</v>
      </c>
      <c r="AD16" t="n">
        <v>2988424.56692645</v>
      </c>
      <c r="AE16" t="n">
        <v>2983578.93681904</v>
      </c>
      <c r="AF16" t="n">
        <v>2989676.89206141</v>
      </c>
    </row>
    <row r="17">
      <c r="A17" t="s">
        <v>122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287517.112074061</v>
      </c>
      <c r="H17" t="n">
        <v>302022.584847326</v>
      </c>
      <c r="I17" t="n">
        <v>327739.153034572</v>
      </c>
      <c r="J17" t="n">
        <v>356311.706899192</v>
      </c>
      <c r="K17" t="n">
        <v>384427.377758732</v>
      </c>
      <c r="L17" t="n">
        <v>421727.404463136</v>
      </c>
      <c r="M17" t="n">
        <v>459909.654477537</v>
      </c>
      <c r="N17" t="n">
        <v>496346.965231952</v>
      </c>
      <c r="O17" t="n">
        <v>546097.482376338</v>
      </c>
      <c r="P17" t="n">
        <v>605465.84157502</v>
      </c>
      <c r="Q17" t="n">
        <v>643042.318080566</v>
      </c>
      <c r="R17" t="n">
        <v>667476.973186133</v>
      </c>
      <c r="S17" t="n">
        <v>678826.12048649</v>
      </c>
      <c r="T17" t="n">
        <v>633976.709603191</v>
      </c>
      <c r="U17" t="n">
        <v>607262.994422574</v>
      </c>
      <c r="V17" t="n">
        <v>581333.405840195</v>
      </c>
      <c r="W17" t="n">
        <v>578879.395722491</v>
      </c>
      <c r="X17" t="n">
        <v>585035.676431911</v>
      </c>
      <c r="Y17" t="n">
        <v>599383.958519077</v>
      </c>
      <c r="Z17" t="n">
        <v>661851.307494284</v>
      </c>
      <c r="AA17" t="n">
        <v>703761.073489771</v>
      </c>
      <c r="AB17" t="n">
        <v>724983.345563579</v>
      </c>
      <c r="AC17" t="n">
        <v>739684.419090315</v>
      </c>
      <c r="AD17" t="n">
        <v>756792.29127449</v>
      </c>
      <c r="AE17" t="n">
        <v>760469.134764646</v>
      </c>
      <c r="AF17" t="n">
        <v>761629.556966247</v>
      </c>
    </row>
    <row r="18">
      <c r="A18" t="s">
        <v>122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288644.89134549</v>
      </c>
      <c r="H18" t="n">
        <v>315269.212880668</v>
      </c>
      <c r="I18" t="n">
        <v>352199.102773341</v>
      </c>
      <c r="J18" t="n">
        <v>388493.173522223</v>
      </c>
      <c r="K18" t="n">
        <v>427914.020137404</v>
      </c>
      <c r="L18" t="n">
        <v>462526.793914571</v>
      </c>
      <c r="M18" t="n">
        <v>497081.659844762</v>
      </c>
      <c r="N18" t="n">
        <v>512570.180461447</v>
      </c>
      <c r="O18" t="n">
        <v>539848.25412292</v>
      </c>
      <c r="P18" t="n">
        <v>571554.949564832</v>
      </c>
      <c r="Q18" t="n">
        <v>602947.456428019</v>
      </c>
      <c r="R18" t="n">
        <v>624991.104130129</v>
      </c>
      <c r="S18" t="n">
        <v>647766.987619341</v>
      </c>
      <c r="T18" t="n">
        <v>618598.314681821</v>
      </c>
      <c r="U18" t="n">
        <v>610052.50263809</v>
      </c>
      <c r="V18" t="n">
        <v>600439.000852768</v>
      </c>
      <c r="W18" t="n">
        <v>607892.764638717</v>
      </c>
      <c r="X18" t="n">
        <v>619884.682957971</v>
      </c>
      <c r="Y18" t="n">
        <v>638813.557244702</v>
      </c>
      <c r="Z18" t="n">
        <v>775027.650723149</v>
      </c>
      <c r="AA18" t="n">
        <v>874269.07857608</v>
      </c>
      <c r="AB18" t="n">
        <v>934199.556657589</v>
      </c>
      <c r="AC18" t="n">
        <v>977075.28199551</v>
      </c>
      <c r="AD18" t="n">
        <v>1019362.65983245</v>
      </c>
      <c r="AE18" t="n">
        <v>1037028.74679684</v>
      </c>
      <c r="AF18" t="n">
        <v>1050540.73296372</v>
      </c>
    </row>
    <row r="19">
      <c r="A19" t="s">
        <v>122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167702.994268907</v>
      </c>
      <c r="H19" t="n">
        <v>189443.739021403</v>
      </c>
      <c r="I19" t="n">
        <v>216297.215569216</v>
      </c>
      <c r="J19" t="n">
        <v>242515.754375126</v>
      </c>
      <c r="K19" t="n">
        <v>273073.442086266</v>
      </c>
      <c r="L19" t="n">
        <v>297958.268332097</v>
      </c>
      <c r="M19" t="n">
        <v>312197.348373295</v>
      </c>
      <c r="N19" t="n">
        <v>305557.187406983</v>
      </c>
      <c r="O19" t="n">
        <v>299017.384960161</v>
      </c>
      <c r="P19" t="n">
        <v>299720.73400096</v>
      </c>
      <c r="Q19" t="n">
        <v>304903.654106711</v>
      </c>
      <c r="R19" t="n">
        <v>303631.042197785</v>
      </c>
      <c r="S19" t="n">
        <v>304899.969024601</v>
      </c>
      <c r="T19" t="n">
        <v>280201.298755136</v>
      </c>
      <c r="U19" t="n">
        <v>256288.783614243</v>
      </c>
      <c r="V19" t="n">
        <v>239626.954274689</v>
      </c>
      <c r="W19" t="n">
        <v>233372.868322299</v>
      </c>
      <c r="X19" t="n">
        <v>231521.797397104</v>
      </c>
      <c r="Y19" t="n">
        <v>235739.899723177</v>
      </c>
      <c r="Z19" t="n">
        <v>213982.649582926</v>
      </c>
      <c r="AA19" t="n">
        <v>200394.19320642</v>
      </c>
      <c r="AB19" t="n">
        <v>188847.490615991</v>
      </c>
      <c r="AC19" t="n">
        <v>180487.686282063</v>
      </c>
      <c r="AD19" t="n">
        <v>176944.836794883</v>
      </c>
      <c r="AE19" t="n">
        <v>172870.587394675</v>
      </c>
      <c r="AF19" t="n">
        <v>169443.208203175</v>
      </c>
    </row>
    <row r="20">
      <c r="A20" t="s">
        <v>122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252528.425873815</v>
      </c>
      <c r="H20" t="n">
        <v>213425.578371468</v>
      </c>
      <c r="I20" t="n">
        <v>187106.06694827</v>
      </c>
      <c r="J20" t="n">
        <v>167092.732505283</v>
      </c>
      <c r="K20" t="n">
        <v>153394.506813273</v>
      </c>
      <c r="L20" t="n">
        <v>145527.237202562</v>
      </c>
      <c r="M20" t="n">
        <v>144783.536893114</v>
      </c>
      <c r="N20" t="n">
        <v>144199.790470157</v>
      </c>
      <c r="O20" t="n">
        <v>149320.88925156</v>
      </c>
      <c r="P20" t="n">
        <v>160849.253150216</v>
      </c>
      <c r="Q20" t="n">
        <v>171685.060479001</v>
      </c>
      <c r="R20" t="n">
        <v>179031.633685468</v>
      </c>
      <c r="S20" t="n">
        <v>186825.298046489</v>
      </c>
      <c r="T20" t="n">
        <v>178518.849999307</v>
      </c>
      <c r="U20" t="n">
        <v>176842.550759614</v>
      </c>
      <c r="V20" t="n">
        <v>174991.201170444</v>
      </c>
      <c r="W20" t="n">
        <v>179982.130855167</v>
      </c>
      <c r="X20" t="n">
        <v>185634.66573326</v>
      </c>
      <c r="Y20" t="n">
        <v>192431.629403792</v>
      </c>
      <c r="Z20" t="n">
        <v>206039.341398664</v>
      </c>
      <c r="AA20" t="n">
        <v>215792.347480358</v>
      </c>
      <c r="AB20" t="n">
        <v>219998.255783547</v>
      </c>
      <c r="AC20" t="n">
        <v>225339.32923967</v>
      </c>
      <c r="AD20" t="n">
        <v>233191.14694243</v>
      </c>
      <c r="AE20" t="n">
        <v>233705.855483641</v>
      </c>
      <c r="AF20" t="n">
        <v>234781.886648441</v>
      </c>
    </row>
    <row r="21">
      <c r="A21" t="s">
        <v>122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122</v>
      </c>
      <c r="B22" t="s">
        <v>314</v>
      </c>
      <c r="C22" t="s">
        <v>248</v>
      </c>
      <c r="D22" t="s">
        <v>315</v>
      </c>
      <c r="E22" t="s">
        <v>249</v>
      </c>
      <c r="F22"/>
      <c r="G22" t="n">
        <v>113878.305945569</v>
      </c>
      <c r="H22" t="n">
        <v>95735.5958642045</v>
      </c>
      <c r="I22" t="n">
        <v>85624.9519846382</v>
      </c>
      <c r="J22" t="n">
        <v>82008.3055624976</v>
      </c>
      <c r="K22" t="n">
        <v>82265.5049191468</v>
      </c>
      <c r="L22" t="n">
        <v>87079.8446858307</v>
      </c>
      <c r="M22" t="n">
        <v>89511.3057533705</v>
      </c>
      <c r="N22" t="n">
        <v>87973.1775778207</v>
      </c>
      <c r="O22" t="n">
        <v>87466.3780480538</v>
      </c>
      <c r="P22" t="n">
        <v>88774.0684703808</v>
      </c>
      <c r="Q22" t="n">
        <v>97036.9822663237</v>
      </c>
      <c r="R22" t="n">
        <v>105155.595136987</v>
      </c>
      <c r="S22" t="n">
        <v>111420.052513806</v>
      </c>
      <c r="T22" t="n">
        <v>108097.961947589</v>
      </c>
      <c r="U22" t="n">
        <v>103532.833219276</v>
      </c>
      <c r="V22" t="n">
        <v>102330.228606515</v>
      </c>
      <c r="W22" t="n">
        <v>100432.342264001</v>
      </c>
      <c r="X22" t="n">
        <v>99639.8118156224</v>
      </c>
      <c r="Y22" t="n">
        <v>102267.563541446</v>
      </c>
      <c r="Z22" t="n">
        <v>106217.004266176</v>
      </c>
      <c r="AA22" t="n">
        <v>110196.988124951</v>
      </c>
      <c r="AB22" t="n">
        <v>113279.906553925</v>
      </c>
      <c r="AC22" t="n">
        <v>119377.293040722</v>
      </c>
      <c r="AD22" t="n">
        <v>125115.164621513</v>
      </c>
      <c r="AE22" t="n">
        <v>129971.932932899</v>
      </c>
      <c r="AF22" t="n">
        <v>135286.280256146</v>
      </c>
    </row>
    <row r="23">
      <c r="A23" t="s">
        <v>122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204187.344910021</v>
      </c>
      <c r="H23" t="n">
        <v>215785.205293687</v>
      </c>
      <c r="I23" t="n">
        <v>237583.156666661</v>
      </c>
      <c r="J23" t="n">
        <v>260911.306151511</v>
      </c>
      <c r="K23" t="n">
        <v>287456.009773709</v>
      </c>
      <c r="L23" t="n">
        <v>309755.440083678</v>
      </c>
      <c r="M23" t="n">
        <v>338999.19602296</v>
      </c>
      <c r="N23" t="n">
        <v>359982.165360295</v>
      </c>
      <c r="O23" t="n">
        <v>389447.78404806</v>
      </c>
      <c r="P23" t="n">
        <v>423559.975701429</v>
      </c>
      <c r="Q23" t="n">
        <v>453504.476058104</v>
      </c>
      <c r="R23" t="n">
        <v>475359.514220141</v>
      </c>
      <c r="S23" t="n">
        <v>497328.357207745</v>
      </c>
      <c r="T23" t="n">
        <v>479263.10574147</v>
      </c>
      <c r="U23" t="n">
        <v>477553.775105211</v>
      </c>
      <c r="V23" t="n">
        <v>473786.657336927</v>
      </c>
      <c r="W23" t="n">
        <v>481407.105293449</v>
      </c>
      <c r="X23" t="n">
        <v>490787.542975562</v>
      </c>
      <c r="Y23" t="n">
        <v>504959.140568324</v>
      </c>
      <c r="Z23" t="n">
        <v>535088.892056394</v>
      </c>
      <c r="AA23" t="n">
        <v>559680.109610275</v>
      </c>
      <c r="AB23" t="n">
        <v>571685.742075864</v>
      </c>
      <c r="AC23" t="n">
        <v>579658.452090518</v>
      </c>
      <c r="AD23" t="n">
        <v>591424.127462517</v>
      </c>
      <c r="AE23" t="n">
        <v>593165.329159492</v>
      </c>
      <c r="AF23" t="n">
        <v>594592.098413428</v>
      </c>
    </row>
    <row r="24">
      <c r="A24" t="s">
        <v>122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1662566.00152361</v>
      </c>
      <c r="H24" t="n">
        <v>1844776.85862348</v>
      </c>
      <c r="I24" t="n">
        <v>2016903.55523762</v>
      </c>
      <c r="J24" t="n">
        <v>2149891.58853533</v>
      </c>
      <c r="K24" t="n">
        <v>2248051.2999272</v>
      </c>
      <c r="L24" t="n">
        <v>2382152.69244341</v>
      </c>
      <c r="M24" t="n">
        <v>2534511.57110268</v>
      </c>
      <c r="N24" t="n">
        <v>2622441.92261961</v>
      </c>
      <c r="O24" t="n">
        <v>2745516.64495409</v>
      </c>
      <c r="P24" t="n">
        <v>2949410.70664944</v>
      </c>
      <c r="Q24" t="n">
        <v>3217996.52217677</v>
      </c>
      <c r="R24" t="n">
        <v>3467654.08055945</v>
      </c>
      <c r="S24" t="n">
        <v>3703971.38748941</v>
      </c>
      <c r="T24" t="n">
        <v>3640443.61897733</v>
      </c>
      <c r="U24" t="n">
        <v>3698924.62002839</v>
      </c>
      <c r="V24" t="n">
        <v>3799133.38326631</v>
      </c>
      <c r="W24" t="n">
        <v>3918594.86716104</v>
      </c>
      <c r="X24" t="n">
        <v>4030015.17837482</v>
      </c>
      <c r="Y24" t="n">
        <v>4203414.15023146</v>
      </c>
      <c r="Z24" t="n">
        <v>4157985.60699385</v>
      </c>
      <c r="AA24" t="n">
        <v>4155759.98118009</v>
      </c>
      <c r="AB24" t="n">
        <v>4121666.2743746</v>
      </c>
      <c r="AC24" t="n">
        <v>4113437.16756479</v>
      </c>
      <c r="AD24" t="n">
        <v>4155608.6739321</v>
      </c>
      <c r="AE24" t="n">
        <v>4144736.24412651</v>
      </c>
      <c r="AF24" t="n">
        <v>4147049.71266865</v>
      </c>
    </row>
    <row r="25">
      <c r="A25" t="s">
        <v>122</v>
      </c>
      <c r="B25" t="s">
        <v>320</v>
      </c>
      <c r="C25" t="s">
        <v>248</v>
      </c>
      <c r="D25" t="s">
        <v>321</v>
      </c>
      <c r="E25" t="s">
        <v>249</v>
      </c>
      <c r="F25"/>
      <c r="G25" t="n">
        <v>90903.6977798903</v>
      </c>
      <c r="H25" t="n">
        <v>108115.697085485</v>
      </c>
      <c r="I25" t="n">
        <v>116121.250615698</v>
      </c>
      <c r="J25" t="n">
        <v>114813.852595718</v>
      </c>
      <c r="K25" t="n">
        <v>98811.5455000064</v>
      </c>
      <c r="L25" t="n">
        <v>86826.6287048342</v>
      </c>
      <c r="M25" t="n">
        <v>79782.3673281042</v>
      </c>
      <c r="N25" t="n">
        <v>69257.3452064754</v>
      </c>
      <c r="O25" t="n">
        <v>50515.6817012334</v>
      </c>
      <c r="P25" t="n">
        <v>39096.0852060214</v>
      </c>
      <c r="Q25" t="n">
        <v>31365.6626961406</v>
      </c>
      <c r="R25" t="n">
        <v>25863.6996847887</v>
      </c>
      <c r="S25" t="n">
        <v>21867.9127980704</v>
      </c>
      <c r="T25" t="n">
        <v>17603.6412811614</v>
      </c>
      <c r="U25" t="n">
        <v>14826.0299274866</v>
      </c>
      <c r="V25" t="n">
        <v>12524.5921297745</v>
      </c>
      <c r="W25" t="n">
        <v>11488.4493012269</v>
      </c>
      <c r="X25" t="n">
        <v>11278.1891382533</v>
      </c>
      <c r="Y25" t="n">
        <v>11911.023716524</v>
      </c>
      <c r="Z25" t="n">
        <v>14132.7014905327</v>
      </c>
      <c r="AA25" t="n">
        <v>16199.905136777</v>
      </c>
      <c r="AB25" t="n">
        <v>18365.5853425756</v>
      </c>
      <c r="AC25" t="n">
        <v>21195.2470759927</v>
      </c>
      <c r="AD25" t="n">
        <v>24164.3090435189</v>
      </c>
      <c r="AE25" t="n">
        <v>27516.0563014683</v>
      </c>
      <c r="AF25" t="n">
        <v>28529.3840139442</v>
      </c>
    </row>
    <row r="26">
      <c r="A26" t="s">
        <v>122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1003424.70333153</v>
      </c>
      <c r="H26" t="n">
        <v>1150428.90616206</v>
      </c>
      <c r="I26" t="n">
        <v>1267363.81312346</v>
      </c>
      <c r="J26" t="n">
        <v>1345442.73408638</v>
      </c>
      <c r="K26" t="n">
        <v>1396639.54537654</v>
      </c>
      <c r="L26" t="n">
        <v>1452071.48519667</v>
      </c>
      <c r="M26" t="n">
        <v>1564525.27390774</v>
      </c>
      <c r="N26" t="n">
        <v>1664476.82753484</v>
      </c>
      <c r="O26" t="n">
        <v>1788561.50341192</v>
      </c>
      <c r="P26" t="n">
        <v>2013358.30328186</v>
      </c>
      <c r="Q26" t="n">
        <v>2204458.27030217</v>
      </c>
      <c r="R26" t="n">
        <v>2352172.80741934</v>
      </c>
      <c r="S26" t="n">
        <v>2503616.87321581</v>
      </c>
      <c r="T26" t="n">
        <v>2391647.86127126</v>
      </c>
      <c r="U26" t="n">
        <v>2400616.53381773</v>
      </c>
      <c r="V26" t="n">
        <v>2442787.39440427</v>
      </c>
      <c r="W26" t="n">
        <v>2495734.43870304</v>
      </c>
      <c r="X26" t="n">
        <v>2523787.53414386</v>
      </c>
      <c r="Y26" t="n">
        <v>2553893.51762121</v>
      </c>
      <c r="Z26" t="n">
        <v>2467554.98169437</v>
      </c>
      <c r="AA26" t="n">
        <v>2432760.37303759</v>
      </c>
      <c r="AB26" t="n">
        <v>2382481.2772722</v>
      </c>
      <c r="AC26" t="n">
        <v>2330850.12831559</v>
      </c>
      <c r="AD26" t="n">
        <v>2315377.12183027</v>
      </c>
      <c r="AE26" t="n">
        <v>2246644.19865045</v>
      </c>
      <c r="AF26" t="n">
        <v>2210638.01178235</v>
      </c>
    </row>
    <row r="27">
      <c r="A27" t="s">
        <v>122</v>
      </c>
      <c r="B27" t="s">
        <v>324</v>
      </c>
      <c r="C27" t="s">
        <v>248</v>
      </c>
      <c r="D27" t="s">
        <v>325</v>
      </c>
      <c r="E27" t="s">
        <v>249</v>
      </c>
      <c r="F27"/>
      <c r="G27" t="n">
        <v>568237.600412189</v>
      </c>
      <c r="H27" t="n">
        <v>586232.255375937</v>
      </c>
      <c r="I27" t="n">
        <v>633418.491498456</v>
      </c>
      <c r="J27" t="n">
        <v>689635.001853229</v>
      </c>
      <c r="K27" t="n">
        <v>752600.209050649</v>
      </c>
      <c r="L27" t="n">
        <v>843254.578541911</v>
      </c>
      <c r="M27" t="n">
        <v>890203.92986683</v>
      </c>
      <c r="N27" t="n">
        <v>888707.749878295</v>
      </c>
      <c r="O27" t="n">
        <v>906439.459840932</v>
      </c>
      <c r="P27" t="n">
        <v>896956.318161565</v>
      </c>
      <c r="Q27" t="n">
        <v>982172.589178462</v>
      </c>
      <c r="R27" t="n">
        <v>1089617.57345532</v>
      </c>
      <c r="S27" t="n">
        <v>1178486.60147553</v>
      </c>
      <c r="T27" t="n">
        <v>1231192.11642491</v>
      </c>
      <c r="U27" t="n">
        <v>1283482.05628317</v>
      </c>
      <c r="V27" t="n">
        <v>1343821.39673227</v>
      </c>
      <c r="W27" t="n">
        <v>1411371.97915678</v>
      </c>
      <c r="X27" t="n">
        <v>1494949.45509271</v>
      </c>
      <c r="Y27" t="n">
        <v>1637609.60889373</v>
      </c>
      <c r="Z27" t="n">
        <v>1676297.92380896</v>
      </c>
      <c r="AA27" t="n">
        <v>1706799.70300573</v>
      </c>
      <c r="AB27" t="n">
        <v>1720819.41175983</v>
      </c>
      <c r="AC27" t="n">
        <v>1761391.79217321</v>
      </c>
      <c r="AD27" t="n">
        <v>1816067.24305831</v>
      </c>
      <c r="AE27" t="n">
        <v>1870575.98917459</v>
      </c>
      <c r="AF27" t="n">
        <v>1907882.31687236</v>
      </c>
    </row>
    <row r="28">
      <c r="A28" t="s">
        <v>122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651644.874514292</v>
      </c>
      <c r="H28" t="n">
        <v>693331.397559914</v>
      </c>
      <c r="I28" t="n">
        <v>747711.532531176</v>
      </c>
      <c r="J28" t="n">
        <v>808189.049059083</v>
      </c>
      <c r="K28" t="n">
        <v>882433.895879407</v>
      </c>
      <c r="L28" t="n">
        <v>943637.699211448</v>
      </c>
      <c r="M28" t="n">
        <v>981801.028656346</v>
      </c>
      <c r="N28" t="n">
        <v>977720.915842266</v>
      </c>
      <c r="O28" t="n">
        <v>1000940.70717122</v>
      </c>
      <c r="P28" t="n">
        <v>1029454.62017587</v>
      </c>
      <c r="Q28" t="n">
        <v>1090038.19261834</v>
      </c>
      <c r="R28" t="n">
        <v>1158343.75973136</v>
      </c>
      <c r="S28" t="n">
        <v>1253891.67864053</v>
      </c>
      <c r="T28" t="n">
        <v>1241646.31455554</v>
      </c>
      <c r="U28" t="n">
        <v>1232869.06047982</v>
      </c>
      <c r="V28" t="n">
        <v>1190459.94699611</v>
      </c>
      <c r="W28" t="n">
        <v>1144239.32770594</v>
      </c>
      <c r="X28" t="n">
        <v>1100348.23167951</v>
      </c>
      <c r="Y28" t="n">
        <v>1089122.09726487</v>
      </c>
      <c r="Z28" t="n">
        <v>1113568.26620347</v>
      </c>
      <c r="AA28" t="n">
        <v>1130229.69664924</v>
      </c>
      <c r="AB28" t="n">
        <v>1140173.56859904</v>
      </c>
      <c r="AC28" t="n">
        <v>1199641.99823052</v>
      </c>
      <c r="AD28" t="n">
        <v>1255891.95077093</v>
      </c>
      <c r="AE28" t="n">
        <v>1290300.47602921</v>
      </c>
      <c r="AF28" t="n">
        <v>1332414.03634158</v>
      </c>
    </row>
    <row r="29">
      <c r="A29" t="s">
        <v>122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192203.337558463</v>
      </c>
      <c r="H29" t="n">
        <v>214184.737534649</v>
      </c>
      <c r="I29" t="n">
        <v>237294.797394983</v>
      </c>
      <c r="J29" t="n">
        <v>263072.29705322</v>
      </c>
      <c r="K29" t="n">
        <v>293950.688558958</v>
      </c>
      <c r="L29" t="n">
        <v>319413.321928246</v>
      </c>
      <c r="M29" t="n">
        <v>341156.449130459</v>
      </c>
      <c r="N29" t="n">
        <v>353466.765266561</v>
      </c>
      <c r="O29" t="n">
        <v>376304.273906471</v>
      </c>
      <c r="P29" t="n">
        <v>399630.215194497</v>
      </c>
      <c r="Q29" t="n">
        <v>432199.529891432</v>
      </c>
      <c r="R29" t="n">
        <v>465841.786032935</v>
      </c>
      <c r="S29" t="n">
        <v>510484.726224674</v>
      </c>
      <c r="T29" t="n">
        <v>510396.307033009</v>
      </c>
      <c r="U29" t="n">
        <v>505236.454395705</v>
      </c>
      <c r="V29" t="n">
        <v>486423.008783358</v>
      </c>
      <c r="W29" t="n">
        <v>462351.094650456</v>
      </c>
      <c r="X29" t="n">
        <v>435168.06212486</v>
      </c>
      <c r="Y29" t="n">
        <v>422509.536868952</v>
      </c>
      <c r="Z29" t="n">
        <v>416630.632402727</v>
      </c>
      <c r="AA29" t="n">
        <v>414839.602062355</v>
      </c>
      <c r="AB29" t="n">
        <v>412724.819286624</v>
      </c>
      <c r="AC29" t="n">
        <v>429514.788919908</v>
      </c>
      <c r="AD29" t="n">
        <v>447814.368572292</v>
      </c>
      <c r="AE29" t="n">
        <v>459581.047128604</v>
      </c>
      <c r="AF29" t="n">
        <v>470923.349952895</v>
      </c>
    </row>
    <row r="30">
      <c r="A30" t="s">
        <v>122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40282.1492362659</v>
      </c>
      <c r="H30" t="n">
        <v>44444.2538287206</v>
      </c>
      <c r="I30" t="n">
        <v>49873.1098354199</v>
      </c>
      <c r="J30" t="n">
        <v>54448.5545679648</v>
      </c>
      <c r="K30" t="n">
        <v>61222.9191983063</v>
      </c>
      <c r="L30" t="n">
        <v>67634.4046369333</v>
      </c>
      <c r="M30" t="n">
        <v>70330.3266176391</v>
      </c>
      <c r="N30" t="n">
        <v>69607.1570040235</v>
      </c>
      <c r="O30" t="n">
        <v>70146.5766470056</v>
      </c>
      <c r="P30" t="n">
        <v>72512.3022210437</v>
      </c>
      <c r="Q30" t="n">
        <v>78328.3294624853</v>
      </c>
      <c r="R30" t="n">
        <v>88464.644689839</v>
      </c>
      <c r="S30" t="n">
        <v>98594.088439769</v>
      </c>
      <c r="T30" t="n">
        <v>95878.4612980255</v>
      </c>
      <c r="U30" t="n">
        <v>96531.8838566188</v>
      </c>
      <c r="V30" t="n">
        <v>93278.9129294589</v>
      </c>
      <c r="W30" t="n">
        <v>86843.9670775386</v>
      </c>
      <c r="X30" t="n">
        <v>82433.5301120884</v>
      </c>
      <c r="Y30" t="n">
        <v>82207.5989362432</v>
      </c>
      <c r="Z30" t="n">
        <v>85019.7497986953</v>
      </c>
      <c r="AA30" t="n">
        <v>84055.7149057823</v>
      </c>
      <c r="AB30" t="n">
        <v>84452.6166086529</v>
      </c>
      <c r="AC30" t="n">
        <v>86792.4383384171</v>
      </c>
      <c r="AD30" t="n">
        <v>84443.4403304446</v>
      </c>
      <c r="AE30" t="n">
        <v>83057.9059984352</v>
      </c>
      <c r="AF30" t="n">
        <v>85248.8810519497</v>
      </c>
    </row>
    <row r="31">
      <c r="A31" t="s">
        <v>122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64446.7831537534</v>
      </c>
      <c r="H31" t="n">
        <v>74567.2636893912</v>
      </c>
      <c r="I31" t="n">
        <v>83496.7911931604</v>
      </c>
      <c r="J31" t="n">
        <v>89071.701748487</v>
      </c>
      <c r="K31" t="n">
        <v>94613.7695719313</v>
      </c>
      <c r="L31" t="n">
        <v>93943.349811604</v>
      </c>
      <c r="M31" t="n">
        <v>88773.4282766007</v>
      </c>
      <c r="N31" t="n">
        <v>76286.808060469</v>
      </c>
      <c r="O31" t="n">
        <v>63123.4113233658</v>
      </c>
      <c r="P31" t="n">
        <v>46953.4538144752</v>
      </c>
      <c r="Q31" t="n">
        <v>41695.0358384177</v>
      </c>
      <c r="R31" t="n">
        <v>43199.1981321265</v>
      </c>
      <c r="S31" t="n">
        <v>49856.122656423</v>
      </c>
      <c r="T31" t="n">
        <v>55273.3839469487</v>
      </c>
      <c r="U31" t="n">
        <v>62728.4490487405</v>
      </c>
      <c r="V31" t="n">
        <v>64392.3069272208</v>
      </c>
      <c r="W31" t="n">
        <v>66111.058438392</v>
      </c>
      <c r="X31" t="n">
        <v>66558.2740093926</v>
      </c>
      <c r="Y31" t="n">
        <v>67853.1950654977</v>
      </c>
      <c r="Z31" t="n">
        <v>71998.3986059264</v>
      </c>
      <c r="AA31" t="n">
        <v>74958.482449516</v>
      </c>
      <c r="AB31" t="n">
        <v>76591.9977313151</v>
      </c>
      <c r="AC31" t="n">
        <v>81186.2772859744</v>
      </c>
      <c r="AD31" t="n">
        <v>85306.3217793149</v>
      </c>
      <c r="AE31" t="n">
        <v>86400.1746290757</v>
      </c>
      <c r="AF31" t="n">
        <v>89215.0855424022</v>
      </c>
    </row>
    <row r="32">
      <c r="A32" t="s">
        <v>122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205283.094797502</v>
      </c>
      <c r="H32" t="n">
        <v>252775.728059389</v>
      </c>
      <c r="I32" t="n">
        <v>298739.476704213</v>
      </c>
      <c r="J32" t="n">
        <v>343399.546129838</v>
      </c>
      <c r="K32" t="n">
        <v>387602.0926715</v>
      </c>
      <c r="L32" t="n">
        <v>424579.512493822</v>
      </c>
      <c r="M32" t="n">
        <v>447273.131833722</v>
      </c>
      <c r="N32" t="n">
        <v>444076.347989336</v>
      </c>
      <c r="O32" t="n">
        <v>453908.037860238</v>
      </c>
      <c r="P32" t="n">
        <v>465300.277919235</v>
      </c>
      <c r="Q32" t="n">
        <v>488367.206357957</v>
      </c>
      <c r="R32" t="n">
        <v>510640.707986869</v>
      </c>
      <c r="S32" t="n">
        <v>546629.396889193</v>
      </c>
      <c r="T32" t="n">
        <v>537580.321172064</v>
      </c>
      <c r="U32" t="n">
        <v>533080.705924468</v>
      </c>
      <c r="V32" t="n">
        <v>516763.755162005</v>
      </c>
      <c r="W32" t="n">
        <v>504729.068802452</v>
      </c>
      <c r="X32" t="n">
        <v>496493.417988143</v>
      </c>
      <c r="Y32" t="n">
        <v>500128.958524052</v>
      </c>
      <c r="Z32" t="n">
        <v>526364.002492052</v>
      </c>
      <c r="AA32" t="n">
        <v>544719.218405054</v>
      </c>
      <c r="AB32" t="n">
        <v>555923.174409463</v>
      </c>
      <c r="AC32" t="n">
        <v>591770.508727023</v>
      </c>
      <c r="AD32" t="n">
        <v>627968.291672365</v>
      </c>
      <c r="AE32" t="n">
        <v>650834.397433665</v>
      </c>
      <c r="AF32" t="n">
        <v>676316.139166963</v>
      </c>
    </row>
    <row r="33">
      <c r="A33" t="s">
        <v>122</v>
      </c>
      <c r="B33" t="s">
        <v>336</v>
      </c>
      <c r="C33" t="s">
        <v>248</v>
      </c>
      <c r="D33" t="s">
        <v>337</v>
      </c>
      <c r="E33" t="s">
        <v>249</v>
      </c>
      <c r="F33"/>
      <c r="G33" t="n">
        <v>149429.509768307</v>
      </c>
      <c r="H33" t="n">
        <v>107359.414447764</v>
      </c>
      <c r="I33" t="n">
        <v>78307.3574033998</v>
      </c>
      <c r="J33" t="n">
        <v>58196.9495595736</v>
      </c>
      <c r="K33" t="n">
        <v>45044.4258787114</v>
      </c>
      <c r="L33" t="n">
        <v>38067.1103408425</v>
      </c>
      <c r="M33" t="n">
        <v>34267.6927979251</v>
      </c>
      <c r="N33" t="n">
        <v>34283.8375218771</v>
      </c>
      <c r="O33" t="n">
        <v>37458.4074341444</v>
      </c>
      <c r="P33" t="n">
        <v>45058.3710266191</v>
      </c>
      <c r="Q33" t="n">
        <v>49448.0910680451</v>
      </c>
      <c r="R33" t="n">
        <v>50197.4228895882</v>
      </c>
      <c r="S33" t="n">
        <v>48327.3444304754</v>
      </c>
      <c r="T33" t="n">
        <v>42517.8411054947</v>
      </c>
      <c r="U33" t="n">
        <v>35291.5672542872</v>
      </c>
      <c r="V33" t="n">
        <v>29601.9631940701</v>
      </c>
      <c r="W33" t="n">
        <v>24204.1387371052</v>
      </c>
      <c r="X33" t="n">
        <v>19694.9474450246</v>
      </c>
      <c r="Y33" t="n">
        <v>16422.8078701236</v>
      </c>
      <c r="Z33" t="n">
        <v>13555.482904068</v>
      </c>
      <c r="AA33" t="n">
        <v>11656.6788265347</v>
      </c>
      <c r="AB33" t="n">
        <v>10480.9605629901</v>
      </c>
      <c r="AC33" t="n">
        <v>10377.9849591994</v>
      </c>
      <c r="AD33" t="n">
        <v>10359.5284165138</v>
      </c>
      <c r="AE33" t="n">
        <v>10426.9508394255</v>
      </c>
      <c r="AF33" t="n">
        <v>10710.5806273693</v>
      </c>
    </row>
    <row r="34">
      <c r="A34" t="s">
        <v>122</v>
      </c>
      <c r="B34" t="s">
        <v>338</v>
      </c>
      <c r="C34" t="s">
        <v>248</v>
      </c>
      <c r="D34" t="s">
        <v>339</v>
      </c>
      <c r="E34" t="s">
        <v>249</v>
      </c>
      <c r="F34"/>
      <c r="G34" t="n">
        <v>250032.697362384</v>
      </c>
      <c r="H34" t="n">
        <v>279511.543340242</v>
      </c>
      <c r="I34" t="n">
        <v>322912.893542682</v>
      </c>
      <c r="J34" t="n">
        <v>375337.593510926</v>
      </c>
      <c r="K34" t="n">
        <v>433995.804017198</v>
      </c>
      <c r="L34" t="n">
        <v>489430.361170359</v>
      </c>
      <c r="M34" t="n">
        <v>530482.009541386</v>
      </c>
      <c r="N34" t="n">
        <v>541020.091601357</v>
      </c>
      <c r="O34" t="n">
        <v>562683.122310451</v>
      </c>
      <c r="P34" t="n">
        <v>595131.647587836</v>
      </c>
      <c r="Q34" t="n">
        <v>629951.452975785</v>
      </c>
      <c r="R34" t="n">
        <v>654390.601354456</v>
      </c>
      <c r="S34" t="n">
        <v>672410.176375322</v>
      </c>
      <c r="T34" t="n">
        <v>638517.735459277</v>
      </c>
      <c r="U34" t="n">
        <v>611633.488863978</v>
      </c>
      <c r="V34" t="n">
        <v>593509.933544846</v>
      </c>
      <c r="W34" t="n">
        <v>587077.603292285</v>
      </c>
      <c r="X34" t="n">
        <v>584816.073887326</v>
      </c>
      <c r="Y34" t="n">
        <v>597450.713729864</v>
      </c>
      <c r="Z34" t="n">
        <v>576355.515465941</v>
      </c>
      <c r="AA34" t="n">
        <v>565783.03477246</v>
      </c>
      <c r="AB34" t="n">
        <v>556295.740518933</v>
      </c>
      <c r="AC34" t="n">
        <v>551972.176841591</v>
      </c>
      <c r="AD34" t="n">
        <v>554884.307363627</v>
      </c>
      <c r="AE34" t="n">
        <v>551074.753264665</v>
      </c>
      <c r="AF34" t="n">
        <v>552327.087052625</v>
      </c>
    </row>
    <row r="35">
      <c r="A35" t="s">
        <v>122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2801042.57092596</v>
      </c>
      <c r="H35" t="n">
        <v>3100443.24806669</v>
      </c>
      <c r="I35" t="n">
        <v>3465981.33672121</v>
      </c>
      <c r="J35" t="n">
        <v>3741984.31518186</v>
      </c>
      <c r="K35" t="n">
        <v>4043649.02754189</v>
      </c>
      <c r="L35" t="n">
        <v>4329774.77740761</v>
      </c>
      <c r="M35" t="n">
        <v>4674312.86695234</v>
      </c>
      <c r="N35" t="n">
        <v>4816746.64237552</v>
      </c>
      <c r="O35" t="n">
        <v>5109113.26196683</v>
      </c>
      <c r="P35" t="n">
        <v>5407057.6016734</v>
      </c>
      <c r="Q35" t="n">
        <v>5629943.13129184</v>
      </c>
      <c r="R35" t="n">
        <v>5752626.44906041</v>
      </c>
      <c r="S35" t="n">
        <v>5906570.30713595</v>
      </c>
      <c r="T35" t="n">
        <v>5603767.28813484</v>
      </c>
      <c r="U35" t="n">
        <v>5545595.29734947</v>
      </c>
      <c r="V35" t="n">
        <v>5411390.21995107</v>
      </c>
      <c r="W35" t="n">
        <v>5499797.19166892</v>
      </c>
      <c r="X35" t="n">
        <v>5658840.27615113</v>
      </c>
      <c r="Y35" t="n">
        <v>5831742.67919098</v>
      </c>
      <c r="Z35" t="n">
        <v>6035883.1642508</v>
      </c>
      <c r="AA35" t="n">
        <v>6217347.60150217</v>
      </c>
      <c r="AB35" t="n">
        <v>6268230.80395804</v>
      </c>
      <c r="AC35" t="n">
        <v>6244638.78612438</v>
      </c>
      <c r="AD35" t="n">
        <v>6278986.01109592</v>
      </c>
      <c r="AE35" t="n">
        <v>6230904.9749502</v>
      </c>
      <c r="AF35" t="n">
        <v>6150053.74280652</v>
      </c>
    </row>
    <row r="36">
      <c r="A36" t="s">
        <v>122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116224.757260661</v>
      </c>
      <c r="H36" t="n">
        <v>141428.250682055</v>
      </c>
      <c r="I36" t="n">
        <v>164219.290836715</v>
      </c>
      <c r="J36" t="n">
        <v>173994.281490427</v>
      </c>
      <c r="K36" t="n">
        <v>187343.443799633</v>
      </c>
      <c r="L36" t="n">
        <v>186358.786991227</v>
      </c>
      <c r="M36" t="n">
        <v>185917.672253511</v>
      </c>
      <c r="N36" t="n">
        <v>173197.282326342</v>
      </c>
      <c r="O36" t="n">
        <v>162355.077690088</v>
      </c>
      <c r="P36" t="n">
        <v>151751.047959155</v>
      </c>
      <c r="Q36" t="n">
        <v>145970.091490816</v>
      </c>
      <c r="R36" t="n">
        <v>140523.88884948</v>
      </c>
      <c r="S36" t="n">
        <v>139545.67717496</v>
      </c>
      <c r="T36" t="n">
        <v>129388.085844497</v>
      </c>
      <c r="U36" t="n">
        <v>124083.269457853</v>
      </c>
      <c r="V36" t="n">
        <v>118576.042176431</v>
      </c>
      <c r="W36" t="n">
        <v>123299.392612438</v>
      </c>
      <c r="X36" t="n">
        <v>130134.91776314</v>
      </c>
      <c r="Y36" t="n">
        <v>132535.165140617</v>
      </c>
      <c r="Z36" t="n">
        <v>138970.576227864</v>
      </c>
      <c r="AA36" t="n">
        <v>143381.989484111</v>
      </c>
      <c r="AB36" t="n">
        <v>143100.31724127</v>
      </c>
      <c r="AC36" t="n">
        <v>138461.90801375</v>
      </c>
      <c r="AD36" t="n">
        <v>136014.563870086</v>
      </c>
      <c r="AE36" t="n">
        <v>131033.525922919</v>
      </c>
      <c r="AF36" t="n">
        <v>123467.857384763</v>
      </c>
    </row>
    <row r="37">
      <c r="A37" t="s">
        <v>122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214755.886957632</v>
      </c>
      <c r="H37" t="n">
        <v>236196.346796161</v>
      </c>
      <c r="I37" t="n">
        <v>269337.270235998</v>
      </c>
      <c r="J37" t="n">
        <v>298222.167646152</v>
      </c>
      <c r="K37" t="n">
        <v>335905.297550198</v>
      </c>
      <c r="L37" t="n">
        <v>340318.747982846</v>
      </c>
      <c r="M37" t="n">
        <v>365673.785778791</v>
      </c>
      <c r="N37" t="n">
        <v>393494.518073813</v>
      </c>
      <c r="O37" t="n">
        <v>419005.3628677</v>
      </c>
      <c r="P37" t="n">
        <v>415028.681597143</v>
      </c>
      <c r="Q37" t="n">
        <v>406114.642957406</v>
      </c>
      <c r="R37" t="n">
        <v>388058.079267376</v>
      </c>
      <c r="S37" t="n">
        <v>366046.120494846</v>
      </c>
      <c r="T37" t="n">
        <v>309447.378732813</v>
      </c>
      <c r="U37" t="n">
        <v>288713.970501077</v>
      </c>
      <c r="V37" t="n">
        <v>276724.836420679</v>
      </c>
      <c r="W37" t="n">
        <v>294764.81756039</v>
      </c>
      <c r="X37" t="n">
        <v>327071.424743306</v>
      </c>
      <c r="Y37" t="n">
        <v>357618.48249222</v>
      </c>
      <c r="Z37" t="n">
        <v>403517.380690952</v>
      </c>
      <c r="AA37" t="n">
        <v>440262.293670562</v>
      </c>
      <c r="AB37" t="n">
        <v>457777.789621455</v>
      </c>
      <c r="AC37" t="n">
        <v>471383.329733966</v>
      </c>
      <c r="AD37" t="n">
        <v>481358.098670435</v>
      </c>
      <c r="AE37" t="n">
        <v>485040.459065914</v>
      </c>
      <c r="AF37" t="n">
        <v>481982.982480786</v>
      </c>
    </row>
    <row r="38">
      <c r="A38" t="s">
        <v>122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2470061.92670767</v>
      </c>
      <c r="H38" t="n">
        <v>2722818.65058847</v>
      </c>
      <c r="I38" t="n">
        <v>3032424.7756485</v>
      </c>
      <c r="J38" t="n">
        <v>3269767.86604528</v>
      </c>
      <c r="K38" t="n">
        <v>3520400.28619206</v>
      </c>
      <c r="L38" t="n">
        <v>3803097.24243354</v>
      </c>
      <c r="M38" t="n">
        <v>4122721.40892003</v>
      </c>
      <c r="N38" t="n">
        <v>4250054.84197536</v>
      </c>
      <c r="O38" t="n">
        <v>4527752.82140904</v>
      </c>
      <c r="P38" t="n">
        <v>4840277.8721171</v>
      </c>
      <c r="Q38" t="n">
        <v>5077858.39684362</v>
      </c>
      <c r="R38" t="n">
        <v>5224044.48094355</v>
      </c>
      <c r="S38" t="n">
        <v>5400978.50946614</v>
      </c>
      <c r="T38" t="n">
        <v>5164931.82355753</v>
      </c>
      <c r="U38" t="n">
        <v>5132798.05739054</v>
      </c>
      <c r="V38" t="n">
        <v>5016089.34135396</v>
      </c>
      <c r="W38" t="n">
        <v>5081732.98149609</v>
      </c>
      <c r="X38" t="n">
        <v>5201633.93364469</v>
      </c>
      <c r="Y38" t="n">
        <v>5341589.03155815</v>
      </c>
      <c r="Z38" t="n">
        <v>5493395.20733199</v>
      </c>
      <c r="AA38" t="n">
        <v>5633703.3183475</v>
      </c>
      <c r="AB38" t="n">
        <v>5667352.69709532</v>
      </c>
      <c r="AC38" t="n">
        <v>5634793.54837666</v>
      </c>
      <c r="AD38" t="n">
        <v>5661613.3485554</v>
      </c>
      <c r="AE38" t="n">
        <v>5614830.98996137</v>
      </c>
      <c r="AF38" t="n">
        <v>5544602.90294097</v>
      </c>
    </row>
    <row r="39">
      <c r="A39" t="s">
        <v>122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2512097.04672908</v>
      </c>
      <c r="H39" t="n">
        <v>2751863.36535592</v>
      </c>
      <c r="I39" t="n">
        <v>3139305.902557</v>
      </c>
      <c r="J39" t="n">
        <v>3380557.2370454</v>
      </c>
      <c r="K39" t="n">
        <v>3605988.95162506</v>
      </c>
      <c r="L39" t="n">
        <v>4033872.01891483</v>
      </c>
      <c r="M39" t="n">
        <v>4381933.56440897</v>
      </c>
      <c r="N39" t="n">
        <v>4642001.956219</v>
      </c>
      <c r="O39" t="n">
        <v>4940954.87792317</v>
      </c>
      <c r="P39" t="n">
        <v>4896249.15024846</v>
      </c>
      <c r="Q39" t="n">
        <v>4896103.70732856</v>
      </c>
      <c r="R39" t="n">
        <v>4837781.10488734</v>
      </c>
      <c r="S39" t="n">
        <v>4900236.64070839</v>
      </c>
      <c r="T39" t="n">
        <v>5134560.882685</v>
      </c>
      <c r="U39" t="n">
        <v>5200947.65579724</v>
      </c>
      <c r="V39" t="n">
        <v>5000131.87591285</v>
      </c>
      <c r="W39" t="n">
        <v>4913239.98130673</v>
      </c>
      <c r="X39" t="n">
        <v>4876178.42694967</v>
      </c>
      <c r="Y39" t="n">
        <v>4984880.49680922</v>
      </c>
      <c r="Z39" t="n">
        <v>5099245.13214144</v>
      </c>
      <c r="AA39" t="n">
        <v>5214570.71489281</v>
      </c>
      <c r="AB39" t="n">
        <v>5259982.33593896</v>
      </c>
      <c r="AC39" t="n">
        <v>5321246.54710125</v>
      </c>
      <c r="AD39" t="n">
        <v>5431535.01672377</v>
      </c>
      <c r="AE39" t="n">
        <v>5458533.19803716</v>
      </c>
      <c r="AF39" t="n">
        <v>5500839.10283222</v>
      </c>
    </row>
    <row r="40">
      <c r="A40" t="s">
        <v>122</v>
      </c>
      <c r="B40" t="s">
        <v>350</v>
      </c>
      <c r="C40" t="s">
        <v>248</v>
      </c>
      <c r="D40" t="s">
        <v>351</v>
      </c>
      <c r="E40" t="s">
        <v>249</v>
      </c>
      <c r="F40"/>
      <c r="G40" t="n">
        <v>177593.197033769</v>
      </c>
      <c r="H40" t="n">
        <v>188249.235908998</v>
      </c>
      <c r="I40" t="n">
        <v>198741.984038309</v>
      </c>
      <c r="J40" t="n">
        <v>205379.735790954</v>
      </c>
      <c r="K40" t="n">
        <v>221488.839601369</v>
      </c>
      <c r="L40" t="n">
        <v>229245.354759933</v>
      </c>
      <c r="M40" t="n">
        <v>233033.118911688</v>
      </c>
      <c r="N40" t="n">
        <v>234143.793380244</v>
      </c>
      <c r="O40" t="n">
        <v>241826.661571556</v>
      </c>
      <c r="P40" t="n">
        <v>253860.920740864</v>
      </c>
      <c r="Q40" t="n">
        <v>272352.470126794</v>
      </c>
      <c r="R40" t="n">
        <v>295887.752175926</v>
      </c>
      <c r="S40" t="n">
        <v>311141.60993872</v>
      </c>
      <c r="T40" t="n">
        <v>291109.413791637</v>
      </c>
      <c r="U40" t="n">
        <v>272715.869155839</v>
      </c>
      <c r="V40" t="n">
        <v>262433.007076577</v>
      </c>
      <c r="W40" t="n">
        <v>256783.049637983</v>
      </c>
      <c r="X40" t="n">
        <v>249888.875545056</v>
      </c>
      <c r="Y40" t="n">
        <v>233015.224364711</v>
      </c>
      <c r="Z40" t="n">
        <v>232796.153197752</v>
      </c>
      <c r="AA40" t="n">
        <v>234220.942669948</v>
      </c>
      <c r="AB40" t="n">
        <v>235673.307515618</v>
      </c>
      <c r="AC40" t="n">
        <v>252743.247443519</v>
      </c>
      <c r="AD40" t="n">
        <v>262924.127524723</v>
      </c>
      <c r="AE40" t="n">
        <v>266899.175760323</v>
      </c>
      <c r="AF40" t="n">
        <v>265269.087289366</v>
      </c>
    </row>
    <row r="41">
      <c r="A41" t="s">
        <v>122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122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122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1213621.32182807</v>
      </c>
      <c r="H43" t="n">
        <v>1240229.07369181</v>
      </c>
      <c r="I43" t="n">
        <v>1285133.25836746</v>
      </c>
      <c r="J43" t="n">
        <v>1322600.51048863</v>
      </c>
      <c r="K43" t="n">
        <v>1340870.28703453</v>
      </c>
      <c r="L43" t="n">
        <v>1384500.54989101</v>
      </c>
      <c r="M43" t="n">
        <v>1473151.52558147</v>
      </c>
      <c r="N43" t="n">
        <v>1480169.00969648</v>
      </c>
      <c r="O43" t="n">
        <v>1538500.16592283</v>
      </c>
      <c r="P43" t="n">
        <v>1605828.36958822</v>
      </c>
      <c r="Q43" t="n">
        <v>1657815.90251595</v>
      </c>
      <c r="R43" t="n">
        <v>1675199.10191969</v>
      </c>
      <c r="S43" t="n">
        <v>1699345.71717063</v>
      </c>
      <c r="T43" t="n">
        <v>1634836.28144546</v>
      </c>
      <c r="U43" t="n">
        <v>1587155.39504395</v>
      </c>
      <c r="V43" t="n">
        <v>1582883.54755091</v>
      </c>
      <c r="W43" t="n">
        <v>1671680.62662604</v>
      </c>
      <c r="X43" t="n">
        <v>1799410.45720565</v>
      </c>
      <c r="Y43" t="n">
        <v>1897917.08558276</v>
      </c>
      <c r="Z43" t="n">
        <v>2159160.63154901</v>
      </c>
      <c r="AA43" t="n">
        <v>2320822.38026024</v>
      </c>
      <c r="AB43" t="n">
        <v>2392667.76855124</v>
      </c>
      <c r="AC43" t="n">
        <v>2452949.93348933</v>
      </c>
      <c r="AD43" t="n">
        <v>2526805.33289288</v>
      </c>
      <c r="AE43" t="n">
        <v>2521549.19181825</v>
      </c>
      <c r="AF43" t="n">
        <v>2564313.19026387</v>
      </c>
    </row>
    <row r="44">
      <c r="A44" t="s">
        <v>122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14116797.6077001</v>
      </c>
      <c r="H44" t="n">
        <v>15205662.7804777</v>
      </c>
      <c r="I44" t="n">
        <v>16761283.7226092</v>
      </c>
      <c r="J44" t="n">
        <v>18116835.389096</v>
      </c>
      <c r="K44" t="n">
        <v>19522010.1024086</v>
      </c>
      <c r="L44" t="n">
        <v>21107858.5108681</v>
      </c>
      <c r="M44" t="n">
        <v>22632656.9499582</v>
      </c>
      <c r="N44" t="n">
        <v>23331778.7242326</v>
      </c>
      <c r="O44" t="n">
        <v>24517825.0523379</v>
      </c>
      <c r="P44" t="n">
        <v>25582811.8870645</v>
      </c>
      <c r="Q44" t="n">
        <v>26701414.908246</v>
      </c>
      <c r="R44" t="n">
        <v>27432793.6433295</v>
      </c>
      <c r="S44" t="n">
        <v>28283112.1684538</v>
      </c>
      <c r="T44" t="n">
        <v>27489180.2286365</v>
      </c>
      <c r="U44" t="n">
        <v>27120601.1355237</v>
      </c>
      <c r="V44" t="n">
        <v>26513741.0364008</v>
      </c>
      <c r="W44" t="n">
        <v>26626278.5796292</v>
      </c>
      <c r="X44" t="n">
        <v>26984595.3869729</v>
      </c>
      <c r="Y44" t="n">
        <v>27742773.174985</v>
      </c>
      <c r="Z44" t="n">
        <v>28384021.726762</v>
      </c>
      <c r="AA44" t="n">
        <v>28981033.3807173</v>
      </c>
      <c r="AB44" t="n">
        <v>29132100.331928</v>
      </c>
      <c r="AC44" t="n">
        <v>29332646.4028058</v>
      </c>
      <c r="AD44" t="n">
        <v>29817125.1288682</v>
      </c>
      <c r="AE44" t="n">
        <v>29820312.0991144</v>
      </c>
      <c r="AF44" t="n">
        <v>29868235.1286342</v>
      </c>
    </row>
    <row r="45">
      <c r="A45" t="s">
        <v>122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122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122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593040.615691816</v>
      </c>
      <c r="H47" t="n">
        <v>711375.893212927</v>
      </c>
      <c r="I47" t="n">
        <v>846884.601371179</v>
      </c>
      <c r="J47" t="n">
        <v>922149.429532962</v>
      </c>
      <c r="K47" t="n">
        <v>1049938.06183467</v>
      </c>
      <c r="L47" t="n">
        <v>1190025.60920559</v>
      </c>
      <c r="M47" t="n">
        <v>1223532.84808874</v>
      </c>
      <c r="N47" t="n">
        <v>1264776.53022339</v>
      </c>
      <c r="O47" t="n">
        <v>1321455.84806667</v>
      </c>
      <c r="P47" t="n">
        <v>1293724.89665465</v>
      </c>
      <c r="Q47" t="n">
        <v>1274849.71847357</v>
      </c>
      <c r="R47" t="n">
        <v>1228376.09359751</v>
      </c>
      <c r="S47" t="n">
        <v>1166383.47232655</v>
      </c>
      <c r="T47" t="n">
        <v>1061745.40961556</v>
      </c>
      <c r="U47" t="n">
        <v>1060363.82785118</v>
      </c>
      <c r="V47" t="n">
        <v>1029372.09439816</v>
      </c>
      <c r="W47" t="n">
        <v>921277.466145178</v>
      </c>
      <c r="X47" t="n">
        <v>779901.565307896</v>
      </c>
      <c r="Y47" t="n">
        <v>848836.688478048</v>
      </c>
      <c r="Z47" t="n">
        <v>995797.184427303</v>
      </c>
      <c r="AA47" t="n">
        <v>1178824.92784226</v>
      </c>
      <c r="AB47" t="n">
        <v>1356592.19537823</v>
      </c>
      <c r="AC47" t="n">
        <v>1263269.85924473</v>
      </c>
      <c r="AD47" t="n">
        <v>1230012.05172609</v>
      </c>
      <c r="AE47" t="n">
        <v>1206303.56083806</v>
      </c>
      <c r="AF47" t="n">
        <v>1189428.73075338</v>
      </c>
    </row>
    <row r="48">
      <c r="A48" t="s">
        <v>122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1820617.21447505</v>
      </c>
      <c r="H48" t="n">
        <v>2000325.78771471</v>
      </c>
      <c r="I48" t="n">
        <v>2226069.20596711</v>
      </c>
      <c r="J48" t="n">
        <v>2466223.75602807</v>
      </c>
      <c r="K48" t="n">
        <v>2649380.86641489</v>
      </c>
      <c r="L48" t="n">
        <v>2877044.21741406</v>
      </c>
      <c r="M48" t="n">
        <v>3026699.39672901</v>
      </c>
      <c r="N48" t="n">
        <v>3069625.95479576</v>
      </c>
      <c r="O48" t="n">
        <v>3154921.70773851</v>
      </c>
      <c r="P48" t="n">
        <v>3202786.49378283</v>
      </c>
      <c r="Q48" t="n">
        <v>3254638.03524022</v>
      </c>
      <c r="R48" t="n">
        <v>3252987.93306859</v>
      </c>
      <c r="S48" t="n">
        <v>3230998.4354812</v>
      </c>
      <c r="T48" t="n">
        <v>3084786.01354119</v>
      </c>
      <c r="U48" t="n">
        <v>3024291.47878966</v>
      </c>
      <c r="V48" t="n">
        <v>2974052.36798771</v>
      </c>
      <c r="W48" t="n">
        <v>2965726.76876123</v>
      </c>
      <c r="X48" t="n">
        <v>2961620.63779277</v>
      </c>
      <c r="Y48" t="n">
        <v>3111242.38045914</v>
      </c>
      <c r="Z48" t="n">
        <v>3333490.43912845</v>
      </c>
      <c r="AA48" t="n">
        <v>3559391.13904013</v>
      </c>
      <c r="AB48" t="n">
        <v>3715926.95687612</v>
      </c>
      <c r="AC48" t="n">
        <v>3694154.06790764</v>
      </c>
      <c r="AD48" t="n">
        <v>3700848.25143262</v>
      </c>
      <c r="AE48" t="n">
        <v>3701445.52810258</v>
      </c>
      <c r="AF48" t="n">
        <v>3703486.31372627</v>
      </c>
    </row>
    <row r="49">
      <c r="A49" t="s">
        <v>122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201494.261874113</v>
      </c>
      <c r="H49" t="n">
        <v>224318.056903984</v>
      </c>
      <c r="I49" t="n">
        <v>251257.100658202</v>
      </c>
      <c r="J49" t="n">
        <v>287803.390454663</v>
      </c>
      <c r="K49" t="n">
        <v>297862.773215862</v>
      </c>
      <c r="L49" t="n">
        <v>320202.397017984</v>
      </c>
      <c r="M49" t="n">
        <v>369591.417219498</v>
      </c>
      <c r="N49" t="n">
        <v>381938.128346888</v>
      </c>
      <c r="O49" t="n">
        <v>408339.909456383</v>
      </c>
      <c r="P49" t="n">
        <v>461518.627483285</v>
      </c>
      <c r="Q49" t="n">
        <v>540468.769550738</v>
      </c>
      <c r="R49" t="n">
        <v>620254.138917055</v>
      </c>
      <c r="S49" t="n">
        <v>696759.780904617</v>
      </c>
      <c r="T49" t="n">
        <v>738057.340080094</v>
      </c>
      <c r="U49" t="n">
        <v>756381.797580964</v>
      </c>
      <c r="V49" t="n">
        <v>775509.62390171</v>
      </c>
      <c r="W49" t="n">
        <v>824740.310841812</v>
      </c>
      <c r="X49" t="n">
        <v>877179.056779109</v>
      </c>
      <c r="Y49" t="n">
        <v>905896.452736292</v>
      </c>
      <c r="Z49" t="n">
        <v>853739.400869157</v>
      </c>
      <c r="AA49" t="n">
        <v>804704.79619774</v>
      </c>
      <c r="AB49" t="n">
        <v>743453.74258745</v>
      </c>
      <c r="AC49" t="n">
        <v>821073.319077718</v>
      </c>
      <c r="AD49" t="n">
        <v>868556.603485365</v>
      </c>
      <c r="AE49" t="n">
        <v>951159.318348333</v>
      </c>
      <c r="AF49" t="n">
        <v>1020051.92663579</v>
      </c>
    </row>
    <row r="50">
      <c r="A50" t="s">
        <v>122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1026082.33690912</v>
      </c>
      <c r="H50" t="n">
        <v>1064631.8375978</v>
      </c>
      <c r="I50" t="n">
        <v>1127927.50393773</v>
      </c>
      <c r="J50" t="n">
        <v>1256270.93604044</v>
      </c>
      <c r="K50" t="n">
        <v>1301580.03136437</v>
      </c>
      <c r="L50" t="n">
        <v>1366816.21119049</v>
      </c>
      <c r="M50" t="n">
        <v>1433575.13142077</v>
      </c>
      <c r="N50" t="n">
        <v>1422911.29622549</v>
      </c>
      <c r="O50" t="n">
        <v>1425125.95021546</v>
      </c>
      <c r="P50" t="n">
        <v>1447542.96964489</v>
      </c>
      <c r="Q50" t="n">
        <v>1439319.54721592</v>
      </c>
      <c r="R50" t="n">
        <v>1404357.70055402</v>
      </c>
      <c r="S50" t="n">
        <v>1367855.18225003</v>
      </c>
      <c r="T50" t="n">
        <v>1284983.26384554</v>
      </c>
      <c r="U50" t="n">
        <v>1207545.85335752</v>
      </c>
      <c r="V50" t="n">
        <v>1169170.64968784</v>
      </c>
      <c r="W50" t="n">
        <v>1219708.99177424</v>
      </c>
      <c r="X50" t="n">
        <v>1304540.01570576</v>
      </c>
      <c r="Y50" t="n">
        <v>1356509.2392448</v>
      </c>
      <c r="Z50" t="n">
        <v>1483953.85383199</v>
      </c>
      <c r="AA50" t="n">
        <v>1575861.41500013</v>
      </c>
      <c r="AB50" t="n">
        <v>1615881.01891044</v>
      </c>
      <c r="AC50" t="n">
        <v>1609810.88958519</v>
      </c>
      <c r="AD50" t="n">
        <v>1602279.59622117</v>
      </c>
      <c r="AE50" t="n">
        <v>1543982.64891619</v>
      </c>
      <c r="AF50" t="n">
        <v>1494005.65633711</v>
      </c>
    </row>
    <row r="51">
      <c r="A51" t="s">
        <v>122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122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122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273915.972229134</v>
      </c>
      <c r="H53" t="n">
        <v>246181.437866785</v>
      </c>
      <c r="I53" t="n">
        <v>234404.968936787</v>
      </c>
      <c r="J53" t="n">
        <v>231307.757042423</v>
      </c>
      <c r="K53" t="n">
        <v>234684.876287356</v>
      </c>
      <c r="L53" t="n">
        <v>244398.392030975</v>
      </c>
      <c r="M53" t="n">
        <v>257661.498320306</v>
      </c>
      <c r="N53" t="n">
        <v>262117.221433263</v>
      </c>
      <c r="O53" t="n">
        <v>282757.069014164</v>
      </c>
      <c r="P53" t="n">
        <v>300491.663677797</v>
      </c>
      <c r="Q53" t="n">
        <v>307748.953461971</v>
      </c>
      <c r="R53" t="n">
        <v>302195.422331892</v>
      </c>
      <c r="S53" t="n">
        <v>294959.3261453</v>
      </c>
      <c r="T53" t="n">
        <v>270121.24658823</v>
      </c>
      <c r="U53" t="n">
        <v>245534.344189159</v>
      </c>
      <c r="V53" t="n">
        <v>219211.637602481</v>
      </c>
      <c r="W53" t="n">
        <v>210006.234522763</v>
      </c>
      <c r="X53" t="n">
        <v>205171.090551892</v>
      </c>
      <c r="Y53" t="n">
        <v>204569.710973254</v>
      </c>
      <c r="Z53" t="n">
        <v>225738.824904615</v>
      </c>
      <c r="AA53" t="n">
        <v>241606.183036295</v>
      </c>
      <c r="AB53" t="n">
        <v>250580.324516464</v>
      </c>
      <c r="AC53" t="n">
        <v>266446.445968026</v>
      </c>
      <c r="AD53" t="n">
        <v>285949.096485042</v>
      </c>
      <c r="AE53" t="n">
        <v>286324.465749678</v>
      </c>
      <c r="AF53" t="n">
        <v>279697.932203352</v>
      </c>
    </row>
    <row r="54">
      <c r="A54" t="s">
        <v>122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372877.711675019</v>
      </c>
      <c r="H54" t="n">
        <v>347261.181112686</v>
      </c>
      <c r="I54" t="n">
        <v>348768.704274038</v>
      </c>
      <c r="J54" t="n">
        <v>361754.987842899</v>
      </c>
      <c r="K54" t="n">
        <v>376706.681632239</v>
      </c>
      <c r="L54" t="n">
        <v>389695.000127107</v>
      </c>
      <c r="M54" t="n">
        <v>412851.172413434</v>
      </c>
      <c r="N54" t="n">
        <v>420138.150339119</v>
      </c>
      <c r="O54" t="n">
        <v>450312.190372633</v>
      </c>
      <c r="P54" t="n">
        <v>483369.816901039</v>
      </c>
      <c r="Q54" t="n">
        <v>508920.496507071</v>
      </c>
      <c r="R54" t="n">
        <v>527471.913557738</v>
      </c>
      <c r="S54" t="n">
        <v>545345.984568955</v>
      </c>
      <c r="T54" t="n">
        <v>519207.452307207</v>
      </c>
      <c r="U54" t="n">
        <v>491892.551382834</v>
      </c>
      <c r="V54" t="n">
        <v>467268.107202178</v>
      </c>
      <c r="W54" t="n">
        <v>462591.978314981</v>
      </c>
      <c r="X54" t="n">
        <v>460933.104787157</v>
      </c>
      <c r="Y54" t="n">
        <v>460188.054312911</v>
      </c>
      <c r="Z54" t="n">
        <v>497871.851630222</v>
      </c>
      <c r="AA54" t="n">
        <v>525736.031955765</v>
      </c>
      <c r="AB54" t="n">
        <v>548837.727884309</v>
      </c>
      <c r="AC54" t="n">
        <v>600305.549405624</v>
      </c>
      <c r="AD54" t="n">
        <v>665346.101646967</v>
      </c>
      <c r="AE54" t="n">
        <v>701385.094549758</v>
      </c>
      <c r="AF54" t="n">
        <v>704467.531286729</v>
      </c>
    </row>
    <row r="55">
      <c r="A55" t="s">
        <v>122</v>
      </c>
      <c r="B55" t="s">
        <v>380</v>
      </c>
      <c r="C55" t="s">
        <v>248</v>
      </c>
      <c r="D55" t="s">
        <v>381</v>
      </c>
      <c r="E55" t="s">
        <v>249</v>
      </c>
      <c r="F55"/>
      <c r="G55" t="n">
        <v>98961.7394458843</v>
      </c>
      <c r="H55" t="n">
        <v>101079.743245901</v>
      </c>
      <c r="I55" t="n">
        <v>114363.735337251</v>
      </c>
      <c r="J55" t="n">
        <v>130447.230800476</v>
      </c>
      <c r="K55" t="n">
        <v>142021.805344882</v>
      </c>
      <c r="L55" t="n">
        <v>145296.608096132</v>
      </c>
      <c r="M55" t="n">
        <v>155189.674093128</v>
      </c>
      <c r="N55" t="n">
        <v>158020.928905855</v>
      </c>
      <c r="O55" t="n">
        <v>167555.121358469</v>
      </c>
      <c r="P55" t="n">
        <v>182878.153223242</v>
      </c>
      <c r="Q55" t="n">
        <v>201171.5430451</v>
      </c>
      <c r="R55" t="n">
        <v>225276.491225846</v>
      </c>
      <c r="S55" t="n">
        <v>250386.658423655</v>
      </c>
      <c r="T55" t="n">
        <v>249086.205718977</v>
      </c>
      <c r="U55" t="n">
        <v>246358.207193675</v>
      </c>
      <c r="V55" t="n">
        <v>248056.469599696</v>
      </c>
      <c r="W55" t="n">
        <v>252585.743792218</v>
      </c>
      <c r="X55" t="n">
        <v>255762.014235264</v>
      </c>
      <c r="Y55" t="n">
        <v>255618.343339657</v>
      </c>
      <c r="Z55" t="n">
        <v>272133.026725607</v>
      </c>
      <c r="AA55" t="n">
        <v>284129.84891947</v>
      </c>
      <c r="AB55" t="n">
        <v>298257.403367845</v>
      </c>
      <c r="AC55" t="n">
        <v>333859.103437598</v>
      </c>
      <c r="AD55" t="n">
        <v>379397.005161925</v>
      </c>
      <c r="AE55" t="n">
        <v>415060.62880008</v>
      </c>
      <c r="AF55" t="n">
        <v>424769.599083377</v>
      </c>
    </row>
    <row r="56">
      <c r="A56" t="s">
        <v>122</v>
      </c>
      <c r="B56" t="s">
        <v>382</v>
      </c>
      <c r="C56" t="s">
        <v>248</v>
      </c>
      <c r="D56" t="s">
        <v>383</v>
      </c>
      <c r="E56" t="s">
        <v>249</v>
      </c>
      <c r="F56"/>
      <c r="G56" t="e">
        <v>#NUM!</v>
      </c>
      <c r="H56" t="e">
        <v>#NUM!</v>
      </c>
      <c r="I56" t="e">
        <v>#NUM!</v>
      </c>
      <c r="J56" t="e">
        <v>#NUM!</v>
      </c>
      <c r="K56" t="e">
        <v>#NUM!</v>
      </c>
      <c r="L56" t="e">
        <v>#NUM!</v>
      </c>
      <c r="M56" t="e">
        <v>#NUM!</v>
      </c>
      <c r="N56" t="e">
        <v>#NUM!</v>
      </c>
      <c r="O56" t="e">
        <v>#NUM!</v>
      </c>
      <c r="P56" t="e">
        <v>#NUM!</v>
      </c>
      <c r="Q56" t="e">
        <v>#NUM!</v>
      </c>
      <c r="R56" t="e">
        <v>#NUM!</v>
      </c>
      <c r="S56" t="e">
        <v>#NUM!</v>
      </c>
      <c r="T56" t="e">
        <v>#NUM!</v>
      </c>
      <c r="U56" t="e">
        <v>#NUM!</v>
      </c>
      <c r="V56" t="e">
        <v>#NUM!</v>
      </c>
      <c r="W56" t="e">
        <v>#NUM!</v>
      </c>
      <c r="X56" t="e">
        <v>#NUM!</v>
      </c>
      <c r="Y56" t="e">
        <v>#NUM!</v>
      </c>
      <c r="Z56" t="e">
        <v>#NUM!</v>
      </c>
      <c r="AA56" t="e">
        <v>#NUM!</v>
      </c>
      <c r="AB56" t="e">
        <v>#NUM!</v>
      </c>
      <c r="AC56" t="e">
        <v>#NUM!</v>
      </c>
      <c r="AD56" t="e">
        <v>#NUM!</v>
      </c>
      <c r="AE56" t="e">
        <v>#NUM!</v>
      </c>
      <c r="AF56" t="e">
        <v>#NUM!</v>
      </c>
    </row>
    <row r="57">
      <c r="A57" t="s">
        <v>122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16115663.8217604</v>
      </c>
      <c r="H57" t="n">
        <v>17396824.2991399</v>
      </c>
      <c r="I57" t="n">
        <v>19191392.5513363</v>
      </c>
      <c r="J57" t="n">
        <v>20797047.6872289</v>
      </c>
      <c r="K57" t="n">
        <v>22403380.561453</v>
      </c>
      <c r="L57" t="n">
        <v>24227552.1861305</v>
      </c>
      <c r="M57" t="n">
        <v>25911463.5965381</v>
      </c>
      <c r="N57" t="n">
        <v>26657594.2717676</v>
      </c>
      <c r="O57" t="n">
        <v>27941990.2029584</v>
      </c>
      <c r="P57" t="n">
        <v>29073297.3052096</v>
      </c>
      <c r="Q57" t="n">
        <v>30275760.4471331</v>
      </c>
      <c r="R57" t="n">
        <v>31046584.5352633</v>
      </c>
      <c r="S57" t="n">
        <v>31908402.398301</v>
      </c>
      <c r="T57" t="n">
        <v>30954033.6013017</v>
      </c>
      <c r="U57" t="n">
        <v>30511747.525977</v>
      </c>
      <c r="V57" t="n">
        <v>29851929.3944613</v>
      </c>
      <c r="W57" t="n">
        <v>29950440.8728598</v>
      </c>
      <c r="X57" t="n">
        <v>30292774.7942145</v>
      </c>
      <c r="Y57" t="n">
        <v>31177760.1830619</v>
      </c>
      <c r="Z57" t="n">
        <v>32038127.7473212</v>
      </c>
      <c r="AA57" t="n">
        <v>32860661.7208128</v>
      </c>
      <c r="AB57" t="n">
        <v>33170764.92442</v>
      </c>
      <c r="AC57" t="n">
        <v>33373611.3281082</v>
      </c>
      <c r="AD57" t="n">
        <v>33882936.749786</v>
      </c>
      <c r="AE57" t="n">
        <v>33895676.3750581</v>
      </c>
      <c r="AF57" t="n">
        <v>33944816.9680122</v>
      </c>
    </row>
    <row r="58">
      <c r="A58" t="s">
        <v>122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16115008.019209</v>
      </c>
      <c r="H58" t="n">
        <v>17394237.8041014</v>
      </c>
      <c r="I58" t="n">
        <v>19186094.9126146</v>
      </c>
      <c r="J58" t="n">
        <v>20788438.880915</v>
      </c>
      <c r="K58" t="n">
        <v>22392879.8084248</v>
      </c>
      <c r="L58" t="n">
        <v>24214148.0830421</v>
      </c>
      <c r="M58" t="n">
        <v>25892389.4655989</v>
      </c>
      <c r="N58" t="n">
        <v>26635548.4724086</v>
      </c>
      <c r="O58" t="n">
        <v>27914573.421648</v>
      </c>
      <c r="P58" t="n">
        <v>29039459.3015882</v>
      </c>
      <c r="Q58" t="n">
        <v>30228405.4136131</v>
      </c>
      <c r="R58" t="n">
        <v>30981669.328574</v>
      </c>
      <c r="S58" t="n">
        <v>31825252.2138738</v>
      </c>
      <c r="T58" t="n">
        <v>30865075.6559694</v>
      </c>
      <c r="U58" t="n">
        <v>30417608.4834692</v>
      </c>
      <c r="V58" t="n">
        <v>29750226.4114651</v>
      </c>
      <c r="W58" t="n">
        <v>29848788.3980284</v>
      </c>
      <c r="X58" t="n">
        <v>30196104.9003107</v>
      </c>
      <c r="Y58" t="n">
        <v>31087030.7798089</v>
      </c>
      <c r="Z58" t="n">
        <v>31950308.3190882</v>
      </c>
      <c r="AA58" t="n">
        <v>32774645.4624273</v>
      </c>
      <c r="AB58" t="n">
        <v>33083700.5963197</v>
      </c>
      <c r="AC58" t="n">
        <v>33279543.7181569</v>
      </c>
      <c r="AD58" t="n">
        <v>33780897.5078256</v>
      </c>
      <c r="AE58" t="n">
        <v>33788656.8029773</v>
      </c>
      <c r="AF58" t="n">
        <v>33836990.5296498</v>
      </c>
    </row>
    <row r="59">
      <c r="A59" t="s">
        <v>122</v>
      </c>
      <c r="B59" t="s">
        <v>388</v>
      </c>
      <c r="C59" t="s">
        <v>248</v>
      </c>
      <c r="D59" t="s">
        <v>389</v>
      </c>
      <c r="E59" t="s">
        <v>249</v>
      </c>
      <c r="F59"/>
      <c r="G59" t="e">
        <v>#NUM!</v>
      </c>
      <c r="H59" t="e">
        <v>#NUM!</v>
      </c>
      <c r="I59" t="e">
        <v>#NUM!</v>
      </c>
      <c r="J59" t="e">
        <v>#NUM!</v>
      </c>
      <c r="K59" t="e">
        <v>#NUM!</v>
      </c>
      <c r="L59" t="e">
        <v>#NUM!</v>
      </c>
      <c r="M59" t="e">
        <v>#NUM!</v>
      </c>
      <c r="N59" t="e">
        <v>#NUM!</v>
      </c>
      <c r="O59" t="e">
        <v>#NUM!</v>
      </c>
      <c r="P59" t="e">
        <v>#NUM!</v>
      </c>
      <c r="Q59" t="e">
        <v>#NUM!</v>
      </c>
      <c r="R59" t="e">
        <v>#NUM!</v>
      </c>
      <c r="S59" t="e">
        <v>#NUM!</v>
      </c>
      <c r="T59" t="e">
        <v>#NUM!</v>
      </c>
      <c r="U59" t="e">
        <v>#NUM!</v>
      </c>
      <c r="V59" t="e">
        <v>#NUM!</v>
      </c>
      <c r="W59" t="e">
        <v>#NUM!</v>
      </c>
      <c r="X59" t="e">
        <v>#NUM!</v>
      </c>
      <c r="Y59" t="e">
        <v>#NUM!</v>
      </c>
      <c r="Z59" t="e">
        <v>#NUM!</v>
      </c>
      <c r="AA59" t="e">
        <v>#NUM!</v>
      </c>
      <c r="AB59" t="e">
        <v>#NUM!</v>
      </c>
      <c r="AC59" t="e">
        <v>#NUM!</v>
      </c>
      <c r="AD59" t="e">
        <v>#NUM!</v>
      </c>
      <c r="AE59" t="e">
        <v>#NUM!</v>
      </c>
      <c r="AF59" t="e">
        <v>#NUM!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124</v>
      </c>
      <c r="B2" t="s">
        <v>197</v>
      </c>
      <c r="C2" t="s">
        <v>248</v>
      </c>
      <c r="D2" t="s">
        <v>199</v>
      </c>
      <c r="E2" t="s">
        <v>249</v>
      </c>
      <c r="F2" t="n">
        <v>1167349.21762706</v>
      </c>
      <c r="G2" t="n">
        <v>1100914.86966218</v>
      </c>
      <c r="H2" t="n">
        <v>1058971.09905156</v>
      </c>
      <c r="I2" t="n">
        <v>1037581.55249556</v>
      </c>
      <c r="J2" t="n">
        <v>1001777.45808522</v>
      </c>
      <c r="K2" t="n">
        <v>919762.714760356</v>
      </c>
      <c r="L2" t="n">
        <v>876387.266805735</v>
      </c>
      <c r="M2" t="n">
        <v>858611.042558896</v>
      </c>
      <c r="N2" t="n">
        <v>869520.050568522</v>
      </c>
      <c r="O2" t="n">
        <v>899379.915779689</v>
      </c>
      <c r="P2" t="n">
        <v>925462.13877126</v>
      </c>
      <c r="Q2" t="n">
        <v>889212.884577771</v>
      </c>
      <c r="R2" t="n">
        <v>856934.595951636</v>
      </c>
      <c r="S2" t="n">
        <v>837380.004630241</v>
      </c>
      <c r="T2" t="n">
        <v>795769.398023783</v>
      </c>
      <c r="U2" t="n">
        <v>801978.983051577</v>
      </c>
      <c r="V2" t="n">
        <v>809667.047792987</v>
      </c>
      <c r="W2" t="n">
        <v>787784.885100461</v>
      </c>
      <c r="X2" t="n">
        <v>796008.62536021</v>
      </c>
      <c r="Y2" t="n">
        <v>767924.820978996</v>
      </c>
      <c r="Z2" t="n">
        <v>800913.976399458</v>
      </c>
      <c r="AA2" t="n">
        <v>752693.20258495</v>
      </c>
      <c r="AB2" t="n">
        <v>790369.540689358</v>
      </c>
      <c r="AC2" t="n">
        <v>739370.839263302</v>
      </c>
      <c r="AD2" t="n">
        <v>664933.19234837</v>
      </c>
      <c r="AE2" t="n">
        <v>601339.18884687</v>
      </c>
      <c r="AF2"/>
    </row>
    <row r="3">
      <c r="A3" t="s">
        <v>124</v>
      </c>
      <c r="B3" t="s">
        <v>276</v>
      </c>
      <c r="C3" t="s">
        <v>248</v>
      </c>
      <c r="D3" t="s">
        <v>277</v>
      </c>
      <c r="E3" t="s">
        <v>249</v>
      </c>
      <c r="F3" t="n">
        <v>100051.2772482</v>
      </c>
      <c r="G3" t="n">
        <v>87966.4110126184</v>
      </c>
      <c r="H3" t="n">
        <v>79885.3641271525</v>
      </c>
      <c r="I3" t="n">
        <v>74603.4307950661</v>
      </c>
      <c r="J3" t="n">
        <v>67165.7940830572</v>
      </c>
      <c r="K3" t="n">
        <v>63890.0794867371</v>
      </c>
      <c r="L3" t="n">
        <v>60979.2703801793</v>
      </c>
      <c r="M3" t="n">
        <v>70472.4499518208</v>
      </c>
      <c r="N3" t="n">
        <v>72071.8037479551</v>
      </c>
      <c r="O3" t="n">
        <v>71376.5508014117</v>
      </c>
      <c r="P3" t="n">
        <v>72860.2881790746</v>
      </c>
      <c r="Q3" t="n">
        <v>78624.6082238786</v>
      </c>
      <c r="R3" t="n">
        <v>87283.8918099524</v>
      </c>
      <c r="S3" t="n">
        <v>91068.5487172426</v>
      </c>
      <c r="T3" t="n">
        <v>86169.7424715237</v>
      </c>
      <c r="U3" t="n">
        <v>79843.5921697528</v>
      </c>
      <c r="V3" t="n">
        <v>71128.7829129967</v>
      </c>
      <c r="W3" t="n">
        <v>64722.1608156421</v>
      </c>
      <c r="X3" t="n">
        <v>62539.1681577197</v>
      </c>
      <c r="Y3" t="n">
        <v>63244.1815158923</v>
      </c>
      <c r="Z3" t="n">
        <v>60848.298598916</v>
      </c>
      <c r="AA3" t="n">
        <v>58143.4609411855</v>
      </c>
      <c r="AB3" t="n">
        <v>57798.1930374069</v>
      </c>
      <c r="AC3" t="n">
        <v>52646.3898715017</v>
      </c>
      <c r="AD3" t="n">
        <v>47211.8955474982</v>
      </c>
      <c r="AE3" t="n">
        <v>41380.6010717148</v>
      </c>
      <c r="AF3"/>
    </row>
    <row r="4">
      <c r="A4" t="s">
        <v>124</v>
      </c>
      <c r="B4" t="s">
        <v>278</v>
      </c>
      <c r="C4" t="s">
        <v>248</v>
      </c>
      <c r="D4" t="s">
        <v>279</v>
      </c>
      <c r="E4" t="s">
        <v>249</v>
      </c>
      <c r="F4" t="n">
        <v>2484128.99523447</v>
      </c>
      <c r="G4" t="n">
        <v>2581419.17967307</v>
      </c>
      <c r="H4" t="n">
        <v>2643162.89697264</v>
      </c>
      <c r="I4" t="n">
        <v>2689121.01000908</v>
      </c>
      <c r="J4" t="n">
        <v>2653877.84527909</v>
      </c>
      <c r="K4" t="n">
        <v>2684722.42850915</v>
      </c>
      <c r="L4" t="n">
        <v>2815899.80001849</v>
      </c>
      <c r="M4" t="n">
        <v>2885138.25846573</v>
      </c>
      <c r="N4" t="n">
        <v>3034739.32758024</v>
      </c>
      <c r="O4" t="n">
        <v>3094357.69437181</v>
      </c>
      <c r="P4" t="n">
        <v>3313552.74994062</v>
      </c>
      <c r="Q4" t="n">
        <v>3430503.59360944</v>
      </c>
      <c r="R4" t="n">
        <v>3607566.17961963</v>
      </c>
      <c r="S4" t="n">
        <v>3726403.58098819</v>
      </c>
      <c r="T4" t="n">
        <v>3513406.46119502</v>
      </c>
      <c r="U4" t="n">
        <v>3398461.98510486</v>
      </c>
      <c r="V4" t="n">
        <v>3361912.95014931</v>
      </c>
      <c r="W4" t="n">
        <v>3465913.22789271</v>
      </c>
      <c r="X4" t="n">
        <v>3422147.39914508</v>
      </c>
      <c r="Y4" t="n">
        <v>3482546.95351117</v>
      </c>
      <c r="Z4" t="n">
        <v>3573571.81348685</v>
      </c>
      <c r="AA4" t="n">
        <v>3748961.5672698</v>
      </c>
      <c r="AB4" t="n">
        <v>3715907.70473421</v>
      </c>
      <c r="AC4" t="n">
        <v>3847888.22608598</v>
      </c>
      <c r="AD4" t="n">
        <v>3889483.82009764</v>
      </c>
      <c r="AE4" t="n">
        <v>3789857.8191209</v>
      </c>
      <c r="AF4"/>
    </row>
    <row r="5">
      <c r="A5" t="s">
        <v>124</v>
      </c>
      <c r="B5" t="s">
        <v>280</v>
      </c>
      <c r="C5" t="s">
        <v>248</v>
      </c>
      <c r="D5" t="s">
        <v>281</v>
      </c>
      <c r="E5" t="s">
        <v>249</v>
      </c>
      <c r="F5" t="n">
        <v>299941.850782354</v>
      </c>
      <c r="G5" t="n">
        <v>305140.928490161</v>
      </c>
      <c r="H5" t="n">
        <v>306842.622435891</v>
      </c>
      <c r="I5" t="n">
        <v>304105.867430868</v>
      </c>
      <c r="J5" t="n">
        <v>298579.577659615</v>
      </c>
      <c r="K5" t="n">
        <v>296113.348105048</v>
      </c>
      <c r="L5" t="n">
        <v>306064.276431587</v>
      </c>
      <c r="M5" t="n">
        <v>326907.517277851</v>
      </c>
      <c r="N5" t="n">
        <v>341587.841704582</v>
      </c>
      <c r="O5" t="n">
        <v>356066.818949421</v>
      </c>
      <c r="P5" t="n">
        <v>390647.865921419</v>
      </c>
      <c r="Q5" t="n">
        <v>414474.972560158</v>
      </c>
      <c r="R5" t="n">
        <v>428672.001275573</v>
      </c>
      <c r="S5" t="n">
        <v>425618.924050131</v>
      </c>
      <c r="T5" t="n">
        <v>413600.832477741</v>
      </c>
      <c r="U5" t="n">
        <v>419079.838943402</v>
      </c>
      <c r="V5" t="n">
        <v>449230.969562605</v>
      </c>
      <c r="W5" t="n">
        <v>476035.72941192</v>
      </c>
      <c r="X5" t="n">
        <v>474924.89920402</v>
      </c>
      <c r="Y5" t="n">
        <v>498306.088129964</v>
      </c>
      <c r="Z5" t="n">
        <v>510127.912756042</v>
      </c>
      <c r="AA5" t="n">
        <v>551725.813072958</v>
      </c>
      <c r="AB5" t="n">
        <v>575858.938186375</v>
      </c>
      <c r="AC5" t="n">
        <v>611868.207182863</v>
      </c>
      <c r="AD5" t="n">
        <v>620937.867262186</v>
      </c>
      <c r="AE5" t="n">
        <v>603898.230505993</v>
      </c>
      <c r="AF5"/>
    </row>
    <row r="6">
      <c r="A6" t="s">
        <v>124</v>
      </c>
      <c r="B6" t="s">
        <v>282</v>
      </c>
      <c r="C6" t="s">
        <v>248</v>
      </c>
      <c r="D6" t="s">
        <v>283</v>
      </c>
      <c r="E6" t="s">
        <v>249</v>
      </c>
      <c r="F6" t="n">
        <v>100824.571363299</v>
      </c>
      <c r="G6" t="n">
        <v>94036.9148550103</v>
      </c>
      <c r="H6" t="n">
        <v>88151.3300990193</v>
      </c>
      <c r="I6" t="n">
        <v>82740.4957856484</v>
      </c>
      <c r="J6" t="n">
        <v>75046.0941088891</v>
      </c>
      <c r="K6" t="n">
        <v>69059.0101762389</v>
      </c>
      <c r="L6" t="n">
        <v>64954.404314808</v>
      </c>
      <c r="M6" t="n">
        <v>59954.4703056344</v>
      </c>
      <c r="N6" t="n">
        <v>52912.6985098928</v>
      </c>
      <c r="O6" t="n">
        <v>46556.4350553977</v>
      </c>
      <c r="P6" t="n">
        <v>43177.1445707474</v>
      </c>
      <c r="Q6" t="n">
        <v>40649.9138288475</v>
      </c>
      <c r="R6" t="n">
        <v>42908.7493174769</v>
      </c>
      <c r="S6" t="n">
        <v>47365.8700930414</v>
      </c>
      <c r="T6" t="n">
        <v>45041.9941969895</v>
      </c>
      <c r="U6" t="n">
        <v>47889.0108593196</v>
      </c>
      <c r="V6" t="n">
        <v>54472.1226847882</v>
      </c>
      <c r="W6" t="n">
        <v>58513.1006909444</v>
      </c>
      <c r="X6" t="n">
        <v>61660.9064937499</v>
      </c>
      <c r="Y6" t="n">
        <v>61350.3023591516</v>
      </c>
      <c r="Z6" t="n">
        <v>59981.2334814014</v>
      </c>
      <c r="AA6" t="n">
        <v>58978.8514031253</v>
      </c>
      <c r="AB6" t="n">
        <v>55312.3471292395</v>
      </c>
      <c r="AC6" t="n">
        <v>53037.1938935849</v>
      </c>
      <c r="AD6" t="n">
        <v>56474.0102160314</v>
      </c>
      <c r="AE6" t="n">
        <v>53636.678626581</v>
      </c>
      <c r="AF6"/>
    </row>
    <row r="7">
      <c r="A7" t="s">
        <v>124</v>
      </c>
      <c r="B7" t="s">
        <v>284</v>
      </c>
      <c r="C7" t="s">
        <v>248</v>
      </c>
      <c r="D7" t="s">
        <v>285</v>
      </c>
      <c r="E7" t="s">
        <v>249</v>
      </c>
      <c r="F7" t="n">
        <v>248146.515363783</v>
      </c>
      <c r="G7" t="n">
        <v>259684.379576959</v>
      </c>
      <c r="H7" t="n">
        <v>264858.907353947</v>
      </c>
      <c r="I7" t="n">
        <v>264481.474038767</v>
      </c>
      <c r="J7" t="n">
        <v>254394.624033164</v>
      </c>
      <c r="K7" t="n">
        <v>250411.40784143</v>
      </c>
      <c r="L7" t="n">
        <v>250608.289401428</v>
      </c>
      <c r="M7" t="n">
        <v>248684.60196182</v>
      </c>
      <c r="N7" t="n">
        <v>250545.174814735</v>
      </c>
      <c r="O7" t="n">
        <v>241259.697344863</v>
      </c>
      <c r="P7" t="n">
        <v>253099.687186995</v>
      </c>
      <c r="Q7" t="n">
        <v>261849.187561975</v>
      </c>
      <c r="R7" t="n">
        <v>280051.571368752</v>
      </c>
      <c r="S7" t="n">
        <v>282459.673219275</v>
      </c>
      <c r="T7" t="n">
        <v>267101.38633265</v>
      </c>
      <c r="U7" t="n">
        <v>268728.846398712</v>
      </c>
      <c r="V7" t="n">
        <v>266196.581299233</v>
      </c>
      <c r="W7" t="n">
        <v>273224.876336996</v>
      </c>
      <c r="X7" t="n">
        <v>280999.367797499</v>
      </c>
      <c r="Y7" t="n">
        <v>290300.566682454</v>
      </c>
      <c r="Z7" t="n">
        <v>300133.989221292</v>
      </c>
      <c r="AA7" t="n">
        <v>315113.252789034</v>
      </c>
      <c r="AB7" t="n">
        <v>302686.297646238</v>
      </c>
      <c r="AC7" t="n">
        <v>303609.962123906</v>
      </c>
      <c r="AD7" t="n">
        <v>300713.431356699</v>
      </c>
      <c r="AE7" t="n">
        <v>299326.62737123</v>
      </c>
      <c r="AF7"/>
    </row>
    <row r="8">
      <c r="A8" t="s">
        <v>124</v>
      </c>
      <c r="B8" t="s">
        <v>286</v>
      </c>
      <c r="C8" t="s">
        <v>248</v>
      </c>
      <c r="D8" t="s">
        <v>287</v>
      </c>
      <c r="E8" t="s">
        <v>249</v>
      </c>
      <c r="F8" t="n">
        <v>34942.7175862224</v>
      </c>
      <c r="G8" t="n">
        <v>36635.7890195173</v>
      </c>
      <c r="H8" t="n">
        <v>33811.6771771404</v>
      </c>
      <c r="I8" t="n">
        <v>31431.2564586553</v>
      </c>
      <c r="J8" t="n">
        <v>29680.3285625836</v>
      </c>
      <c r="K8" t="n">
        <v>26632.8949301068</v>
      </c>
      <c r="L8" t="n">
        <v>23980.9279755738</v>
      </c>
      <c r="M8" t="n">
        <v>24339.3951285013</v>
      </c>
      <c r="N8" t="n">
        <v>24087.2244889319</v>
      </c>
      <c r="O8" t="n">
        <v>23572.6510590542</v>
      </c>
      <c r="P8" t="n">
        <v>22646.8661479161</v>
      </c>
      <c r="Q8" t="n">
        <v>23497.4246123467</v>
      </c>
      <c r="R8" t="n">
        <v>23563.529645995</v>
      </c>
      <c r="S8" t="n">
        <v>24807.4002416357</v>
      </c>
      <c r="T8" t="n">
        <v>23648.9450469497</v>
      </c>
      <c r="U8" t="n">
        <v>22103.7461472465</v>
      </c>
      <c r="V8" t="n">
        <v>19467.5590753134</v>
      </c>
      <c r="W8" t="n">
        <v>18658.6814629561</v>
      </c>
      <c r="X8" t="n">
        <v>18448.3839635858</v>
      </c>
      <c r="Y8" t="n">
        <v>18628.3997816269</v>
      </c>
      <c r="Z8" t="n">
        <v>20237.4120917225</v>
      </c>
      <c r="AA8" t="n">
        <v>19920.5602695891</v>
      </c>
      <c r="AB8" t="n">
        <v>18955.8528960369</v>
      </c>
      <c r="AC8" t="n">
        <v>18037.0972834467</v>
      </c>
      <c r="AD8" t="n">
        <v>16659.5592330273</v>
      </c>
      <c r="AE8" t="n">
        <v>16288.2820650212</v>
      </c>
      <c r="AF8"/>
    </row>
    <row r="9">
      <c r="A9" t="s">
        <v>124</v>
      </c>
      <c r="B9" t="s">
        <v>288</v>
      </c>
      <c r="C9" t="s">
        <v>248</v>
      </c>
      <c r="D9" t="s">
        <v>289</v>
      </c>
      <c r="E9" t="s">
        <v>249</v>
      </c>
      <c r="F9" t="n">
        <v>147187.36738482</v>
      </c>
      <c r="G9" t="n">
        <v>161343.649810887</v>
      </c>
      <c r="H9" t="n">
        <v>173245.589171212</v>
      </c>
      <c r="I9" t="n">
        <v>186383.542769306</v>
      </c>
      <c r="J9" t="n">
        <v>189517.744171169</v>
      </c>
      <c r="K9" t="n">
        <v>188530.563479888</v>
      </c>
      <c r="L9" t="n">
        <v>202242.365679899</v>
      </c>
      <c r="M9" t="n">
        <v>217670.973255013</v>
      </c>
      <c r="N9" t="n">
        <v>237317.584125564</v>
      </c>
      <c r="O9" t="n">
        <v>240120.50057712</v>
      </c>
      <c r="P9" t="n">
        <v>263299.96668457</v>
      </c>
      <c r="Q9" t="n">
        <v>267004.128237266</v>
      </c>
      <c r="R9" t="n">
        <v>278267.415908844</v>
      </c>
      <c r="S9" t="n">
        <v>302076.646966339</v>
      </c>
      <c r="T9" t="n">
        <v>285326.20133737</v>
      </c>
      <c r="U9" t="n">
        <v>279180.843840071</v>
      </c>
      <c r="V9" t="n">
        <v>271405.247052216</v>
      </c>
      <c r="W9" t="n">
        <v>262931.906380763</v>
      </c>
      <c r="X9" t="n">
        <v>244885.65134939</v>
      </c>
      <c r="Y9" t="n">
        <v>233499.40605743</v>
      </c>
      <c r="Z9" t="n">
        <v>223102.856350427</v>
      </c>
      <c r="AA9" t="n">
        <v>215111.83478541</v>
      </c>
      <c r="AB9" t="n">
        <v>199173.944334086</v>
      </c>
      <c r="AC9" t="n">
        <v>202741.915068795</v>
      </c>
      <c r="AD9" t="n">
        <v>211940.952270051</v>
      </c>
      <c r="AE9" t="n">
        <v>209048.681597941</v>
      </c>
      <c r="AF9"/>
    </row>
    <row r="10">
      <c r="A10" t="s">
        <v>124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124</v>
      </c>
      <c r="B11" t="s">
        <v>292</v>
      </c>
      <c r="C11" t="s">
        <v>248</v>
      </c>
      <c r="D11" t="s">
        <v>293</v>
      </c>
      <c r="E11" t="s">
        <v>249</v>
      </c>
      <c r="F11" t="n">
        <v>68106.0723783947</v>
      </c>
      <c r="G11" t="n">
        <v>81159.9265982913</v>
      </c>
      <c r="H11" t="n">
        <v>94029.6712701716</v>
      </c>
      <c r="I11" t="n">
        <v>103325.7900622</v>
      </c>
      <c r="J11" t="n">
        <v>109099.756785014</v>
      </c>
      <c r="K11" t="n">
        <v>117887.034058462</v>
      </c>
      <c r="L11" t="n">
        <v>131918.011952835</v>
      </c>
      <c r="M11" t="n">
        <v>148459.375281529</v>
      </c>
      <c r="N11" t="n">
        <v>163155.008081916</v>
      </c>
      <c r="O11" t="n">
        <v>166937.473276432</v>
      </c>
      <c r="P11" t="n">
        <v>171171.835627911</v>
      </c>
      <c r="Q11" t="n">
        <v>171308.051436973</v>
      </c>
      <c r="R11" t="n">
        <v>169428.547117219</v>
      </c>
      <c r="S11" t="n">
        <v>164829.857887537</v>
      </c>
      <c r="T11" t="n">
        <v>155493.751255058</v>
      </c>
      <c r="U11" t="n">
        <v>145913.576721924</v>
      </c>
      <c r="V11" t="n">
        <v>140738.322392352</v>
      </c>
      <c r="W11" t="n">
        <v>160067.238657172</v>
      </c>
      <c r="X11" t="n">
        <v>168904.245218443</v>
      </c>
      <c r="Y11" t="n">
        <v>174493.988951846</v>
      </c>
      <c r="Z11" t="n">
        <v>173562.478678067</v>
      </c>
      <c r="AA11" t="n">
        <v>188671.314270319</v>
      </c>
      <c r="AB11" t="n">
        <v>185549.33423731</v>
      </c>
      <c r="AC11" t="n">
        <v>186821.995421971</v>
      </c>
      <c r="AD11" t="n">
        <v>183970.985230749</v>
      </c>
      <c r="AE11" t="n">
        <v>180712.782961939</v>
      </c>
      <c r="AF11"/>
    </row>
    <row r="12">
      <c r="A12" t="s">
        <v>124</v>
      </c>
      <c r="B12" t="s">
        <v>294</v>
      </c>
      <c r="C12" t="s">
        <v>248</v>
      </c>
      <c r="D12" t="s">
        <v>295</v>
      </c>
      <c r="E12" t="s">
        <v>249</v>
      </c>
      <c r="F12" t="n">
        <v>471789.52517743</v>
      </c>
      <c r="G12" t="n">
        <v>481448.23792538</v>
      </c>
      <c r="H12" t="n">
        <v>491472.714639944</v>
      </c>
      <c r="I12" t="n">
        <v>498578.212882311</v>
      </c>
      <c r="J12" t="n">
        <v>483162.853596112</v>
      </c>
      <c r="K12" t="n">
        <v>486627.685292528</v>
      </c>
      <c r="L12" t="n">
        <v>503877.595377167</v>
      </c>
      <c r="M12" t="n">
        <v>499136.849582934</v>
      </c>
      <c r="N12" t="n">
        <v>530829.213542519</v>
      </c>
      <c r="O12" t="n">
        <v>543460.740324183</v>
      </c>
      <c r="P12" t="n">
        <v>569627.074652956</v>
      </c>
      <c r="Q12" t="n">
        <v>603683.604833028</v>
      </c>
      <c r="R12" t="n">
        <v>626486.743250483</v>
      </c>
      <c r="S12" t="n">
        <v>631409.370963303</v>
      </c>
      <c r="T12" t="n">
        <v>587951.129355691</v>
      </c>
      <c r="U12" t="n">
        <v>552786.630558474</v>
      </c>
      <c r="V12" t="n">
        <v>536695.215887522</v>
      </c>
      <c r="W12" t="n">
        <v>530904.722377147</v>
      </c>
      <c r="X12" t="n">
        <v>515141.170460689</v>
      </c>
      <c r="Y12" t="n">
        <v>522654.423507422</v>
      </c>
      <c r="Z12" t="n">
        <v>531451.905916643</v>
      </c>
      <c r="AA12" t="n">
        <v>538010.126936895</v>
      </c>
      <c r="AB12" t="n">
        <v>531560.753681855</v>
      </c>
      <c r="AC12" t="n">
        <v>558842.402175227</v>
      </c>
      <c r="AD12" t="n">
        <v>557828.422593125</v>
      </c>
      <c r="AE12" t="n">
        <v>552175.224681089</v>
      </c>
      <c r="AF12"/>
    </row>
    <row r="13">
      <c r="A13" t="s">
        <v>124</v>
      </c>
      <c r="B13" t="s">
        <v>296</v>
      </c>
      <c r="C13" t="s">
        <v>248</v>
      </c>
      <c r="D13" t="s">
        <v>297</v>
      </c>
      <c r="E13" t="s">
        <v>249</v>
      </c>
      <c r="F13" t="n">
        <v>409087.462523406</v>
      </c>
      <c r="G13" t="n">
        <v>427424.400972578</v>
      </c>
      <c r="H13" t="n">
        <v>433796.155475296</v>
      </c>
      <c r="I13" t="n">
        <v>420826.357494286</v>
      </c>
      <c r="J13" t="n">
        <v>409747.460812518</v>
      </c>
      <c r="K13" t="n">
        <v>418946.490915726</v>
      </c>
      <c r="L13" t="n">
        <v>445649.303934567</v>
      </c>
      <c r="M13" t="n">
        <v>454200.671462534</v>
      </c>
      <c r="N13" t="n">
        <v>458197.931582839</v>
      </c>
      <c r="O13" t="n">
        <v>467537.512629547</v>
      </c>
      <c r="P13" t="n">
        <v>504904.587272287</v>
      </c>
      <c r="Q13" t="n">
        <v>536533.063269703</v>
      </c>
      <c r="R13" t="n">
        <v>592624.34934256</v>
      </c>
      <c r="S13" t="n">
        <v>627062.519018751</v>
      </c>
      <c r="T13" t="n">
        <v>590411.465116848</v>
      </c>
      <c r="U13" t="n">
        <v>568901.45250341</v>
      </c>
      <c r="V13" t="n">
        <v>560509.942118567</v>
      </c>
      <c r="W13" t="n">
        <v>583454.614436307</v>
      </c>
      <c r="X13" t="n">
        <v>563994.446506976</v>
      </c>
      <c r="Y13" t="n">
        <v>578004.673817967</v>
      </c>
      <c r="Z13" t="n">
        <v>590979.33241126</v>
      </c>
      <c r="AA13" t="n">
        <v>611602.625178075</v>
      </c>
      <c r="AB13" t="n">
        <v>631610.593712803</v>
      </c>
      <c r="AC13" t="n">
        <v>653265.250698102</v>
      </c>
      <c r="AD13" t="n">
        <v>667539.530444765</v>
      </c>
      <c r="AE13" t="n">
        <v>642271.854733417</v>
      </c>
      <c r="AF13"/>
    </row>
    <row r="14">
      <c r="A14" t="s">
        <v>124</v>
      </c>
      <c r="B14" t="s">
        <v>298</v>
      </c>
      <c r="C14" t="s">
        <v>248</v>
      </c>
      <c r="D14" t="s">
        <v>299</v>
      </c>
      <c r="E14" t="s">
        <v>249</v>
      </c>
      <c r="F14" t="n">
        <v>187318.817684219</v>
      </c>
      <c r="G14" t="n">
        <v>190676.880042009</v>
      </c>
      <c r="H14" t="n">
        <v>192123.402172593</v>
      </c>
      <c r="I14" t="n">
        <v>205659.193949979</v>
      </c>
      <c r="J14" t="n">
        <v>205732.000871004</v>
      </c>
      <c r="K14" t="n">
        <v>217256.026713262</v>
      </c>
      <c r="L14" t="n">
        <v>233851.819462543</v>
      </c>
      <c r="M14" t="n">
        <v>231355.425873422</v>
      </c>
      <c r="N14" t="n">
        <v>241365.852959892</v>
      </c>
      <c r="O14" t="n">
        <v>255238.352406018</v>
      </c>
      <c r="P14" t="n">
        <v>272338.044786781</v>
      </c>
      <c r="Q14" t="n">
        <v>271020.314035095</v>
      </c>
      <c r="R14" t="n">
        <v>268483.199053926</v>
      </c>
      <c r="S14" t="n">
        <v>276149.86894359</v>
      </c>
      <c r="T14" t="n">
        <v>253874.206794753</v>
      </c>
      <c r="U14" t="n">
        <v>240910.493973649</v>
      </c>
      <c r="V14" t="n">
        <v>227046.064445311</v>
      </c>
      <c r="W14" t="n">
        <v>228904.788992064</v>
      </c>
      <c r="X14" t="n">
        <v>217135.797828357</v>
      </c>
      <c r="Y14" t="n">
        <v>217199.436759295</v>
      </c>
      <c r="Z14" t="n">
        <v>219898.04698211</v>
      </c>
      <c r="AA14" t="n">
        <v>229418.617016754</v>
      </c>
      <c r="AB14" t="n">
        <v>221175.542869077</v>
      </c>
      <c r="AC14" t="n">
        <v>233436.320349549</v>
      </c>
      <c r="AD14" t="n">
        <v>240003.197983095</v>
      </c>
      <c r="AE14" t="n">
        <v>237844.422913221</v>
      </c>
      <c r="AF14"/>
    </row>
    <row r="15">
      <c r="A15" t="s">
        <v>124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124</v>
      </c>
      <c r="B16" t="s">
        <v>302</v>
      </c>
      <c r="C16" t="s">
        <v>248</v>
      </c>
      <c r="D16" t="s">
        <v>303</v>
      </c>
      <c r="E16" t="s">
        <v>249</v>
      </c>
      <c r="F16" t="n">
        <v>61130.410191744</v>
      </c>
      <c r="G16" t="n">
        <v>63947.6469414691</v>
      </c>
      <c r="H16" t="n">
        <v>65737.994910938</v>
      </c>
      <c r="I16" t="n">
        <v>66776.2055665631</v>
      </c>
      <c r="J16" t="n">
        <v>66958.9988459957</v>
      </c>
      <c r="K16" t="n">
        <v>71108.1950883139</v>
      </c>
      <c r="L16" t="n">
        <v>75172.8355176607</v>
      </c>
      <c r="M16" t="n">
        <v>75779.1147906678</v>
      </c>
      <c r="N16" t="n">
        <v>80754.5838201115</v>
      </c>
      <c r="O16" t="n">
        <v>83955.0650238683</v>
      </c>
      <c r="P16" t="n">
        <v>87709.5432901026</v>
      </c>
      <c r="Q16" t="n">
        <v>87688.8802345484</v>
      </c>
      <c r="R16" t="n">
        <v>89022.606596811</v>
      </c>
      <c r="S16" t="n">
        <v>89366.1235308336</v>
      </c>
      <c r="T16" t="n">
        <v>82121.8541956895</v>
      </c>
      <c r="U16" t="n">
        <v>80593.5587288804</v>
      </c>
      <c r="V16" t="n">
        <v>79217.2008449033</v>
      </c>
      <c r="W16" t="n">
        <v>81587.5231402621</v>
      </c>
      <c r="X16" t="n">
        <v>78966.2443707105</v>
      </c>
      <c r="Y16" t="n">
        <v>77756.6058398178</v>
      </c>
      <c r="Z16" t="n">
        <v>75180.62206174</v>
      </c>
      <c r="AA16" t="n">
        <v>79185.9258847754</v>
      </c>
      <c r="AB16" t="n">
        <v>79036.9556022306</v>
      </c>
      <c r="AC16" t="n">
        <v>79830.3956050885</v>
      </c>
      <c r="AD16" t="n">
        <v>77255.3619422102</v>
      </c>
      <c r="AE16" t="n">
        <v>72237.3581438359</v>
      </c>
      <c r="AF16"/>
    </row>
    <row r="17">
      <c r="A17" t="s">
        <v>124</v>
      </c>
      <c r="B17" t="s">
        <v>304</v>
      </c>
      <c r="C17" t="s">
        <v>248</v>
      </c>
      <c r="D17" t="s">
        <v>305</v>
      </c>
      <c r="E17" t="s">
        <v>249</v>
      </c>
      <c r="F17" t="n">
        <v>148248.472934993</v>
      </c>
      <c r="G17" t="n">
        <v>156481.666765316</v>
      </c>
      <c r="H17" t="n">
        <v>161589.068824853</v>
      </c>
      <c r="I17" t="n">
        <v>170234.58049747</v>
      </c>
      <c r="J17" t="n">
        <v>173079.215093433</v>
      </c>
      <c r="K17" t="n">
        <v>183166.855941558</v>
      </c>
      <c r="L17" t="n">
        <v>196054.210494692</v>
      </c>
      <c r="M17" t="n">
        <v>206291.84199569</v>
      </c>
      <c r="N17" t="n">
        <v>220755.47919676</v>
      </c>
      <c r="O17" t="n">
        <v>238761.280546274</v>
      </c>
      <c r="P17" t="n">
        <v>268573.60504131</v>
      </c>
      <c r="Q17" t="n">
        <v>273715.036351723</v>
      </c>
      <c r="R17" t="n">
        <v>303580.182210176</v>
      </c>
      <c r="S17" t="n">
        <v>338925.960620622</v>
      </c>
      <c r="T17" t="n">
        <v>326609.696591971</v>
      </c>
      <c r="U17" t="n">
        <v>309626.035236525</v>
      </c>
      <c r="V17" t="n">
        <v>308623.41098734</v>
      </c>
      <c r="W17" t="n">
        <v>336629.064180884</v>
      </c>
      <c r="X17" t="n">
        <v>338130.815271398</v>
      </c>
      <c r="Y17" t="n">
        <v>346242.223103971</v>
      </c>
      <c r="Z17" t="n">
        <v>374195.784776107</v>
      </c>
      <c r="AA17" t="n">
        <v>398798.383946122</v>
      </c>
      <c r="AB17" t="n">
        <v>380811.069871872</v>
      </c>
      <c r="AC17" t="n">
        <v>400801.886321318</v>
      </c>
      <c r="AD17" t="n">
        <v>411243.946328275</v>
      </c>
      <c r="AE17" t="n">
        <v>393973.371947667</v>
      </c>
      <c r="AF17"/>
    </row>
    <row r="18">
      <c r="A18" t="s">
        <v>124</v>
      </c>
      <c r="B18" t="s">
        <v>306</v>
      </c>
      <c r="C18" t="s">
        <v>248</v>
      </c>
      <c r="D18" t="s">
        <v>307</v>
      </c>
      <c r="E18" t="s">
        <v>249</v>
      </c>
      <c r="F18" t="n">
        <v>168147.364122776</v>
      </c>
      <c r="G18" t="n">
        <v>181474.470393217</v>
      </c>
      <c r="H18" t="n">
        <v>195787.52022535</v>
      </c>
      <c r="I18" t="n">
        <v>211040.388744815</v>
      </c>
      <c r="J18" t="n">
        <v>219182.702496367</v>
      </c>
      <c r="K18" t="n">
        <v>227254.513586604</v>
      </c>
      <c r="L18" t="n">
        <v>246253.092260647</v>
      </c>
      <c r="M18" t="n">
        <v>261186.819300586</v>
      </c>
      <c r="N18" t="n">
        <v>292498.408216184</v>
      </c>
      <c r="O18" t="n">
        <v>293056.310093604</v>
      </c>
      <c r="P18" t="n">
        <v>319207.421357924</v>
      </c>
      <c r="Q18" t="n">
        <v>323980.829411766</v>
      </c>
      <c r="R18" t="n">
        <v>342808.828450597</v>
      </c>
      <c r="S18" t="n">
        <v>357424.98615985</v>
      </c>
      <c r="T18" t="n">
        <v>329748.170542948</v>
      </c>
      <c r="U18" t="n">
        <v>306476.96622291</v>
      </c>
      <c r="V18" t="n">
        <v>289400.792316806</v>
      </c>
      <c r="W18" t="n">
        <v>290396.344727038</v>
      </c>
      <c r="X18" t="n">
        <v>289342.549409701</v>
      </c>
      <c r="Y18" t="n">
        <v>293188.776082761</v>
      </c>
      <c r="Z18" t="n">
        <v>314914.717250945</v>
      </c>
      <c r="AA18" t="n">
        <v>356480.102846784</v>
      </c>
      <c r="AB18" t="n">
        <v>359782.921989301</v>
      </c>
      <c r="AC18" t="n">
        <v>376620.237694774</v>
      </c>
      <c r="AD18" t="n">
        <v>379444.499615516</v>
      </c>
      <c r="AE18" t="n">
        <v>370262.438385254</v>
      </c>
      <c r="AF18"/>
    </row>
    <row r="19">
      <c r="A19" t="s">
        <v>124</v>
      </c>
      <c r="B19" t="s">
        <v>308</v>
      </c>
      <c r="C19" t="s">
        <v>248</v>
      </c>
      <c r="D19" t="s">
        <v>309</v>
      </c>
      <c r="E19" t="s">
        <v>249</v>
      </c>
      <c r="F19" t="n">
        <v>139257.84774103</v>
      </c>
      <c r="G19" t="n">
        <v>141964.288282271</v>
      </c>
      <c r="H19" t="n">
        <v>141716.243216285</v>
      </c>
      <c r="I19" t="n">
        <v>143537.644328213</v>
      </c>
      <c r="J19" t="n">
        <v>139696.488243223</v>
      </c>
      <c r="K19" t="n">
        <v>131728.402379988</v>
      </c>
      <c r="L19" t="n">
        <v>135272.667215082</v>
      </c>
      <c r="M19" t="n">
        <v>131171.202249548</v>
      </c>
      <c r="N19" t="n">
        <v>140732.326536317</v>
      </c>
      <c r="O19" t="n">
        <v>137834.857086034</v>
      </c>
      <c r="P19" t="n">
        <v>147149.107399698</v>
      </c>
      <c r="Q19" t="n">
        <v>155098.187236012</v>
      </c>
      <c r="R19" t="n">
        <v>161668.456081219</v>
      </c>
      <c r="S19" t="n">
        <v>158906.37929328</v>
      </c>
      <c r="T19" t="n">
        <v>152476.827950362</v>
      </c>
      <c r="U19" t="n">
        <v>156270.98497034</v>
      </c>
      <c r="V19" t="n">
        <v>158909.521482354</v>
      </c>
      <c r="W19" t="n">
        <v>164604.637098252</v>
      </c>
      <c r="X19" t="n">
        <v>169612.921270559</v>
      </c>
      <c r="Y19" t="n">
        <v>170922.062437467</v>
      </c>
      <c r="Z19" t="n">
        <v>179805.521509093</v>
      </c>
      <c r="AA19" t="n">
        <v>185944.158869963</v>
      </c>
      <c r="AB19" t="n">
        <v>174393.152577783</v>
      </c>
      <c r="AC19" t="n">
        <v>168975.362267354</v>
      </c>
      <c r="AD19" t="n">
        <v>165472.055621909</v>
      </c>
      <c r="AE19" t="n">
        <v>158181.865187707</v>
      </c>
      <c r="AF19"/>
    </row>
    <row r="20">
      <c r="A20" t="s">
        <v>124</v>
      </c>
      <c r="B20" t="s">
        <v>310</v>
      </c>
      <c r="C20" t="s">
        <v>248</v>
      </c>
      <c r="D20" t="s">
        <v>311</v>
      </c>
      <c r="E20" t="s">
        <v>249</v>
      </c>
      <c r="F20" t="n">
        <v>164305.58605451</v>
      </c>
      <c r="G20" t="n">
        <v>196081.532243425</v>
      </c>
      <c r="H20" t="n">
        <v>213884.829028585</v>
      </c>
      <c r="I20" t="n">
        <v>235917.986529675</v>
      </c>
      <c r="J20" t="n">
        <v>247559.691822421</v>
      </c>
      <c r="K20" t="n">
        <v>246005.809677585</v>
      </c>
      <c r="L20" t="n">
        <v>250232.982658651</v>
      </c>
      <c r="M20" t="n">
        <v>253327.123187279</v>
      </c>
      <c r="N20" t="n">
        <v>265408.079594614</v>
      </c>
      <c r="O20" t="n">
        <v>242999.453895996</v>
      </c>
      <c r="P20" t="n">
        <v>239089.642508206</v>
      </c>
      <c r="Q20" t="n">
        <v>212971.12097102</v>
      </c>
      <c r="R20" t="n">
        <v>195918.715357104</v>
      </c>
      <c r="S20" t="n">
        <v>194270.35054263</v>
      </c>
      <c r="T20" t="n">
        <v>180868.73799587</v>
      </c>
      <c r="U20" t="n">
        <v>168957.138634336</v>
      </c>
      <c r="V20" t="n">
        <v>147250.512508157</v>
      </c>
      <c r="W20" t="n">
        <v>130857.028496397</v>
      </c>
      <c r="X20" t="n">
        <v>117094.539337254</v>
      </c>
      <c r="Y20" t="n">
        <v>106907.0360432</v>
      </c>
      <c r="Z20" t="n">
        <v>99974.6305903452</v>
      </c>
      <c r="AA20" t="n">
        <v>98554.4271771916</v>
      </c>
      <c r="AB20" t="n">
        <v>92979.1104782666</v>
      </c>
      <c r="AC20" t="n">
        <v>93811.4647800883</v>
      </c>
      <c r="AD20" t="n">
        <v>86942.2606773384</v>
      </c>
      <c r="AE20" t="n">
        <v>80010.1757762295</v>
      </c>
      <c r="AF20"/>
    </row>
    <row r="21">
      <c r="A21" t="s">
        <v>124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124</v>
      </c>
      <c r="B22" t="s">
        <v>314</v>
      </c>
      <c r="C22" t="s">
        <v>248</v>
      </c>
      <c r="D22" t="s">
        <v>315</v>
      </c>
      <c r="E22" t="s">
        <v>249</v>
      </c>
      <c r="F22" t="n">
        <v>78396.497994679</v>
      </c>
      <c r="G22" t="n">
        <v>68945.6248793981</v>
      </c>
      <c r="H22" t="n">
        <v>60147.4985468499</v>
      </c>
      <c r="I22" t="n">
        <v>52529.6948932758</v>
      </c>
      <c r="J22" t="n">
        <v>44790.9691026755</v>
      </c>
      <c r="K22" t="n">
        <v>37232.9425044631</v>
      </c>
      <c r="L22" t="n">
        <v>32390.9495936023</v>
      </c>
      <c r="M22" t="n">
        <v>29531.796847897</v>
      </c>
      <c r="N22" t="n">
        <v>26900.9073079232</v>
      </c>
      <c r="O22" t="n">
        <v>22846.781339967</v>
      </c>
      <c r="P22" t="n">
        <v>20403.6436959195</v>
      </c>
      <c r="Q22" t="n">
        <v>18481.8031251283</v>
      </c>
      <c r="R22" t="n">
        <v>18306.0690987609</v>
      </c>
      <c r="S22" t="n">
        <v>22838.0848334063</v>
      </c>
      <c r="T22" t="n">
        <v>30419.092542214</v>
      </c>
      <c r="U22" t="n">
        <v>47440.3825802539</v>
      </c>
      <c r="V22" t="n">
        <v>75400.3915171086</v>
      </c>
      <c r="W22" t="n">
        <v>102865.11280826</v>
      </c>
      <c r="X22" t="n">
        <v>128363.477423652</v>
      </c>
      <c r="Y22" t="n">
        <v>147353.12303163</v>
      </c>
      <c r="Z22" t="n">
        <v>168071.446786878</v>
      </c>
      <c r="AA22" t="n">
        <v>203053.924814591</v>
      </c>
      <c r="AB22" t="n">
        <v>217081.75650621</v>
      </c>
      <c r="AC22" t="n">
        <v>246942.712558064</v>
      </c>
      <c r="AD22" t="n">
        <v>256347.6294333</v>
      </c>
      <c r="AE22" t="n">
        <v>266956.897732421</v>
      </c>
      <c r="AF22"/>
    </row>
    <row r="23">
      <c r="A23" t="s">
        <v>124</v>
      </c>
      <c r="B23" t="s">
        <v>316</v>
      </c>
      <c r="C23" t="s">
        <v>248</v>
      </c>
      <c r="D23" t="s">
        <v>317</v>
      </c>
      <c r="E23" t="s">
        <v>249</v>
      </c>
      <c r="F23" t="n">
        <v>5056574.11357525</v>
      </c>
      <c r="G23" t="n">
        <v>5040656.11522824</v>
      </c>
      <c r="H23" t="n">
        <v>4893928.45406568</v>
      </c>
      <c r="I23" t="n">
        <v>4646453.95256623</v>
      </c>
      <c r="J23" t="n">
        <v>4446133.25410295</v>
      </c>
      <c r="K23" t="n">
        <v>4367403.00950404</v>
      </c>
      <c r="L23" t="n">
        <v>4198087.98946712</v>
      </c>
      <c r="M23" t="n">
        <v>4087441.39298916</v>
      </c>
      <c r="N23" t="n">
        <v>3867101.54890528</v>
      </c>
      <c r="O23" t="n">
        <v>3662702.89225426</v>
      </c>
      <c r="P23" t="n">
        <v>3562324.65760499</v>
      </c>
      <c r="Q23" t="n">
        <v>3480335.86481803</v>
      </c>
      <c r="R23" t="n">
        <v>3666958.28957347</v>
      </c>
      <c r="S23" t="n">
        <v>3556652.60687399</v>
      </c>
      <c r="T23" t="n">
        <v>3364409.55698324</v>
      </c>
      <c r="U23" t="n">
        <v>3393112.92685947</v>
      </c>
      <c r="V23" t="n">
        <v>3306429.30551388</v>
      </c>
      <c r="W23" t="n">
        <v>3334875.88880487</v>
      </c>
      <c r="X23" t="n">
        <v>3594810.60513128</v>
      </c>
      <c r="Y23" t="n">
        <v>3956480.68147702</v>
      </c>
      <c r="Z23" t="n">
        <v>4214214.43739531</v>
      </c>
      <c r="AA23" t="n">
        <v>4433863.37616943</v>
      </c>
      <c r="AB23" t="n">
        <v>4713820.42928514</v>
      </c>
      <c r="AC23" t="n">
        <v>4953902.45239309</v>
      </c>
      <c r="AD23" t="n">
        <v>5132382.5566827</v>
      </c>
      <c r="AE23" t="n">
        <v>5298051.75749122</v>
      </c>
      <c r="AF23"/>
    </row>
    <row r="24">
      <c r="A24" t="s">
        <v>124</v>
      </c>
      <c r="B24" t="s">
        <v>318</v>
      </c>
      <c r="C24" t="s">
        <v>248</v>
      </c>
      <c r="D24" t="s">
        <v>319</v>
      </c>
      <c r="E24" t="s">
        <v>249</v>
      </c>
      <c r="F24" t="n">
        <v>5972365.08634043</v>
      </c>
      <c r="G24" t="n">
        <v>6486610.99919969</v>
      </c>
      <c r="H24" t="n">
        <v>6749639.21658133</v>
      </c>
      <c r="I24" t="n">
        <v>6624663.65031279</v>
      </c>
      <c r="J24" t="n">
        <v>6503134.89570382</v>
      </c>
      <c r="K24" t="n">
        <v>6602079.09908702</v>
      </c>
      <c r="L24" t="n">
        <v>6552869.02819198</v>
      </c>
      <c r="M24" t="n">
        <v>6613118.97723588</v>
      </c>
      <c r="N24" t="n">
        <v>6748229.13765083</v>
      </c>
      <c r="O24" t="n">
        <v>7068104.5758837</v>
      </c>
      <c r="P24" t="n">
        <v>7461473.964888</v>
      </c>
      <c r="Q24" t="n">
        <v>7858294.15664713</v>
      </c>
      <c r="R24" t="n">
        <v>7807834.40933227</v>
      </c>
      <c r="S24" t="n">
        <v>7862814.15952247</v>
      </c>
      <c r="T24" t="n">
        <v>7682751.2126025</v>
      </c>
      <c r="U24" t="n">
        <v>7600232.33849559</v>
      </c>
      <c r="V24" t="n">
        <v>7571185.76047025</v>
      </c>
      <c r="W24" t="n">
        <v>7724308.08334793</v>
      </c>
      <c r="X24" t="n">
        <v>7837852.71064277</v>
      </c>
      <c r="Y24" t="n">
        <v>8247382.20335257</v>
      </c>
      <c r="Z24" t="n">
        <v>8509932.06086157</v>
      </c>
      <c r="AA24" t="n">
        <v>8714350.02914555</v>
      </c>
      <c r="AB24" t="n">
        <v>8557729.25678833</v>
      </c>
      <c r="AC24" t="n">
        <v>8431622.23658212</v>
      </c>
      <c r="AD24" t="n">
        <v>8488042.30620319</v>
      </c>
      <c r="AE24" t="n">
        <v>8305922.60627233</v>
      </c>
      <c r="AF24"/>
    </row>
    <row r="25">
      <c r="A25" t="s">
        <v>124</v>
      </c>
      <c r="B25" t="s">
        <v>320</v>
      </c>
      <c r="C25" t="s">
        <v>248</v>
      </c>
      <c r="D25" t="s">
        <v>321</v>
      </c>
      <c r="E25" t="s">
        <v>249</v>
      </c>
      <c r="F25" t="n">
        <v>103441.698140345</v>
      </c>
      <c r="G25" t="n">
        <v>158729.442269755</v>
      </c>
      <c r="H25" t="n">
        <v>203082.345553794</v>
      </c>
      <c r="I25" t="n">
        <v>194041.776114782</v>
      </c>
      <c r="J25" t="n">
        <v>217446.685862786</v>
      </c>
      <c r="K25" t="n">
        <v>263404.231220524</v>
      </c>
      <c r="L25" t="n">
        <v>313019.748334682</v>
      </c>
      <c r="M25" t="n">
        <v>328288.892923645</v>
      </c>
      <c r="N25" t="n">
        <v>369137.390706667</v>
      </c>
      <c r="O25" t="n">
        <v>435558.477480674</v>
      </c>
      <c r="P25" t="n">
        <v>507951.448783081</v>
      </c>
      <c r="Q25" t="n">
        <v>562412.675438095</v>
      </c>
      <c r="R25" t="n">
        <v>542909.442834586</v>
      </c>
      <c r="S25" t="n">
        <v>617543.04921371</v>
      </c>
      <c r="T25" t="n">
        <v>608236.318901791</v>
      </c>
      <c r="U25" t="n">
        <v>531738.16794868</v>
      </c>
      <c r="V25" t="n">
        <v>457083.617879181</v>
      </c>
      <c r="W25" t="n">
        <v>390227.348659524</v>
      </c>
      <c r="X25" t="n">
        <v>355169.131951095</v>
      </c>
      <c r="Y25" t="n">
        <v>358760.659789294</v>
      </c>
      <c r="Z25" t="n">
        <v>350695.856981594</v>
      </c>
      <c r="AA25" t="n">
        <v>331639.388094815</v>
      </c>
      <c r="AB25" t="n">
        <v>317879.869912906</v>
      </c>
      <c r="AC25" t="n">
        <v>293011.834420906</v>
      </c>
      <c r="AD25" t="n">
        <v>337643.770224467</v>
      </c>
      <c r="AE25" t="n">
        <v>317655.009439874</v>
      </c>
      <c r="AF25"/>
    </row>
    <row r="26">
      <c r="A26" t="s">
        <v>124</v>
      </c>
      <c r="B26" t="s">
        <v>322</v>
      </c>
      <c r="C26" t="s">
        <v>248</v>
      </c>
      <c r="D26" t="s">
        <v>323</v>
      </c>
      <c r="E26" t="s">
        <v>249</v>
      </c>
      <c r="F26" t="n">
        <v>2395506.33926893</v>
      </c>
      <c r="G26" t="n">
        <v>2525376.8065003</v>
      </c>
      <c r="H26" t="n">
        <v>2650310.17877263</v>
      </c>
      <c r="I26" t="n">
        <v>2553788.56253931</v>
      </c>
      <c r="J26" t="n">
        <v>2440570.44838765</v>
      </c>
      <c r="K26" t="n">
        <v>2340643.41249472</v>
      </c>
      <c r="L26" t="n">
        <v>2215901.29390524</v>
      </c>
      <c r="M26" t="n">
        <v>2199620.42051597</v>
      </c>
      <c r="N26" t="n">
        <v>2179990.47856668</v>
      </c>
      <c r="O26" t="n">
        <v>2175614.14582867</v>
      </c>
      <c r="P26" t="n">
        <v>2232315.46447882</v>
      </c>
      <c r="Q26" t="n">
        <v>2368710.50407998</v>
      </c>
      <c r="R26" t="n">
        <v>2423074.36486689</v>
      </c>
      <c r="S26" t="n">
        <v>2524969.62903873</v>
      </c>
      <c r="T26" t="n">
        <v>2546412.1518352</v>
      </c>
      <c r="U26" t="n">
        <v>2591882.71025177</v>
      </c>
      <c r="V26" t="n">
        <v>2643019.22870376</v>
      </c>
      <c r="W26" t="n">
        <v>2744193.4809165</v>
      </c>
      <c r="X26" t="n">
        <v>2791161.47469412</v>
      </c>
      <c r="Y26" t="n">
        <v>2924986.45200286</v>
      </c>
      <c r="Z26" t="n">
        <v>3013133.89054032</v>
      </c>
      <c r="AA26" t="n">
        <v>3062188.81364612</v>
      </c>
      <c r="AB26" t="n">
        <v>3014607.64787793</v>
      </c>
      <c r="AC26" t="n">
        <v>2930410.86822251</v>
      </c>
      <c r="AD26" t="n">
        <v>2856366.29202791</v>
      </c>
      <c r="AE26" t="n">
        <v>2774893.08277837</v>
      </c>
      <c r="AF26"/>
    </row>
    <row r="27">
      <c r="A27" t="s">
        <v>124</v>
      </c>
      <c r="B27" t="s">
        <v>324</v>
      </c>
      <c r="C27" t="s">
        <v>248</v>
      </c>
      <c r="D27" t="s">
        <v>325</v>
      </c>
      <c r="E27" t="s">
        <v>249</v>
      </c>
      <c r="F27" t="n">
        <v>3473417.04893115</v>
      </c>
      <c r="G27" t="n">
        <v>3802504.75042964</v>
      </c>
      <c r="H27" t="n">
        <v>3896246.69225491</v>
      </c>
      <c r="I27" t="n">
        <v>3876833.3116587</v>
      </c>
      <c r="J27" t="n">
        <v>3845117.76145338</v>
      </c>
      <c r="K27" t="n">
        <v>3998031.45537178</v>
      </c>
      <c r="L27" t="n">
        <v>4023947.98595206</v>
      </c>
      <c r="M27" t="n">
        <v>4085209.66379626</v>
      </c>
      <c r="N27" t="n">
        <v>4199101.26837748</v>
      </c>
      <c r="O27" t="n">
        <v>4456931.95257436</v>
      </c>
      <c r="P27" t="n">
        <v>4721207.0516261</v>
      </c>
      <c r="Q27" t="n">
        <v>4927170.97712906</v>
      </c>
      <c r="R27" t="n">
        <v>4841850.6016308</v>
      </c>
      <c r="S27" t="n">
        <v>4720301.48127004</v>
      </c>
      <c r="T27" t="n">
        <v>4528102.74186551</v>
      </c>
      <c r="U27" t="n">
        <v>4476611.46029514</v>
      </c>
      <c r="V27" t="n">
        <v>4471082.91388731</v>
      </c>
      <c r="W27" t="n">
        <v>4589887.2537719</v>
      </c>
      <c r="X27" t="n">
        <v>4691522.10399756</v>
      </c>
      <c r="Y27" t="n">
        <v>4963635.09156041</v>
      </c>
      <c r="Z27" t="n">
        <v>5146102.31333965</v>
      </c>
      <c r="AA27" t="n">
        <v>5320521.82740461</v>
      </c>
      <c r="AB27" t="n">
        <v>5225241.7389975</v>
      </c>
      <c r="AC27" t="n">
        <v>5208199.53393871</v>
      </c>
      <c r="AD27" t="n">
        <v>5294032.24395081</v>
      </c>
      <c r="AE27" t="n">
        <v>5213374.51405408</v>
      </c>
      <c r="AF27"/>
    </row>
    <row r="28">
      <c r="A28" t="s">
        <v>124</v>
      </c>
      <c r="B28" t="s">
        <v>326</v>
      </c>
      <c r="C28" t="s">
        <v>248</v>
      </c>
      <c r="D28" t="s">
        <v>327</v>
      </c>
      <c r="E28" t="s">
        <v>249</v>
      </c>
      <c r="F28" t="n">
        <v>9484346.64224091</v>
      </c>
      <c r="G28" t="n">
        <v>8946041.03726988</v>
      </c>
      <c r="H28" t="n">
        <v>8821238.39593569</v>
      </c>
      <c r="I28" t="n">
        <v>8309172.25745791</v>
      </c>
      <c r="J28" t="n">
        <v>7944233.05630002</v>
      </c>
      <c r="K28" t="n">
        <v>7405436.96285394</v>
      </c>
      <c r="L28" t="n">
        <v>6839733.8335856</v>
      </c>
      <c r="M28" t="n">
        <v>6502227.6162117</v>
      </c>
      <c r="N28" t="n">
        <v>6627498.06677738</v>
      </c>
      <c r="O28" t="n">
        <v>6527849.59184009</v>
      </c>
      <c r="P28" t="n">
        <v>6749234.69726688</v>
      </c>
      <c r="Q28" t="n">
        <v>6855061.04311867</v>
      </c>
      <c r="R28" t="n">
        <v>7356672.6929808</v>
      </c>
      <c r="S28" t="n">
        <v>7748770.66824704</v>
      </c>
      <c r="T28" t="n">
        <v>7784821.5905621</v>
      </c>
      <c r="U28" t="n">
        <v>7929199.88237654</v>
      </c>
      <c r="V28" t="n">
        <v>7701926.62525597</v>
      </c>
      <c r="W28" t="n">
        <v>7923192.49759325</v>
      </c>
      <c r="X28" t="n">
        <v>8045648.1806205</v>
      </c>
      <c r="Y28" t="n">
        <v>8516151.35404266</v>
      </c>
      <c r="Z28" t="n">
        <v>8850185.19098614</v>
      </c>
      <c r="AA28" t="n">
        <v>8968299.77464202</v>
      </c>
      <c r="AB28" t="n">
        <v>8855629.52187766</v>
      </c>
      <c r="AC28" t="n">
        <v>9080558.50853224</v>
      </c>
      <c r="AD28" t="n">
        <v>9299304.78108779</v>
      </c>
      <c r="AE28" t="n">
        <v>8937502.51749448</v>
      </c>
      <c r="AF28"/>
    </row>
    <row r="29">
      <c r="A29" t="s">
        <v>124</v>
      </c>
      <c r="B29" t="s">
        <v>328</v>
      </c>
      <c r="C29" t="s">
        <v>248</v>
      </c>
      <c r="D29" t="s">
        <v>329</v>
      </c>
      <c r="E29" t="s">
        <v>249</v>
      </c>
      <c r="F29" t="n">
        <v>4881033.3240863</v>
      </c>
      <c r="G29" t="n">
        <v>4896692.36303884</v>
      </c>
      <c r="H29" t="n">
        <v>5124099.62750026</v>
      </c>
      <c r="I29" t="n">
        <v>4951157.63067529</v>
      </c>
      <c r="J29" t="n">
        <v>4814410.75189595</v>
      </c>
      <c r="K29" t="n">
        <v>4603357.68504498</v>
      </c>
      <c r="L29" t="n">
        <v>4237615.95917689</v>
      </c>
      <c r="M29" t="n">
        <v>4001226.14886024</v>
      </c>
      <c r="N29" t="n">
        <v>3995399.04366407</v>
      </c>
      <c r="O29" t="n">
        <v>3882029.12922429</v>
      </c>
      <c r="P29" t="n">
        <v>3980533.84266726</v>
      </c>
      <c r="Q29" t="n">
        <v>4001241.93846972</v>
      </c>
      <c r="R29" t="n">
        <v>4008088.24111225</v>
      </c>
      <c r="S29" t="n">
        <v>3997366.90676216</v>
      </c>
      <c r="T29" t="n">
        <v>3839015.47619688</v>
      </c>
      <c r="U29" t="n">
        <v>3824775.0887753</v>
      </c>
      <c r="V29" t="n">
        <v>3719772.8434575</v>
      </c>
      <c r="W29" t="n">
        <v>3774870.53068323</v>
      </c>
      <c r="X29" t="n">
        <v>3763680.93518079</v>
      </c>
      <c r="Y29" t="n">
        <v>4037020.05471349</v>
      </c>
      <c r="Z29" t="n">
        <v>4176009.14773376</v>
      </c>
      <c r="AA29" t="n">
        <v>4119008.57120793</v>
      </c>
      <c r="AB29" t="n">
        <v>3919589.84853941</v>
      </c>
      <c r="AC29" t="n">
        <v>4113052.40923608</v>
      </c>
      <c r="AD29" t="n">
        <v>4369105.07299588</v>
      </c>
      <c r="AE29" t="n">
        <v>4117258.24062607</v>
      </c>
      <c r="AF29"/>
    </row>
    <row r="30">
      <c r="A30" t="s">
        <v>124</v>
      </c>
      <c r="B30" t="s">
        <v>330</v>
      </c>
      <c r="C30" t="s">
        <v>248</v>
      </c>
      <c r="D30" t="s">
        <v>331</v>
      </c>
      <c r="E30" t="s">
        <v>249</v>
      </c>
      <c r="F30" t="n">
        <v>2263479.61778084</v>
      </c>
      <c r="G30" t="n">
        <v>1918670.66048939</v>
      </c>
      <c r="H30" t="n">
        <v>1610780.98969009</v>
      </c>
      <c r="I30" t="n">
        <v>1389335.97549001</v>
      </c>
      <c r="J30" t="n">
        <v>1224094.15203347</v>
      </c>
      <c r="K30" t="n">
        <v>1035330.5423076</v>
      </c>
      <c r="L30" t="n">
        <v>937001.881178792</v>
      </c>
      <c r="M30" t="n">
        <v>928940.12683513</v>
      </c>
      <c r="N30" t="n">
        <v>993851.066062054</v>
      </c>
      <c r="O30" t="n">
        <v>993497.978967434</v>
      </c>
      <c r="P30" t="n">
        <v>915676.829366809</v>
      </c>
      <c r="Q30" t="n">
        <v>852966.658982258</v>
      </c>
      <c r="R30" t="n">
        <v>801182.560814299</v>
      </c>
      <c r="S30" t="n">
        <v>798683.592617928</v>
      </c>
      <c r="T30" t="n">
        <v>847471.398163453</v>
      </c>
      <c r="U30" t="n">
        <v>869700.311608921</v>
      </c>
      <c r="V30" t="n">
        <v>948097.924353048</v>
      </c>
      <c r="W30" t="n">
        <v>1001132.17137735</v>
      </c>
      <c r="X30" t="n">
        <v>1052083.65985043</v>
      </c>
      <c r="Y30" t="n">
        <v>1109552.631595</v>
      </c>
      <c r="Z30" t="n">
        <v>1200845.87307761</v>
      </c>
      <c r="AA30" t="n">
        <v>1341804.35025293</v>
      </c>
      <c r="AB30" t="n">
        <v>1424851.25884096</v>
      </c>
      <c r="AC30" t="n">
        <v>1479004.13055398</v>
      </c>
      <c r="AD30" t="n">
        <v>1458978.88327238</v>
      </c>
      <c r="AE30" t="n">
        <v>1310573.67134601</v>
      </c>
      <c r="AF30"/>
    </row>
    <row r="31">
      <c r="A31" t="s">
        <v>124</v>
      </c>
      <c r="B31" t="s">
        <v>332</v>
      </c>
      <c r="C31" t="s">
        <v>248</v>
      </c>
      <c r="D31" t="s">
        <v>333</v>
      </c>
      <c r="E31" t="s">
        <v>249</v>
      </c>
      <c r="F31" t="n">
        <v>1648348.49054132</v>
      </c>
      <c r="G31" t="n">
        <v>1491501.20884261</v>
      </c>
      <c r="H31" t="n">
        <v>1505105.16988029</v>
      </c>
      <c r="I31" t="n">
        <v>1427171.62638607</v>
      </c>
      <c r="J31" t="n">
        <v>1340052.03628289</v>
      </c>
      <c r="K31" t="n">
        <v>1244906.54585203</v>
      </c>
      <c r="L31" t="n">
        <v>1166754.88768157</v>
      </c>
      <c r="M31" t="n">
        <v>1105378.82069998</v>
      </c>
      <c r="N31" t="n">
        <v>1174838.40204637</v>
      </c>
      <c r="O31" t="n">
        <v>1217503.59702354</v>
      </c>
      <c r="P31" t="n">
        <v>1419326.23776223</v>
      </c>
      <c r="Q31" t="n">
        <v>1550490.39083684</v>
      </c>
      <c r="R31" t="n">
        <v>1910125.93529558</v>
      </c>
      <c r="S31" t="n">
        <v>2366451.24213509</v>
      </c>
      <c r="T31" t="n">
        <v>2543391.68822417</v>
      </c>
      <c r="U31" t="n">
        <v>2651139.72108195</v>
      </c>
      <c r="V31" t="n">
        <v>2442888.88373151</v>
      </c>
      <c r="W31" t="n">
        <v>2492721.91761464</v>
      </c>
      <c r="X31" t="n">
        <v>2590536.51715585</v>
      </c>
      <c r="Y31" t="n">
        <v>2677385.50931086</v>
      </c>
      <c r="Z31" t="n">
        <v>2711583.00904916</v>
      </c>
      <c r="AA31" t="n">
        <v>2756068.86024559</v>
      </c>
      <c r="AB31" t="n">
        <v>2802279.7945367</v>
      </c>
      <c r="AC31" t="n">
        <v>2804379.47435813</v>
      </c>
      <c r="AD31" t="n">
        <v>2804033.46789721</v>
      </c>
      <c r="AE31" t="n">
        <v>2913042.14776652</v>
      </c>
      <c r="AF31"/>
    </row>
    <row r="32">
      <c r="A32" t="s">
        <v>124</v>
      </c>
      <c r="B32" t="s">
        <v>334</v>
      </c>
      <c r="C32" t="s">
        <v>248</v>
      </c>
      <c r="D32" t="s">
        <v>335</v>
      </c>
      <c r="E32" t="s">
        <v>249</v>
      </c>
      <c r="F32" t="n">
        <v>672975.836832078</v>
      </c>
      <c r="G32" t="n">
        <v>614885.800606279</v>
      </c>
      <c r="H32" t="n">
        <v>551204.626607884</v>
      </c>
      <c r="I32" t="n">
        <v>509518.865894927</v>
      </c>
      <c r="J32" t="n">
        <v>525182.319633336</v>
      </c>
      <c r="K32" t="n">
        <v>483146.019279467</v>
      </c>
      <c r="L32" t="n">
        <v>454971.258227787</v>
      </c>
      <c r="M32" t="n">
        <v>421421.569148716</v>
      </c>
      <c r="N32" t="n">
        <v>418991.865957613</v>
      </c>
      <c r="O32" t="n">
        <v>393818.862863481</v>
      </c>
      <c r="P32" t="n">
        <v>389895.151621223</v>
      </c>
      <c r="Q32" t="n">
        <v>372544.209788584</v>
      </c>
      <c r="R32" t="n">
        <v>383194.436135517</v>
      </c>
      <c r="S32" t="n">
        <v>370574.817133484</v>
      </c>
      <c r="T32" t="n">
        <v>367585.51460046</v>
      </c>
      <c r="U32" t="n">
        <v>404790.802492342</v>
      </c>
      <c r="V32" t="n">
        <v>431688.159120276</v>
      </c>
      <c r="W32" t="n">
        <v>476007.863059892</v>
      </c>
      <c r="X32" t="n">
        <v>475195.310041935</v>
      </c>
      <c r="Y32" t="n">
        <v>527856.100289932</v>
      </c>
      <c r="Z32" t="n">
        <v>557564.641115997</v>
      </c>
      <c r="AA32" t="n">
        <v>546225.772007574</v>
      </c>
      <c r="AB32" t="n">
        <v>519695.887805644</v>
      </c>
      <c r="AC32" t="n">
        <v>520632.173047172</v>
      </c>
      <c r="AD32" t="n">
        <v>526533.567563229</v>
      </c>
      <c r="AE32" t="n">
        <v>480018.02888005</v>
      </c>
      <c r="AF32"/>
    </row>
    <row r="33">
      <c r="A33" t="s">
        <v>124</v>
      </c>
      <c r="B33" t="s">
        <v>336</v>
      </c>
      <c r="C33" t="s">
        <v>248</v>
      </c>
      <c r="D33" t="s">
        <v>337</v>
      </c>
      <c r="E33" t="s">
        <v>249</v>
      </c>
      <c r="F33" t="n">
        <v>18509.3730003664</v>
      </c>
      <c r="G33" t="n">
        <v>24291.004292761</v>
      </c>
      <c r="H33" t="n">
        <v>30047.9822571689</v>
      </c>
      <c r="I33" t="n">
        <v>31988.1590116179</v>
      </c>
      <c r="J33" t="n">
        <v>40493.7964543772</v>
      </c>
      <c r="K33" t="n">
        <v>38696.1703698545</v>
      </c>
      <c r="L33" t="n">
        <v>43389.8473205527</v>
      </c>
      <c r="M33" t="n">
        <v>45260.9506676337</v>
      </c>
      <c r="N33" t="n">
        <v>44417.689047267</v>
      </c>
      <c r="O33" t="n">
        <v>41000.023761349</v>
      </c>
      <c r="P33" t="n">
        <v>43802.6358493614</v>
      </c>
      <c r="Q33" t="n">
        <v>77817.8450412649</v>
      </c>
      <c r="R33" t="n">
        <v>254081.519623151</v>
      </c>
      <c r="S33" t="n">
        <v>215694.109598377</v>
      </c>
      <c r="T33" t="n">
        <v>187357.513377141</v>
      </c>
      <c r="U33" t="n">
        <v>178793.958418032</v>
      </c>
      <c r="V33" t="n">
        <v>159478.814593634</v>
      </c>
      <c r="W33" t="n">
        <v>178460.014858134</v>
      </c>
      <c r="X33" t="n">
        <v>164151.758391502</v>
      </c>
      <c r="Y33" t="n">
        <v>164337.058133385</v>
      </c>
      <c r="Z33" t="n">
        <v>204182.520009615</v>
      </c>
      <c r="AA33" t="n">
        <v>205192.220928001</v>
      </c>
      <c r="AB33" t="n">
        <v>189212.732154952</v>
      </c>
      <c r="AC33" t="n">
        <v>163490.321336883</v>
      </c>
      <c r="AD33" t="n">
        <v>140653.789359086</v>
      </c>
      <c r="AE33" t="n">
        <v>116610.42887583</v>
      </c>
      <c r="AF33"/>
    </row>
    <row r="34">
      <c r="A34" t="s">
        <v>124</v>
      </c>
      <c r="B34" t="s">
        <v>338</v>
      </c>
      <c r="C34" t="s">
        <v>248</v>
      </c>
      <c r="D34" t="s">
        <v>339</v>
      </c>
      <c r="E34" t="s">
        <v>249</v>
      </c>
      <c r="F34" t="n">
        <v>1039771.90964234</v>
      </c>
      <c r="G34" t="n">
        <v>1187031.7072028</v>
      </c>
      <c r="H34" t="n">
        <v>1259602.91642435</v>
      </c>
      <c r="I34" t="n">
        <v>1260051.522352</v>
      </c>
      <c r="J34" t="n">
        <v>1295796.23121983</v>
      </c>
      <c r="K34" t="n">
        <v>1310277.70019113</v>
      </c>
      <c r="L34" t="n">
        <v>1334207.69218574</v>
      </c>
      <c r="M34" t="n">
        <v>1345721.99885405</v>
      </c>
      <c r="N34" t="n">
        <v>1264522.8171854</v>
      </c>
      <c r="O34" t="n">
        <v>1181579.80836039</v>
      </c>
      <c r="P34" t="n">
        <v>1073293.26359532</v>
      </c>
      <c r="Q34" t="n">
        <v>1117684.79215007</v>
      </c>
      <c r="R34" t="n">
        <v>1145209.18242327</v>
      </c>
      <c r="S34" t="n">
        <v>1120991.96410127</v>
      </c>
      <c r="T34" t="n">
        <v>1060279.44320708</v>
      </c>
      <c r="U34" t="n">
        <v>1017232.02388993</v>
      </c>
      <c r="V34" t="n">
        <v>959942.077878012</v>
      </c>
      <c r="W34" t="n">
        <v>955871.555930061</v>
      </c>
      <c r="X34" t="n">
        <v>880188.615846813</v>
      </c>
      <c r="Y34" t="n">
        <v>875513.891580845</v>
      </c>
      <c r="Z34" t="n">
        <v>848985.050114439</v>
      </c>
      <c r="AA34" t="n">
        <v>813907.436323322</v>
      </c>
      <c r="AB34" t="n">
        <v>772259.297852235</v>
      </c>
      <c r="AC34" t="n">
        <v>729164.212292958</v>
      </c>
      <c r="AD34" t="n">
        <v>688502.671531332</v>
      </c>
      <c r="AE34" t="n">
        <v>620524.628954737</v>
      </c>
      <c r="AF34"/>
    </row>
    <row r="35">
      <c r="A35" t="s">
        <v>124</v>
      </c>
      <c r="B35" t="s">
        <v>340</v>
      </c>
      <c r="C35" t="s">
        <v>248</v>
      </c>
      <c r="D35" t="s">
        <v>341</v>
      </c>
      <c r="E35" t="s">
        <v>249</v>
      </c>
      <c r="F35" t="n">
        <v>655315.913645401</v>
      </c>
      <c r="G35" t="n">
        <v>716716.915062715</v>
      </c>
      <c r="H35" t="n">
        <v>761753.468596805</v>
      </c>
      <c r="I35" t="n">
        <v>812135.569738373</v>
      </c>
      <c r="J35" t="n">
        <v>881655.717887381</v>
      </c>
      <c r="K35" t="n">
        <v>955619.163631407</v>
      </c>
      <c r="L35" t="n">
        <v>1047135.01668324</v>
      </c>
      <c r="M35" t="n">
        <v>1108775.54744719</v>
      </c>
      <c r="N35" t="n">
        <v>1140788.33153449</v>
      </c>
      <c r="O35" t="n">
        <v>1075160.17646635</v>
      </c>
      <c r="P35" t="n">
        <v>983207.62906603</v>
      </c>
      <c r="Q35" t="n">
        <v>938369.401616</v>
      </c>
      <c r="R35" t="n">
        <v>843128.960278829</v>
      </c>
      <c r="S35" t="n">
        <v>741455.215646663</v>
      </c>
      <c r="T35" t="n">
        <v>669374.832051851</v>
      </c>
      <c r="U35" t="n">
        <v>595876.063708396</v>
      </c>
      <c r="V35" t="n">
        <v>518003.153407841</v>
      </c>
      <c r="W35" t="n">
        <v>466424.366896256</v>
      </c>
      <c r="X35" t="n">
        <v>414466.37863418</v>
      </c>
      <c r="Y35" t="n">
        <v>378522.196238734</v>
      </c>
      <c r="Z35" t="n">
        <v>349901.092534169</v>
      </c>
      <c r="AA35" t="n">
        <v>328142.505805907</v>
      </c>
      <c r="AB35" t="n">
        <v>307086.831536528</v>
      </c>
      <c r="AC35" t="n">
        <v>283994.453556283</v>
      </c>
      <c r="AD35" t="n">
        <v>266893.34646733</v>
      </c>
      <c r="AE35" t="n">
        <v>251727.6996583</v>
      </c>
      <c r="AF35"/>
    </row>
    <row r="36">
      <c r="A36" t="s">
        <v>124</v>
      </c>
      <c r="B36" t="s">
        <v>342</v>
      </c>
      <c r="C36" t="s">
        <v>248</v>
      </c>
      <c r="D36" t="s">
        <v>343</v>
      </c>
      <c r="E36" t="s">
        <v>249</v>
      </c>
      <c r="F36" t="n">
        <v>207466.102188615</v>
      </c>
      <c r="G36" t="n">
        <v>271921.041769731</v>
      </c>
      <c r="H36" t="n">
        <v>301036.398234727</v>
      </c>
      <c r="I36" t="n">
        <v>313909.549495908</v>
      </c>
      <c r="J36" t="n">
        <v>346118.78744312</v>
      </c>
      <c r="K36" t="n">
        <v>341283.193001454</v>
      </c>
      <c r="L36" t="n">
        <v>359139.175995133</v>
      </c>
      <c r="M36" t="n">
        <v>371293.677689861</v>
      </c>
      <c r="N36" t="n">
        <v>400513.259144248</v>
      </c>
      <c r="O36" t="n">
        <v>377618.432580046</v>
      </c>
      <c r="P36" t="n">
        <v>368248.105576203</v>
      </c>
      <c r="Q36" t="n">
        <v>373426.54350438</v>
      </c>
      <c r="R36" t="n">
        <v>352000.38723177</v>
      </c>
      <c r="S36" t="n">
        <v>313565.778009385</v>
      </c>
      <c r="T36" t="n">
        <v>291647.871136519</v>
      </c>
      <c r="U36" t="n">
        <v>268191.969510594</v>
      </c>
      <c r="V36" t="n">
        <v>241246.080455724</v>
      </c>
      <c r="W36" t="n">
        <v>231909.978302304</v>
      </c>
      <c r="X36" t="n">
        <v>214437.025468962</v>
      </c>
      <c r="Y36" t="n">
        <v>203428.597087462</v>
      </c>
      <c r="Z36" t="n">
        <v>188588.33863167</v>
      </c>
      <c r="AA36" t="n">
        <v>179663.285196806</v>
      </c>
      <c r="AB36" t="n">
        <v>168227.64492605</v>
      </c>
      <c r="AC36" t="n">
        <v>150449.256652429</v>
      </c>
      <c r="AD36" t="n">
        <v>143025.153071551</v>
      </c>
      <c r="AE36" t="n">
        <v>134702.112321506</v>
      </c>
      <c r="AF36"/>
    </row>
    <row r="37">
      <c r="A37" t="s">
        <v>124</v>
      </c>
      <c r="B37" t="s">
        <v>344</v>
      </c>
      <c r="C37" t="s">
        <v>248</v>
      </c>
      <c r="D37" t="s">
        <v>345</v>
      </c>
      <c r="E37" t="s">
        <v>249</v>
      </c>
      <c r="F37" t="n">
        <v>65813.3842412598</v>
      </c>
      <c r="G37" t="n">
        <v>68505.2132484034</v>
      </c>
      <c r="H37" t="n">
        <v>73494.9565168183</v>
      </c>
      <c r="I37" t="n">
        <v>82200.8988036245</v>
      </c>
      <c r="J37" t="n">
        <v>94570.2678363029</v>
      </c>
      <c r="K37" t="n">
        <v>102092.736487449</v>
      </c>
      <c r="L37" t="n">
        <v>109693.627659335</v>
      </c>
      <c r="M37" t="n">
        <v>107262.266666028</v>
      </c>
      <c r="N37" t="n">
        <v>99897.481241774</v>
      </c>
      <c r="O37" t="n">
        <v>86858.0029145015</v>
      </c>
      <c r="P37" t="n">
        <v>75914.1029042198</v>
      </c>
      <c r="Q37" t="n">
        <v>72349.5043807483</v>
      </c>
      <c r="R37" t="n">
        <v>67335.444457376</v>
      </c>
      <c r="S37" t="n">
        <v>61257.1681612556</v>
      </c>
      <c r="T37" t="n">
        <v>60095.0218311935</v>
      </c>
      <c r="U37" t="n">
        <v>53421.87084099</v>
      </c>
      <c r="V37" t="n">
        <v>46845.0815733996</v>
      </c>
      <c r="W37" t="n">
        <v>43253.1776763692</v>
      </c>
      <c r="X37" t="n">
        <v>38700.9555733449</v>
      </c>
      <c r="Y37" t="n">
        <v>34692.2418830629</v>
      </c>
      <c r="Z37" t="n">
        <v>31764.6325063958</v>
      </c>
      <c r="AA37" t="n">
        <v>30347.6942483897</v>
      </c>
      <c r="AB37" t="n">
        <v>29900.0031183897</v>
      </c>
      <c r="AC37" t="n">
        <v>26781.2875001889</v>
      </c>
      <c r="AD37" t="n">
        <v>24643.3735773812</v>
      </c>
      <c r="AE37" t="n">
        <v>23998.4688400153</v>
      </c>
      <c r="AF37"/>
    </row>
    <row r="38">
      <c r="A38" t="s">
        <v>124</v>
      </c>
      <c r="B38" t="s">
        <v>346</v>
      </c>
      <c r="C38" t="s">
        <v>248</v>
      </c>
      <c r="D38" t="s">
        <v>347</v>
      </c>
      <c r="E38" t="s">
        <v>249</v>
      </c>
      <c r="F38" t="n">
        <v>382036.427215526</v>
      </c>
      <c r="G38" t="n">
        <v>376290.66004458</v>
      </c>
      <c r="H38" t="n">
        <v>387222.113845259</v>
      </c>
      <c r="I38" t="n">
        <v>416025.12143884</v>
      </c>
      <c r="J38" t="n">
        <v>440966.662607958</v>
      </c>
      <c r="K38" t="n">
        <v>512243.234142504</v>
      </c>
      <c r="L38" t="n">
        <v>578302.213028776</v>
      </c>
      <c r="M38" t="n">
        <v>630219.603091297</v>
      </c>
      <c r="N38" t="n">
        <v>640377.591148465</v>
      </c>
      <c r="O38" t="n">
        <v>610683.740971804</v>
      </c>
      <c r="P38" t="n">
        <v>539045.420585607</v>
      </c>
      <c r="Q38" t="n">
        <v>492593.353730873</v>
      </c>
      <c r="R38" t="n">
        <v>423793.128589683</v>
      </c>
      <c r="S38" t="n">
        <v>366632.269476023</v>
      </c>
      <c r="T38" t="n">
        <v>317631.939084138</v>
      </c>
      <c r="U38" t="n">
        <v>274262.223356812</v>
      </c>
      <c r="V38" t="n">
        <v>229911.991378717</v>
      </c>
      <c r="W38" t="n">
        <v>191261.210917582</v>
      </c>
      <c r="X38" t="n">
        <v>161328.397591872</v>
      </c>
      <c r="Y38" t="n">
        <v>140401.357268209</v>
      </c>
      <c r="Z38" t="n">
        <v>129548.121396103</v>
      </c>
      <c r="AA38" t="n">
        <v>118131.52636071</v>
      </c>
      <c r="AB38" t="n">
        <v>108959.183492088</v>
      </c>
      <c r="AC38" t="n">
        <v>106763.909403666</v>
      </c>
      <c r="AD38" t="n">
        <v>99224.8198183978</v>
      </c>
      <c r="AE38" t="n">
        <v>93027.118496779</v>
      </c>
      <c r="AF38"/>
    </row>
    <row r="39">
      <c r="A39" t="s">
        <v>124</v>
      </c>
      <c r="B39" t="s">
        <v>348</v>
      </c>
      <c r="C39" t="s">
        <v>248</v>
      </c>
      <c r="D39" t="s">
        <v>349</v>
      </c>
      <c r="E39" t="s">
        <v>249</v>
      </c>
      <c r="F39" t="n">
        <v>134496.55285568</v>
      </c>
      <c r="G39" t="n">
        <v>155440.218570637</v>
      </c>
      <c r="H39" t="n">
        <v>165083.231154721</v>
      </c>
      <c r="I39" t="n">
        <v>176273.408684655</v>
      </c>
      <c r="J39" t="n">
        <v>179712.300584471</v>
      </c>
      <c r="K39" t="n">
        <v>185367.365768803</v>
      </c>
      <c r="L39" t="n">
        <v>195969.287783594</v>
      </c>
      <c r="M39" t="n">
        <v>208956.379788029</v>
      </c>
      <c r="N39" t="n">
        <v>228596.228476508</v>
      </c>
      <c r="O39" t="n">
        <v>236278.427397707</v>
      </c>
      <c r="P39" t="n">
        <v>237002.247676201</v>
      </c>
      <c r="Q39" t="n">
        <v>238789.567331236</v>
      </c>
      <c r="R39" t="n">
        <v>233982.391829017</v>
      </c>
      <c r="S39" t="n">
        <v>232094.252774489</v>
      </c>
      <c r="T39" t="n">
        <v>240888.258694685</v>
      </c>
      <c r="U39" t="n">
        <v>247585.882990693</v>
      </c>
      <c r="V39" t="n">
        <v>241881.133373028</v>
      </c>
      <c r="W39" t="n">
        <v>251894.036719949</v>
      </c>
      <c r="X39" t="n">
        <v>258337.838094926</v>
      </c>
      <c r="Y39" t="n">
        <v>282625.637395677</v>
      </c>
      <c r="Z39" t="n">
        <v>289853.2213903</v>
      </c>
      <c r="AA39" t="n">
        <v>300534.415464738</v>
      </c>
      <c r="AB39" t="n">
        <v>301909.871763607</v>
      </c>
      <c r="AC39" t="n">
        <v>303945.676429121</v>
      </c>
      <c r="AD39" t="n">
        <v>297981.738274952</v>
      </c>
      <c r="AE39" t="n">
        <v>288793.351402321</v>
      </c>
      <c r="AF39"/>
    </row>
    <row r="40">
      <c r="A40" t="s">
        <v>124</v>
      </c>
      <c r="B40" t="s">
        <v>350</v>
      </c>
      <c r="C40" t="s">
        <v>248</v>
      </c>
      <c r="D40" t="s">
        <v>351</v>
      </c>
      <c r="E40" t="s">
        <v>249</v>
      </c>
      <c r="F40" t="n">
        <v>535193.879384383</v>
      </c>
      <c r="G40" t="n">
        <v>622344.774204117</v>
      </c>
      <c r="H40" t="n">
        <v>633802.569598608</v>
      </c>
      <c r="I40" t="n">
        <v>609271.680489966</v>
      </c>
      <c r="J40" t="n">
        <v>602386.633005875</v>
      </c>
      <c r="K40" t="n">
        <v>576333.887311663</v>
      </c>
      <c r="L40" t="n">
        <v>567687.12261439</v>
      </c>
      <c r="M40" t="n">
        <v>561106.043583054</v>
      </c>
      <c r="N40" t="n">
        <v>550768.006927504</v>
      </c>
      <c r="O40" t="n">
        <v>520138.298923551</v>
      </c>
      <c r="P40" t="n">
        <v>564729.728659751</v>
      </c>
      <c r="Q40" t="n">
        <v>560075.305267348</v>
      </c>
      <c r="R40" t="n">
        <v>535542.08827594</v>
      </c>
      <c r="S40" t="n">
        <v>524256.563638621</v>
      </c>
      <c r="T40" t="n">
        <v>512394.965554264</v>
      </c>
      <c r="U40" t="n">
        <v>513769.952335849</v>
      </c>
      <c r="V40" t="n">
        <v>467132.446364032</v>
      </c>
      <c r="W40" t="n">
        <v>456622.643021857</v>
      </c>
      <c r="X40" t="n">
        <v>453234.46693107</v>
      </c>
      <c r="Y40" t="n">
        <v>515263.213046286</v>
      </c>
      <c r="Z40" t="n">
        <v>556871.440270582</v>
      </c>
      <c r="AA40" t="n">
        <v>570813.549942248</v>
      </c>
      <c r="AB40" t="n">
        <v>568835.627406936</v>
      </c>
      <c r="AC40" t="n">
        <v>630847.726929467</v>
      </c>
      <c r="AD40" t="n">
        <v>725281.80135078</v>
      </c>
      <c r="AE40" t="n">
        <v>791123.123454511</v>
      </c>
      <c r="AF40"/>
    </row>
    <row r="41">
      <c r="A41" t="s">
        <v>124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124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124</v>
      </c>
      <c r="B43" t="s">
        <v>356</v>
      </c>
      <c r="C43" t="s">
        <v>248</v>
      </c>
      <c r="D43" t="s">
        <v>357</v>
      </c>
      <c r="E43" t="s">
        <v>249</v>
      </c>
      <c r="F43" t="n">
        <v>771943.841052752</v>
      </c>
      <c r="G43" t="n">
        <v>863599.749645414</v>
      </c>
      <c r="H43" t="n">
        <v>1091128.06183205</v>
      </c>
      <c r="I43" t="n">
        <v>1131002.58174683</v>
      </c>
      <c r="J43" t="n">
        <v>1045314.21836004</v>
      </c>
      <c r="K43" t="n">
        <v>951168.409335214</v>
      </c>
      <c r="L43" t="n">
        <v>895849.529541314</v>
      </c>
      <c r="M43" t="n">
        <v>1017263.98507968</v>
      </c>
      <c r="N43" t="n">
        <v>1139262.19404502</v>
      </c>
      <c r="O43" t="n">
        <v>1212576.7114647</v>
      </c>
      <c r="P43" t="n">
        <v>1251831.62717605</v>
      </c>
      <c r="Q43" t="n">
        <v>1656782.01858409</v>
      </c>
      <c r="R43" t="n">
        <v>1708531.9704312</v>
      </c>
      <c r="S43" t="n">
        <v>1615354.40893299</v>
      </c>
      <c r="T43" t="n">
        <v>1559914.37451515</v>
      </c>
      <c r="U43" t="n">
        <v>1566995.7563277</v>
      </c>
      <c r="V43" t="n">
        <v>1626345.22291849</v>
      </c>
      <c r="W43" t="n">
        <v>1712686.89589719</v>
      </c>
      <c r="X43" t="n">
        <v>1842948.0908306</v>
      </c>
      <c r="Y43" t="n">
        <v>1981567.67325649</v>
      </c>
      <c r="Z43" t="n">
        <v>2169956.25485407</v>
      </c>
      <c r="AA43" t="n">
        <v>2471965.01150118</v>
      </c>
      <c r="AB43" t="n">
        <v>2702050.06992767</v>
      </c>
      <c r="AC43" t="n">
        <v>2943515.4527187</v>
      </c>
      <c r="AD43" t="n">
        <v>3182533.87847558</v>
      </c>
      <c r="AE43" t="n">
        <v>3162035.35420537</v>
      </c>
      <c r="AF43"/>
    </row>
    <row r="44">
      <c r="A44" t="s">
        <v>124</v>
      </c>
      <c r="B44" t="s">
        <v>358</v>
      </c>
      <c r="C44" t="s">
        <v>248</v>
      </c>
      <c r="D44" t="s">
        <v>359</v>
      </c>
      <c r="E44" t="s">
        <v>249</v>
      </c>
      <c r="F44" t="n">
        <v>28592172.3209098</v>
      </c>
      <c r="G44" t="n">
        <v>29001450.6114846</v>
      </c>
      <c r="H44" t="n">
        <v>29485177.0804457</v>
      </c>
      <c r="I44" t="n">
        <v>28731669.9962626</v>
      </c>
      <c r="J44" t="n">
        <v>28080363.6847306</v>
      </c>
      <c r="K44" t="n">
        <v>27647804.9331543</v>
      </c>
      <c r="L44" t="n">
        <v>27249344.1406323</v>
      </c>
      <c r="M44" t="n">
        <v>27169188.104932</v>
      </c>
      <c r="N44" t="n">
        <v>27597609.4939824</v>
      </c>
      <c r="O44" t="n">
        <v>27779099.7688566</v>
      </c>
      <c r="P44" t="n">
        <v>28426106.1227937</v>
      </c>
      <c r="Q44" t="n">
        <v>29334145.7218896</v>
      </c>
      <c r="R44" t="n">
        <v>29921019.9563239</v>
      </c>
      <c r="S44" t="n">
        <v>30132972.8686211</v>
      </c>
      <c r="T44" t="n">
        <v>29161590.0900677</v>
      </c>
      <c r="U44" t="n">
        <v>28871562.4827518</v>
      </c>
      <c r="V44" t="n">
        <v>28213445.7243773</v>
      </c>
      <c r="W44" t="n">
        <v>28546911.0235651</v>
      </c>
      <c r="X44" t="n">
        <v>28960460.5113162</v>
      </c>
      <c r="Y44" t="n">
        <v>30323096.4751988</v>
      </c>
      <c r="Z44" t="n">
        <v>31459181.8833901</v>
      </c>
      <c r="AA44" t="n">
        <v>32399466.6367763</v>
      </c>
      <c r="AB44" t="n">
        <v>32558393.8516252</v>
      </c>
      <c r="AC44" t="n">
        <v>33219208.1021348</v>
      </c>
      <c r="AD44" t="n">
        <v>33777343.7385134</v>
      </c>
      <c r="AE44" t="n">
        <v>33028045.1650085</v>
      </c>
      <c r="AF44"/>
    </row>
    <row r="45">
      <c r="A45" t="s">
        <v>124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124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124</v>
      </c>
      <c r="B47" t="s">
        <v>364</v>
      </c>
      <c r="C47" t="s">
        <v>248</v>
      </c>
      <c r="D47" t="s">
        <v>365</v>
      </c>
      <c r="E47" t="s">
        <v>249</v>
      </c>
      <c r="F47" t="n">
        <v>1533096.72990276</v>
      </c>
      <c r="G47" t="n">
        <v>1536762.7636726</v>
      </c>
      <c r="H47" t="n">
        <v>1544360.74833556</v>
      </c>
      <c r="I47" t="n">
        <v>1455925.15067997</v>
      </c>
      <c r="J47" t="n">
        <v>1438780.62619596</v>
      </c>
      <c r="K47" t="n">
        <v>1380875.15359173</v>
      </c>
      <c r="L47" t="n">
        <v>1295274.15072116</v>
      </c>
      <c r="M47" t="n">
        <v>1305909.10850763</v>
      </c>
      <c r="N47" t="n">
        <v>1343638.72006264</v>
      </c>
      <c r="O47" t="n">
        <v>1318268.67227099</v>
      </c>
      <c r="P47" t="n">
        <v>1314186.49653709</v>
      </c>
      <c r="Q47" t="n">
        <v>1284360.00489668</v>
      </c>
      <c r="R47" t="n">
        <v>1224912.06326518</v>
      </c>
      <c r="S47" t="n">
        <v>1159234.16134106</v>
      </c>
      <c r="T47" t="n">
        <v>1121532.05517437</v>
      </c>
      <c r="U47" t="n">
        <v>1159805.0811499</v>
      </c>
      <c r="V47" t="n">
        <v>1139143.33118851</v>
      </c>
      <c r="W47" t="n">
        <v>1058071.38242362</v>
      </c>
      <c r="X47" t="n">
        <v>1089489.83947297</v>
      </c>
      <c r="Y47" t="n">
        <v>1148997.59922582</v>
      </c>
      <c r="Z47" t="n">
        <v>1300766.45739964</v>
      </c>
      <c r="AA47" t="n">
        <v>1345297.0672904</v>
      </c>
      <c r="AB47" t="n">
        <v>1403008.35789505</v>
      </c>
      <c r="AC47" t="n">
        <v>1428786.38494413</v>
      </c>
      <c r="AD47" t="n">
        <v>1390802.69249098</v>
      </c>
      <c r="AE47" t="n">
        <v>1432013.6829283</v>
      </c>
      <c r="AF47"/>
    </row>
    <row r="48">
      <c r="A48" t="s">
        <v>124</v>
      </c>
      <c r="B48" t="s">
        <v>366</v>
      </c>
      <c r="C48" t="s">
        <v>248</v>
      </c>
      <c r="D48" t="s">
        <v>367</v>
      </c>
      <c r="E48" t="s">
        <v>249</v>
      </c>
      <c r="F48" t="n">
        <v>2414248.2795855</v>
      </c>
      <c r="G48" t="n">
        <v>2549361.24103909</v>
      </c>
      <c r="H48" t="n">
        <v>2612916.37854074</v>
      </c>
      <c r="I48" t="n">
        <v>2561484.24852094</v>
      </c>
      <c r="J48" t="n">
        <v>2610522.84811993</v>
      </c>
      <c r="K48" t="n">
        <v>2580443.86087709</v>
      </c>
      <c r="L48" t="n">
        <v>2522238.22809719</v>
      </c>
      <c r="M48" t="n">
        <v>2652838.05121783</v>
      </c>
      <c r="N48" t="n">
        <v>2767699.25891139</v>
      </c>
      <c r="O48" t="n">
        <v>2853517.56233875</v>
      </c>
      <c r="P48" t="n">
        <v>2946079.84691051</v>
      </c>
      <c r="Q48" t="n">
        <v>2918110.10554026</v>
      </c>
      <c r="R48" t="n">
        <v>2793625.06064252</v>
      </c>
      <c r="S48" t="n">
        <v>2643677.49319391</v>
      </c>
      <c r="T48" t="n">
        <v>2506544.77993002</v>
      </c>
      <c r="U48" t="n">
        <v>2554029.94270428</v>
      </c>
      <c r="V48" t="n">
        <v>2507430.43676404</v>
      </c>
      <c r="W48" t="n">
        <v>2454615.55905635</v>
      </c>
      <c r="X48" t="n">
        <v>2517150.74454102</v>
      </c>
      <c r="Y48" t="n">
        <v>2670517.47189449</v>
      </c>
      <c r="Z48" t="n">
        <v>2838980.3146661</v>
      </c>
      <c r="AA48" t="n">
        <v>2899756.7756366</v>
      </c>
      <c r="AB48" t="n">
        <v>2928525.77262865</v>
      </c>
      <c r="AC48" t="n">
        <v>2883892.4352054</v>
      </c>
      <c r="AD48" t="n">
        <v>2807759.52499283</v>
      </c>
      <c r="AE48" t="n">
        <v>2773041.11255567</v>
      </c>
      <c r="AF48"/>
    </row>
    <row r="49">
      <c r="A49" t="s">
        <v>124</v>
      </c>
      <c r="B49" t="s">
        <v>368</v>
      </c>
      <c r="C49" t="s">
        <v>248</v>
      </c>
      <c r="D49" t="s">
        <v>369</v>
      </c>
      <c r="E49" t="s">
        <v>249</v>
      </c>
      <c r="F49" t="n">
        <v>308171.26635994</v>
      </c>
      <c r="G49" t="n">
        <v>317042.321401584</v>
      </c>
      <c r="H49" t="n">
        <v>316669.108138445</v>
      </c>
      <c r="I49" t="n">
        <v>315702.396634232</v>
      </c>
      <c r="J49" t="n">
        <v>316569.004772513</v>
      </c>
      <c r="K49" t="n">
        <v>308770.501293032</v>
      </c>
      <c r="L49" t="n">
        <v>325202.149926417</v>
      </c>
      <c r="M49" t="n">
        <v>362613.050874332</v>
      </c>
      <c r="N49" t="n">
        <v>401223.999591724</v>
      </c>
      <c r="O49" t="n">
        <v>433726.383462259</v>
      </c>
      <c r="P49" t="n">
        <v>482174.468531033</v>
      </c>
      <c r="Q49" t="n">
        <v>519418.254275588</v>
      </c>
      <c r="R49" t="n">
        <v>531673.119661235</v>
      </c>
      <c r="S49" t="n">
        <v>534229.527464338</v>
      </c>
      <c r="T49" t="n">
        <v>520482.898612107</v>
      </c>
      <c r="U49" t="n">
        <v>527873.206930436</v>
      </c>
      <c r="V49" t="n">
        <v>509969.508993694</v>
      </c>
      <c r="W49" t="n">
        <v>498217.457549057</v>
      </c>
      <c r="X49" t="n">
        <v>494238.045653026</v>
      </c>
      <c r="Y49" t="n">
        <v>506899.904862522</v>
      </c>
      <c r="Z49" t="n">
        <v>507708.215173799</v>
      </c>
      <c r="AA49" t="n">
        <v>507681.955582904</v>
      </c>
      <c r="AB49" t="n">
        <v>477789.310799976</v>
      </c>
      <c r="AC49" t="n">
        <v>449819.66615785</v>
      </c>
      <c r="AD49" t="n">
        <v>437815.853581307</v>
      </c>
      <c r="AE49" t="n">
        <v>410899.454031231</v>
      </c>
      <c r="AF49"/>
    </row>
    <row r="50">
      <c r="A50" t="s">
        <v>124</v>
      </c>
      <c r="B50" t="s">
        <v>370</v>
      </c>
      <c r="C50" t="s">
        <v>248</v>
      </c>
      <c r="D50" t="s">
        <v>371</v>
      </c>
      <c r="E50" t="s">
        <v>249</v>
      </c>
      <c r="F50" t="n">
        <v>572980.283322803</v>
      </c>
      <c r="G50" t="n">
        <v>695556.1559649</v>
      </c>
      <c r="H50" t="n">
        <v>751886.522066733</v>
      </c>
      <c r="I50" t="n">
        <v>789856.701206739</v>
      </c>
      <c r="J50" t="n">
        <v>855173.217151463</v>
      </c>
      <c r="K50" t="n">
        <v>890798.205992331</v>
      </c>
      <c r="L50" t="n">
        <v>901761.927449617</v>
      </c>
      <c r="M50" t="n">
        <v>984315.891835863</v>
      </c>
      <c r="N50" t="n">
        <v>1022836.53925703</v>
      </c>
      <c r="O50" t="n">
        <v>1101522.5066055</v>
      </c>
      <c r="P50" t="n">
        <v>1149718.88184238</v>
      </c>
      <c r="Q50" t="n">
        <v>1114331.846368</v>
      </c>
      <c r="R50" t="n">
        <v>1037039.8777161</v>
      </c>
      <c r="S50" t="n">
        <v>950213.804388513</v>
      </c>
      <c r="T50" t="n">
        <v>864529.826143548</v>
      </c>
      <c r="U50" t="n">
        <v>866351.654623948</v>
      </c>
      <c r="V50" t="n">
        <v>858317.59658183</v>
      </c>
      <c r="W50" t="n">
        <v>898326.719083668</v>
      </c>
      <c r="X50" t="n">
        <v>933422.85941503</v>
      </c>
      <c r="Y50" t="n">
        <v>1014619.96780615</v>
      </c>
      <c r="Z50" t="n">
        <v>1030505.64209266</v>
      </c>
      <c r="AA50" t="n">
        <v>1046777.75276329</v>
      </c>
      <c r="AB50" t="n">
        <v>1047728.10393362</v>
      </c>
      <c r="AC50" t="n">
        <v>1005286.38410342</v>
      </c>
      <c r="AD50" t="n">
        <v>979140.978920536</v>
      </c>
      <c r="AE50" t="n">
        <v>930127.975596138</v>
      </c>
      <c r="AF50"/>
    </row>
    <row r="51">
      <c r="A51" t="s">
        <v>124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124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124</v>
      </c>
      <c r="B53" t="s">
        <v>376</v>
      </c>
      <c r="C53" t="s">
        <v>248</v>
      </c>
      <c r="D53" t="s">
        <v>377</v>
      </c>
      <c r="E53" t="s">
        <v>249</v>
      </c>
      <c r="F53" t="n">
        <v>1012783.16454963</v>
      </c>
      <c r="G53" t="n">
        <v>1044827.85159611</v>
      </c>
      <c r="H53" t="n">
        <v>1104944.45277042</v>
      </c>
      <c r="I53" t="n">
        <v>1095046.54131889</v>
      </c>
      <c r="J53" t="n">
        <v>1116820.48200227</v>
      </c>
      <c r="K53" t="n">
        <v>1184424.72398493</v>
      </c>
      <c r="L53" t="n">
        <v>1339941.22937312</v>
      </c>
      <c r="M53" t="n">
        <v>1369469.9950491</v>
      </c>
      <c r="N53" t="n">
        <v>1431258.20927534</v>
      </c>
      <c r="O53" t="n">
        <v>1464733.68294774</v>
      </c>
      <c r="P53" t="n">
        <v>1428540.57986759</v>
      </c>
      <c r="Q53" t="n">
        <v>1430522.9860767</v>
      </c>
      <c r="R53" t="n">
        <v>1313375.37174161</v>
      </c>
      <c r="S53" t="n">
        <v>1309658.58757659</v>
      </c>
      <c r="T53" t="n">
        <v>1220393.0313054</v>
      </c>
      <c r="U53" t="n">
        <v>1132743.9905093</v>
      </c>
      <c r="V53" t="n">
        <v>1034854.79407489</v>
      </c>
      <c r="W53" t="n">
        <v>937537.853918663</v>
      </c>
      <c r="X53" t="n">
        <v>901912.473769806</v>
      </c>
      <c r="Y53" t="n">
        <v>890621.487410746</v>
      </c>
      <c r="Z53" t="n">
        <v>908780.811456322</v>
      </c>
      <c r="AA53" t="n">
        <v>905585.655954538</v>
      </c>
      <c r="AB53" t="n">
        <v>879852.467897242</v>
      </c>
      <c r="AC53" t="n">
        <v>911564.518761167</v>
      </c>
      <c r="AD53" t="n">
        <v>892343.178343206</v>
      </c>
      <c r="AE53" t="n">
        <v>789355.903885984</v>
      </c>
      <c r="AF53"/>
    </row>
    <row r="54">
      <c r="A54" t="s">
        <v>124</v>
      </c>
      <c r="B54" t="s">
        <v>378</v>
      </c>
      <c r="C54" t="s">
        <v>248</v>
      </c>
      <c r="D54" t="s">
        <v>379</v>
      </c>
      <c r="E54" t="s">
        <v>249</v>
      </c>
      <c r="F54" t="n">
        <v>1483126.68739815</v>
      </c>
      <c r="G54" t="n">
        <v>1570026.25183457</v>
      </c>
      <c r="H54" t="n">
        <v>1686751.64812826</v>
      </c>
      <c r="I54" t="n">
        <v>1682163.37868114</v>
      </c>
      <c r="J54" t="n">
        <v>1769212.25219968</v>
      </c>
      <c r="K54" t="n">
        <v>1918839.24784442</v>
      </c>
      <c r="L54" t="n">
        <v>2149601.4937371</v>
      </c>
      <c r="M54" t="n">
        <v>2188601.53631468</v>
      </c>
      <c r="N54" t="n">
        <v>2312971.00060829</v>
      </c>
      <c r="O54" t="n">
        <v>2483887.1890005</v>
      </c>
      <c r="P54" t="n">
        <v>2536369.57242518</v>
      </c>
      <c r="Q54" t="n">
        <v>2559034.86711708</v>
      </c>
      <c r="R54" t="n">
        <v>2392692.60763795</v>
      </c>
      <c r="S54" t="n">
        <v>2382879.02281054</v>
      </c>
      <c r="T54" t="n">
        <v>2192517.38922267</v>
      </c>
      <c r="U54" t="n">
        <v>2024645.52656273</v>
      </c>
      <c r="V54" t="n">
        <v>1822372.76067927</v>
      </c>
      <c r="W54" t="n">
        <v>1625515.28326218</v>
      </c>
      <c r="X54" t="n">
        <v>1560054.88209116</v>
      </c>
      <c r="Y54" t="n">
        <v>1516876.7227739</v>
      </c>
      <c r="Z54" t="n">
        <v>1522774.40939167</v>
      </c>
      <c r="AA54" t="n">
        <v>1506997.50493642</v>
      </c>
      <c r="AB54" t="n">
        <v>1473772.26714856</v>
      </c>
      <c r="AC54" t="n">
        <v>1511845.47707137</v>
      </c>
      <c r="AD54" t="n">
        <v>1476783.66168633</v>
      </c>
      <c r="AE54" t="n">
        <v>1383942.56698162</v>
      </c>
      <c r="AF54"/>
    </row>
    <row r="55">
      <c r="A55" t="s">
        <v>124</v>
      </c>
      <c r="B55" t="s">
        <v>380</v>
      </c>
      <c r="C55" t="s">
        <v>248</v>
      </c>
      <c r="D55" t="s">
        <v>381</v>
      </c>
      <c r="E55" t="s">
        <v>249</v>
      </c>
      <c r="F55" t="n">
        <v>470343.522848525</v>
      </c>
      <c r="G55" t="n">
        <v>525198.400238462</v>
      </c>
      <c r="H55" t="n">
        <v>581807.19535784</v>
      </c>
      <c r="I55" t="n">
        <v>587116.837362248</v>
      </c>
      <c r="J55" t="n">
        <v>652391.770197407</v>
      </c>
      <c r="K55" t="n">
        <v>734414.523859495</v>
      </c>
      <c r="L55" t="n">
        <v>809660.264363981</v>
      </c>
      <c r="M55" t="n">
        <v>819131.541265586</v>
      </c>
      <c r="N55" t="n">
        <v>881712.791332951</v>
      </c>
      <c r="O55" t="n">
        <v>1019153.50605276</v>
      </c>
      <c r="P55" t="n">
        <v>1107828.9925576</v>
      </c>
      <c r="Q55" t="n">
        <v>1128511.88104038</v>
      </c>
      <c r="R55" t="n">
        <v>1079317.23589633</v>
      </c>
      <c r="S55" t="n">
        <v>1073220.43523395</v>
      </c>
      <c r="T55" t="n">
        <v>972124.357917266</v>
      </c>
      <c r="U55" t="n">
        <v>891901.536053424</v>
      </c>
      <c r="V55" t="n">
        <v>787517.966604377</v>
      </c>
      <c r="W55" t="n">
        <v>687977.429343518</v>
      </c>
      <c r="X55" t="n">
        <v>658142.40832135</v>
      </c>
      <c r="Y55" t="n">
        <v>626255.235363153</v>
      </c>
      <c r="Z55" t="n">
        <v>613993.597935345</v>
      </c>
      <c r="AA55" t="n">
        <v>601411.848981881</v>
      </c>
      <c r="AB55" t="n">
        <v>593919.799251317</v>
      </c>
      <c r="AC55" t="n">
        <v>600280.9583102</v>
      </c>
      <c r="AD55" t="n">
        <v>584440.483343129</v>
      </c>
      <c r="AE55" t="n">
        <v>594586.663095639</v>
      </c>
      <c r="AF55"/>
    </row>
    <row r="56">
      <c r="A56" t="s">
        <v>124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124</v>
      </c>
      <c r="B57" t="s">
        <v>384</v>
      </c>
      <c r="C57" t="s">
        <v>248</v>
      </c>
      <c r="D57" t="s">
        <v>385</v>
      </c>
      <c r="E57" t="s">
        <v>249</v>
      </c>
      <c r="F57" t="n">
        <v>31541614.4798797</v>
      </c>
      <c r="G57" t="n">
        <v>32173156.6267278</v>
      </c>
      <c r="H57" t="n">
        <v>32731896.028585</v>
      </c>
      <c r="I57" t="n">
        <v>31902425.9252735</v>
      </c>
      <c r="J57" t="n">
        <v>31293273.1658565</v>
      </c>
      <c r="K57" t="n">
        <v>30804582.681343</v>
      </c>
      <c r="L57" t="n">
        <v>30339269.4913439</v>
      </c>
      <c r="M57" t="n">
        <v>30383132.1997329</v>
      </c>
      <c r="N57" t="n">
        <v>30916076.7598213</v>
      </c>
      <c r="O57" t="n">
        <v>31152755.6301189</v>
      </c>
      <c r="P57" t="n">
        <v>31936915.698364</v>
      </c>
      <c r="Q57" t="n">
        <v>32812331.1326972</v>
      </c>
      <c r="R57" t="n">
        <v>33250187.1052423</v>
      </c>
      <c r="S57" t="n">
        <v>33300906.9254537</v>
      </c>
      <c r="T57" t="n">
        <v>32180529.835552</v>
      </c>
      <c r="U57" t="n">
        <v>31939362.377792</v>
      </c>
      <c r="V57" t="n">
        <v>31188008.6075054</v>
      </c>
      <c r="W57" t="n">
        <v>31458149.2256433</v>
      </c>
      <c r="X57" t="n">
        <v>31930845.7227882</v>
      </c>
      <c r="Y57" t="n">
        <v>33508877.1601396</v>
      </c>
      <c r="Z57" t="n">
        <v>34855033.6383268</v>
      </c>
      <c r="AA57" t="n">
        <v>35870036.9623551</v>
      </c>
      <c r="AB57" t="n">
        <v>36055755.2516608</v>
      </c>
      <c r="AC57" t="n">
        <v>36733948.2642697</v>
      </c>
      <c r="AD57" t="n">
        <v>37310385.0648569</v>
      </c>
      <c r="AE57" t="n">
        <v>36592209.4010187</v>
      </c>
      <c r="AF57"/>
    </row>
    <row r="58">
      <c r="A58" t="s">
        <v>124</v>
      </c>
      <c r="B58" t="s">
        <v>386</v>
      </c>
      <c r="C58" t="s">
        <v>248</v>
      </c>
      <c r="D58" t="s">
        <v>387</v>
      </c>
      <c r="E58" t="s">
        <v>249</v>
      </c>
      <c r="F58" t="n">
        <v>31541614.4798797</v>
      </c>
      <c r="G58" t="n">
        <v>32173156.6267278</v>
      </c>
      <c r="H58" t="n">
        <v>32731896.028585</v>
      </c>
      <c r="I58" t="n">
        <v>31902425.9252735</v>
      </c>
      <c r="J58" t="n">
        <v>31293273.1658565</v>
      </c>
      <c r="K58" t="n">
        <v>30804582.681343</v>
      </c>
      <c r="L58" t="n">
        <v>30339269.4913439</v>
      </c>
      <c r="M58" t="n">
        <v>30383132.1997329</v>
      </c>
      <c r="N58" t="n">
        <v>30916076.7598213</v>
      </c>
      <c r="O58" t="n">
        <v>31152755.6301189</v>
      </c>
      <c r="P58" t="n">
        <v>31936915.698364</v>
      </c>
      <c r="Q58" t="n">
        <v>32812331.1326972</v>
      </c>
      <c r="R58" t="n">
        <v>33250187.1052423</v>
      </c>
      <c r="S58" t="n">
        <v>33300906.9254537</v>
      </c>
      <c r="T58" t="n">
        <v>32180529.835552</v>
      </c>
      <c r="U58" t="n">
        <v>31939362.377792</v>
      </c>
      <c r="V58" t="n">
        <v>31188008.6075054</v>
      </c>
      <c r="W58" t="n">
        <v>31458149.2256433</v>
      </c>
      <c r="X58" t="n">
        <v>31930845.7227882</v>
      </c>
      <c r="Y58" t="n">
        <v>33508877.1601396</v>
      </c>
      <c r="Z58" t="n">
        <v>34855033.6383268</v>
      </c>
      <c r="AA58" t="n">
        <v>35870036.9623551</v>
      </c>
      <c r="AB58" t="n">
        <v>36055755.2516608</v>
      </c>
      <c r="AC58" t="n">
        <v>36733948.2642697</v>
      </c>
      <c r="AD58" t="n">
        <v>37310385.0648569</v>
      </c>
      <c r="AE58" t="n">
        <v>36592209.4010187</v>
      </c>
      <c r="AF58"/>
    </row>
    <row r="59">
      <c r="A59" t="s">
        <v>124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126</v>
      </c>
      <c r="B2" t="s">
        <v>197</v>
      </c>
      <c r="C2" t="s">
        <v>248</v>
      </c>
      <c r="D2" t="s">
        <v>199</v>
      </c>
      <c r="E2" t="s">
        <v>249</v>
      </c>
      <c r="F2" t="n">
        <v>17337055.7770318</v>
      </c>
      <c r="G2" t="n">
        <v>16443989.1583707</v>
      </c>
      <c r="H2" t="n">
        <v>15638116.0435299</v>
      </c>
      <c r="I2" t="n">
        <v>14856850.9908076</v>
      </c>
      <c r="J2" t="n">
        <v>14223329.0186135</v>
      </c>
      <c r="K2" t="n">
        <v>13427677.4430648</v>
      </c>
      <c r="L2" t="n">
        <v>12642688.8194459</v>
      </c>
      <c r="M2" t="n">
        <v>11737812.7308276</v>
      </c>
      <c r="N2" t="n">
        <v>10846814.0869514</v>
      </c>
      <c r="O2" t="n">
        <v>10041937.1086259</v>
      </c>
      <c r="P2" t="n">
        <v>9381235.35410717</v>
      </c>
      <c r="Q2" t="n">
        <v>8785937.50161383</v>
      </c>
      <c r="R2" t="n">
        <v>8260488.80957825</v>
      </c>
      <c r="S2" t="n">
        <v>7790004.20043672</v>
      </c>
      <c r="T2" t="n">
        <v>7403392.70439727</v>
      </c>
      <c r="U2" t="n">
        <v>7019379.98197633</v>
      </c>
      <c r="V2" t="n">
        <v>6601368.31601329</v>
      </c>
      <c r="W2" t="n">
        <v>6329323.65318136</v>
      </c>
      <c r="X2" t="n">
        <v>6261754.41615571</v>
      </c>
      <c r="Y2" t="n">
        <v>6179371.71784414</v>
      </c>
      <c r="Z2" t="n">
        <v>6086372.04163629</v>
      </c>
      <c r="AA2" t="n">
        <v>6022426.18975657</v>
      </c>
      <c r="AB2" t="n">
        <v>5960873.05603899</v>
      </c>
      <c r="AC2" t="n">
        <v>5899628.77241084</v>
      </c>
      <c r="AD2" t="n">
        <v>5851560.39556911</v>
      </c>
      <c r="AE2" t="n">
        <v>5826037.196362</v>
      </c>
      <c r="AF2"/>
    </row>
    <row r="3">
      <c r="A3" t="s">
        <v>126</v>
      </c>
      <c r="B3" t="s">
        <v>276</v>
      </c>
      <c r="C3" t="s">
        <v>248</v>
      </c>
      <c r="D3" t="s">
        <v>277</v>
      </c>
      <c r="E3" t="s">
        <v>249</v>
      </c>
      <c r="F3" t="n">
        <v>960771.767353168</v>
      </c>
      <c r="G3" t="n">
        <v>911938.454544288</v>
      </c>
      <c r="H3" t="n">
        <v>864077.732974959</v>
      </c>
      <c r="I3" t="n">
        <v>821634.643402854</v>
      </c>
      <c r="J3" t="n">
        <v>763547.885087565</v>
      </c>
      <c r="K3" t="n">
        <v>732608.428144518</v>
      </c>
      <c r="L3" t="n">
        <v>685462.586865639</v>
      </c>
      <c r="M3" t="n">
        <v>652184.957406372</v>
      </c>
      <c r="N3" t="n">
        <v>584804.30752064</v>
      </c>
      <c r="O3" t="n">
        <v>516443.494501587</v>
      </c>
      <c r="P3" t="n">
        <v>452902.321525095</v>
      </c>
      <c r="Q3" t="n">
        <v>413490.529964146</v>
      </c>
      <c r="R3" t="n">
        <v>404924.081197763</v>
      </c>
      <c r="S3" t="n">
        <v>415409.439884745</v>
      </c>
      <c r="T3" t="n">
        <v>409569.406112791</v>
      </c>
      <c r="U3" t="n">
        <v>387705.282684512</v>
      </c>
      <c r="V3" t="n">
        <v>370107.371023288</v>
      </c>
      <c r="W3" t="n">
        <v>367781.518161341</v>
      </c>
      <c r="X3" t="n">
        <v>395241.758909431</v>
      </c>
      <c r="Y3" t="n">
        <v>429777.197472701</v>
      </c>
      <c r="Z3" t="n">
        <v>444802.802491383</v>
      </c>
      <c r="AA3" t="n">
        <v>440016.126489283</v>
      </c>
      <c r="AB3" t="n">
        <v>457010.960881302</v>
      </c>
      <c r="AC3" t="n">
        <v>433976.301860056</v>
      </c>
      <c r="AD3" t="n">
        <v>407929.521326843</v>
      </c>
      <c r="AE3" t="n">
        <v>377324.035693989</v>
      </c>
      <c r="AF3"/>
    </row>
    <row r="4">
      <c r="A4" t="s">
        <v>126</v>
      </c>
      <c r="B4" t="s">
        <v>278</v>
      </c>
      <c r="C4" t="s">
        <v>248</v>
      </c>
      <c r="D4" t="s">
        <v>279</v>
      </c>
      <c r="E4" t="s">
        <v>249</v>
      </c>
      <c r="F4" t="n">
        <v>79944854.8296637</v>
      </c>
      <c r="G4" t="n">
        <v>80015792.4276023</v>
      </c>
      <c r="H4" t="n">
        <v>80924133.0409771</v>
      </c>
      <c r="I4" t="n">
        <v>82375090.7288384</v>
      </c>
      <c r="J4" t="n">
        <v>81381017.5696955</v>
      </c>
      <c r="K4" t="n">
        <v>79804255.5994072</v>
      </c>
      <c r="L4" t="n">
        <v>79169280.899802</v>
      </c>
      <c r="M4" t="n">
        <v>75888934.4922079</v>
      </c>
      <c r="N4" t="n">
        <v>73172326.0372725</v>
      </c>
      <c r="O4" t="n">
        <v>71860486.0907305</v>
      </c>
      <c r="P4" t="n">
        <v>72838146.8460477</v>
      </c>
      <c r="Q4" t="n">
        <v>74937584.312729</v>
      </c>
      <c r="R4" t="n">
        <v>78227169.4796067</v>
      </c>
      <c r="S4" t="n">
        <v>80166618.1936177</v>
      </c>
      <c r="T4" t="n">
        <v>77571476.4090843</v>
      </c>
      <c r="U4" t="n">
        <v>73436128.7720372</v>
      </c>
      <c r="V4" t="n">
        <v>70820967.0126939</v>
      </c>
      <c r="W4" t="n">
        <v>69081577.750136</v>
      </c>
      <c r="X4" t="n">
        <v>68168996.1580436</v>
      </c>
      <c r="Y4" t="n">
        <v>68393147.8679716</v>
      </c>
      <c r="Z4" t="n">
        <v>70557313.106015</v>
      </c>
      <c r="AA4" t="n">
        <v>72428377.4127875</v>
      </c>
      <c r="AB4" t="n">
        <v>73390692.6092335</v>
      </c>
      <c r="AC4" t="n">
        <v>75946531.7448431</v>
      </c>
      <c r="AD4" t="n">
        <v>77523712.9904336</v>
      </c>
      <c r="AE4" t="n">
        <v>77774792.0068472</v>
      </c>
      <c r="AF4"/>
    </row>
    <row r="5">
      <c r="A5" t="s">
        <v>126</v>
      </c>
      <c r="B5" t="s">
        <v>280</v>
      </c>
      <c r="C5" t="s">
        <v>248</v>
      </c>
      <c r="D5" t="s">
        <v>281</v>
      </c>
      <c r="E5" t="s">
        <v>249</v>
      </c>
      <c r="F5" t="n">
        <v>6195384.91337068</v>
      </c>
      <c r="G5" t="n">
        <v>6159634.9349238</v>
      </c>
      <c r="H5" t="n">
        <v>6132810.71521153</v>
      </c>
      <c r="I5" t="n">
        <v>6147369.75331402</v>
      </c>
      <c r="J5" t="n">
        <v>6067768.19870179</v>
      </c>
      <c r="K5" t="n">
        <v>5851727.641301</v>
      </c>
      <c r="L5" t="n">
        <v>5788714.17100714</v>
      </c>
      <c r="M5" t="n">
        <v>5694705.86806981</v>
      </c>
      <c r="N5" t="n">
        <v>5481696.12511735</v>
      </c>
      <c r="O5" t="n">
        <v>5343477.7688038</v>
      </c>
      <c r="P5" t="n">
        <v>5402904.66613398</v>
      </c>
      <c r="Q5" t="n">
        <v>5466286.06780825</v>
      </c>
      <c r="R5" t="n">
        <v>5599470.9961532</v>
      </c>
      <c r="S5" t="n">
        <v>5533911.07414655</v>
      </c>
      <c r="T5" t="n">
        <v>5420122.80393377</v>
      </c>
      <c r="U5" t="n">
        <v>5250726.77429091</v>
      </c>
      <c r="V5" t="n">
        <v>5221653.24447396</v>
      </c>
      <c r="W5" t="n">
        <v>5195059.23334911</v>
      </c>
      <c r="X5" t="n">
        <v>5147920.7420783</v>
      </c>
      <c r="Y5" t="n">
        <v>5181849.79781316</v>
      </c>
      <c r="Z5" t="n">
        <v>5268014.33205705</v>
      </c>
      <c r="AA5" t="n">
        <v>5415389.41024108</v>
      </c>
      <c r="AB5" t="n">
        <v>5560737.37965172</v>
      </c>
      <c r="AC5" t="n">
        <v>5729658.20310496</v>
      </c>
      <c r="AD5" t="n">
        <v>5848235.76996478</v>
      </c>
      <c r="AE5" t="n">
        <v>5802784.13180468</v>
      </c>
      <c r="AF5"/>
    </row>
    <row r="6">
      <c r="A6" t="s">
        <v>126</v>
      </c>
      <c r="B6" t="s">
        <v>282</v>
      </c>
      <c r="C6" t="s">
        <v>248</v>
      </c>
      <c r="D6" t="s">
        <v>283</v>
      </c>
      <c r="E6" t="s">
        <v>249</v>
      </c>
      <c r="F6" t="n">
        <v>3952118.92811768</v>
      </c>
      <c r="G6" t="n">
        <v>3680519.81716141</v>
      </c>
      <c r="H6" t="n">
        <v>3493642.98428178</v>
      </c>
      <c r="I6" t="n">
        <v>3337490.26424614</v>
      </c>
      <c r="J6" t="n">
        <v>3077511.93982636</v>
      </c>
      <c r="K6" t="n">
        <v>2778859.10481399</v>
      </c>
      <c r="L6" t="n">
        <v>2540095.00093011</v>
      </c>
      <c r="M6" t="n">
        <v>2302619.9152701</v>
      </c>
      <c r="N6" t="n">
        <v>2058387.89005211</v>
      </c>
      <c r="O6" t="n">
        <v>1872479.79289529</v>
      </c>
      <c r="P6" t="n">
        <v>1781940.09375619</v>
      </c>
      <c r="Q6" t="n">
        <v>1680342.16703244</v>
      </c>
      <c r="R6" t="n">
        <v>1619898.59539307</v>
      </c>
      <c r="S6" t="n">
        <v>1540135.39145999</v>
      </c>
      <c r="T6" t="n">
        <v>1404744.94741276</v>
      </c>
      <c r="U6" t="n">
        <v>1269504.87061735</v>
      </c>
      <c r="V6" t="n">
        <v>1179228.36052423</v>
      </c>
      <c r="W6" t="n">
        <v>1075688.17628458</v>
      </c>
      <c r="X6" t="n">
        <v>1029516.33199612</v>
      </c>
      <c r="Y6" t="n">
        <v>997772.040664157</v>
      </c>
      <c r="Z6" t="n">
        <v>1017798.12966341</v>
      </c>
      <c r="AA6" t="n">
        <v>1020186.03295385</v>
      </c>
      <c r="AB6" t="n">
        <v>1002170.61967493</v>
      </c>
      <c r="AC6" t="n">
        <v>978962.057340883</v>
      </c>
      <c r="AD6" t="n">
        <v>971358.846397164</v>
      </c>
      <c r="AE6" t="n">
        <v>926325.883349081</v>
      </c>
      <c r="AF6"/>
    </row>
    <row r="7">
      <c r="A7" t="s">
        <v>126</v>
      </c>
      <c r="B7" t="s">
        <v>284</v>
      </c>
      <c r="C7" t="s">
        <v>248</v>
      </c>
      <c r="D7" t="s">
        <v>285</v>
      </c>
      <c r="E7" t="s">
        <v>249</v>
      </c>
      <c r="F7" t="n">
        <v>5359895.98372184</v>
      </c>
      <c r="G7" t="n">
        <v>5326616.42579039</v>
      </c>
      <c r="H7" t="n">
        <v>5424481.45676121</v>
      </c>
      <c r="I7" t="n">
        <v>5457290.87756905</v>
      </c>
      <c r="J7" t="n">
        <v>5272179.94781148</v>
      </c>
      <c r="K7" t="n">
        <v>5023150.53735129</v>
      </c>
      <c r="L7" t="n">
        <v>4807644.57651555</v>
      </c>
      <c r="M7" t="n">
        <v>4513906.63623986</v>
      </c>
      <c r="N7" t="n">
        <v>4216150.92406011</v>
      </c>
      <c r="O7" t="n">
        <v>3944501.24109643</v>
      </c>
      <c r="P7" t="n">
        <v>3860081.06283886</v>
      </c>
      <c r="Q7" t="n">
        <v>3801871.68216719</v>
      </c>
      <c r="R7" t="n">
        <v>3836881.8213095</v>
      </c>
      <c r="S7" t="n">
        <v>3723788.92154896</v>
      </c>
      <c r="T7" t="n">
        <v>3500022.07791059</v>
      </c>
      <c r="U7" t="n">
        <v>3250556.63246397</v>
      </c>
      <c r="V7" t="n">
        <v>3037984.55935718</v>
      </c>
      <c r="W7" t="n">
        <v>2842556.98258872</v>
      </c>
      <c r="X7" t="n">
        <v>2777868.32300101</v>
      </c>
      <c r="Y7" t="n">
        <v>2765322.98289174</v>
      </c>
      <c r="Z7" t="n">
        <v>2773636.94150758</v>
      </c>
      <c r="AA7" t="n">
        <v>2768918.26916177</v>
      </c>
      <c r="AB7" t="n">
        <v>2678216.84183495</v>
      </c>
      <c r="AC7" t="n">
        <v>2633735.49637996</v>
      </c>
      <c r="AD7" t="n">
        <v>2583493.43729631</v>
      </c>
      <c r="AE7" t="n">
        <v>2546473.24361598</v>
      </c>
      <c r="AF7"/>
    </row>
    <row r="8">
      <c r="A8" t="s">
        <v>126</v>
      </c>
      <c r="B8" t="s">
        <v>286</v>
      </c>
      <c r="C8" t="s">
        <v>248</v>
      </c>
      <c r="D8" t="s">
        <v>287</v>
      </c>
      <c r="E8" t="s">
        <v>249</v>
      </c>
      <c r="F8" t="n">
        <v>1622764.53215877</v>
      </c>
      <c r="G8" t="n">
        <v>1580308.29370051</v>
      </c>
      <c r="H8" t="n">
        <v>1446644.77935472</v>
      </c>
      <c r="I8" t="n">
        <v>1343803.47514397</v>
      </c>
      <c r="J8" t="n">
        <v>1257855.98119514</v>
      </c>
      <c r="K8" t="n">
        <v>1120101.44325623</v>
      </c>
      <c r="L8" t="n">
        <v>1011578.7994013</v>
      </c>
      <c r="M8" t="n">
        <v>973129.81289688</v>
      </c>
      <c r="N8" t="n">
        <v>943777.237269443</v>
      </c>
      <c r="O8" t="n">
        <v>950086.039353379</v>
      </c>
      <c r="P8" t="n">
        <v>962481.27812251</v>
      </c>
      <c r="Q8" t="n">
        <v>1070891.61664968</v>
      </c>
      <c r="R8" t="n">
        <v>1150759.37660045</v>
      </c>
      <c r="S8" t="n">
        <v>1255987.7257994</v>
      </c>
      <c r="T8" t="n">
        <v>1298010.93273882</v>
      </c>
      <c r="U8" t="n">
        <v>1245927.39953515</v>
      </c>
      <c r="V8" t="n">
        <v>1118977.59577371</v>
      </c>
      <c r="W8" t="n">
        <v>1061352.63977831</v>
      </c>
      <c r="X8" t="n">
        <v>1048254.22450682</v>
      </c>
      <c r="Y8" t="n">
        <v>1049447.61823878</v>
      </c>
      <c r="Z8" t="n">
        <v>1094293.18288248</v>
      </c>
      <c r="AA8" t="n">
        <v>1086463.01812278</v>
      </c>
      <c r="AB8" t="n">
        <v>1094034.81248168</v>
      </c>
      <c r="AC8" t="n">
        <v>1086259.71221077</v>
      </c>
      <c r="AD8" t="n">
        <v>1058135.62566087</v>
      </c>
      <c r="AE8" t="n">
        <v>1080478.2135225</v>
      </c>
      <c r="AF8"/>
    </row>
    <row r="9">
      <c r="A9" t="s">
        <v>126</v>
      </c>
      <c r="B9" t="s">
        <v>288</v>
      </c>
      <c r="C9" t="s">
        <v>248</v>
      </c>
      <c r="D9" t="s">
        <v>289</v>
      </c>
      <c r="E9" t="s">
        <v>249</v>
      </c>
      <c r="F9" t="n">
        <v>5155993.76840366</v>
      </c>
      <c r="G9" t="n">
        <v>4961439.08623033</v>
      </c>
      <c r="H9" t="n">
        <v>4887607.98686825</v>
      </c>
      <c r="I9" t="n">
        <v>4939778.83338471</v>
      </c>
      <c r="J9" t="n">
        <v>4825577.21952345</v>
      </c>
      <c r="K9" t="n">
        <v>4655588.11573151</v>
      </c>
      <c r="L9" t="n">
        <v>4603963.71086066</v>
      </c>
      <c r="M9" t="n">
        <v>4488059.76507085</v>
      </c>
      <c r="N9" t="n">
        <v>4354020.02592456</v>
      </c>
      <c r="O9" t="n">
        <v>4142517.18422227</v>
      </c>
      <c r="P9" t="n">
        <v>4202781.29104713</v>
      </c>
      <c r="Q9" t="n">
        <v>4277384.5495971</v>
      </c>
      <c r="R9" t="n">
        <v>4441912.52292745</v>
      </c>
      <c r="S9" t="n">
        <v>4699822.65318763</v>
      </c>
      <c r="T9" t="n">
        <v>4700050.48382233</v>
      </c>
      <c r="U9" t="n">
        <v>4598391.67924382</v>
      </c>
      <c r="V9" t="n">
        <v>4537353.59146751</v>
      </c>
      <c r="W9" t="n">
        <v>4375170.31357132</v>
      </c>
      <c r="X9" t="n">
        <v>4256583.28097832</v>
      </c>
      <c r="Y9" t="n">
        <v>4179822.54955917</v>
      </c>
      <c r="Z9" t="n">
        <v>4197864.52745087</v>
      </c>
      <c r="AA9" t="n">
        <v>4200644.00129389</v>
      </c>
      <c r="AB9" t="n">
        <v>4201175.29231837</v>
      </c>
      <c r="AC9" t="n">
        <v>4473040.52370197</v>
      </c>
      <c r="AD9" t="n">
        <v>4834439.85592392</v>
      </c>
      <c r="AE9" t="n">
        <v>5004827.27856204</v>
      </c>
      <c r="AF9"/>
    </row>
    <row r="10">
      <c r="A10" t="s">
        <v>126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126</v>
      </c>
      <c r="B11" t="s">
        <v>292</v>
      </c>
      <c r="C11" t="s">
        <v>248</v>
      </c>
      <c r="D11" t="s">
        <v>293</v>
      </c>
      <c r="E11" t="s">
        <v>249</v>
      </c>
      <c r="F11" t="n">
        <v>1294485.27929654</v>
      </c>
      <c r="G11" t="n">
        <v>1320539.07643774</v>
      </c>
      <c r="H11" t="n">
        <v>1388189.78375357</v>
      </c>
      <c r="I11" t="n">
        <v>1438484.21030833</v>
      </c>
      <c r="J11" t="n">
        <v>1450107.12261983</v>
      </c>
      <c r="K11" t="n">
        <v>1484537.70578148</v>
      </c>
      <c r="L11" t="n">
        <v>1539213.05864845</v>
      </c>
      <c r="M11" t="n">
        <v>1582989.04682846</v>
      </c>
      <c r="N11" t="n">
        <v>1595276.56958629</v>
      </c>
      <c r="O11" t="n">
        <v>1572576.95671302</v>
      </c>
      <c r="P11" t="n">
        <v>1583316.24965901</v>
      </c>
      <c r="Q11" t="n">
        <v>1654284.93699594</v>
      </c>
      <c r="R11" t="n">
        <v>1697400.09092194</v>
      </c>
      <c r="S11" t="n">
        <v>1684892.55596434</v>
      </c>
      <c r="T11" t="n">
        <v>1715297.23413093</v>
      </c>
      <c r="U11" t="n">
        <v>1652635.71688411</v>
      </c>
      <c r="V11" t="n">
        <v>1661858.2480054</v>
      </c>
      <c r="W11" t="n">
        <v>1872775.61255967</v>
      </c>
      <c r="X11" t="n">
        <v>2111811.29781169</v>
      </c>
      <c r="Y11" t="n">
        <v>2308647.0020402</v>
      </c>
      <c r="Z11" t="n">
        <v>2458739.46979643</v>
      </c>
      <c r="AA11" t="n">
        <v>2826401.88787681</v>
      </c>
      <c r="AB11" t="n">
        <v>3052428.07241996</v>
      </c>
      <c r="AC11" t="n">
        <v>3239727.83117864</v>
      </c>
      <c r="AD11" t="n">
        <v>3344418.37583352</v>
      </c>
      <c r="AE11" t="n">
        <v>3478813.11364254</v>
      </c>
      <c r="AF11"/>
    </row>
    <row r="12">
      <c r="A12" t="s">
        <v>126</v>
      </c>
      <c r="B12" t="s">
        <v>294</v>
      </c>
      <c r="C12" t="s">
        <v>248</v>
      </c>
      <c r="D12" t="s">
        <v>295</v>
      </c>
      <c r="E12" t="s">
        <v>249</v>
      </c>
      <c r="F12" t="n">
        <v>6951205.79740864</v>
      </c>
      <c r="G12" t="n">
        <v>6985105.52677914</v>
      </c>
      <c r="H12" t="n">
        <v>7060462.96002809</v>
      </c>
      <c r="I12" t="n">
        <v>7121031.90911015</v>
      </c>
      <c r="J12" t="n">
        <v>6928878.62949609</v>
      </c>
      <c r="K12" t="n">
        <v>6771476.05039659</v>
      </c>
      <c r="L12" t="n">
        <v>6673932.07183882</v>
      </c>
      <c r="M12" t="n">
        <v>6296636.27059898</v>
      </c>
      <c r="N12" t="n">
        <v>6130207.75531208</v>
      </c>
      <c r="O12" t="n">
        <v>6013434.55662104</v>
      </c>
      <c r="P12" t="n">
        <v>6010532.80749775</v>
      </c>
      <c r="Q12" t="n">
        <v>6234323.12776109</v>
      </c>
      <c r="R12" t="n">
        <v>6436130.13860339</v>
      </c>
      <c r="S12" t="n">
        <v>6455988.44986434</v>
      </c>
      <c r="T12" t="n">
        <v>6278761.82978009</v>
      </c>
      <c r="U12" t="n">
        <v>6037641.39523473</v>
      </c>
      <c r="V12" t="n">
        <v>5861053.83434109</v>
      </c>
      <c r="W12" t="n">
        <v>5788799.7845606</v>
      </c>
      <c r="X12" t="n">
        <v>5846507.8873767</v>
      </c>
      <c r="Y12" t="n">
        <v>5922474.52255467</v>
      </c>
      <c r="Z12" t="n">
        <v>6089905.22824876</v>
      </c>
      <c r="AA12" t="n">
        <v>6153981.90363665</v>
      </c>
      <c r="AB12" t="n">
        <v>6156314.66344884</v>
      </c>
      <c r="AC12" t="n">
        <v>6316931.07519516</v>
      </c>
      <c r="AD12" t="n">
        <v>6433155.51984859</v>
      </c>
      <c r="AE12" t="n">
        <v>6491365.45746415</v>
      </c>
      <c r="AF12"/>
    </row>
    <row r="13">
      <c r="A13" t="s">
        <v>126</v>
      </c>
      <c r="B13" t="s">
        <v>296</v>
      </c>
      <c r="C13" t="s">
        <v>248</v>
      </c>
      <c r="D13" t="s">
        <v>297</v>
      </c>
      <c r="E13" t="s">
        <v>249</v>
      </c>
      <c r="F13" t="n">
        <v>11185040.7433574</v>
      </c>
      <c r="G13" t="n">
        <v>11002280.6004408</v>
      </c>
      <c r="H13" t="n">
        <v>10789363.5339995</v>
      </c>
      <c r="I13" t="n">
        <v>10536874.5268427</v>
      </c>
      <c r="J13" t="n">
        <v>10189134.9082612</v>
      </c>
      <c r="K13" t="n">
        <v>9805806.73322301</v>
      </c>
      <c r="L13" t="n">
        <v>9575011.34396366</v>
      </c>
      <c r="M13" t="n">
        <v>8983783.49517601</v>
      </c>
      <c r="N13" t="n">
        <v>8284827.39355604</v>
      </c>
      <c r="O13" t="n">
        <v>7831922.36668636</v>
      </c>
      <c r="P13" t="n">
        <v>7686913.42084708</v>
      </c>
      <c r="Q13" t="n">
        <v>7893593.64107024</v>
      </c>
      <c r="R13" t="n">
        <v>8337159.69868781</v>
      </c>
      <c r="S13" t="n">
        <v>8708299.74329326</v>
      </c>
      <c r="T13" t="n">
        <v>8615446.53709048</v>
      </c>
      <c r="U13" t="n">
        <v>8411679.61425963</v>
      </c>
      <c r="V13" t="n">
        <v>8202351.07403788</v>
      </c>
      <c r="W13" t="n">
        <v>8074521.06900493</v>
      </c>
      <c r="X13" t="n">
        <v>7924906.34412312</v>
      </c>
      <c r="Y13" t="n">
        <v>7997622.7271718</v>
      </c>
      <c r="Z13" t="n">
        <v>8158628.33352271</v>
      </c>
      <c r="AA13" t="n">
        <v>8254610.11516787</v>
      </c>
      <c r="AB13" t="n">
        <v>8550527.95213758</v>
      </c>
      <c r="AC13" t="n">
        <v>8748535.86371956</v>
      </c>
      <c r="AD13" t="n">
        <v>9014983.72112113</v>
      </c>
      <c r="AE13" t="n">
        <v>9059908.45866054</v>
      </c>
      <c r="AF13"/>
    </row>
    <row r="14">
      <c r="A14" t="s">
        <v>126</v>
      </c>
      <c r="B14" t="s">
        <v>298</v>
      </c>
      <c r="C14" t="s">
        <v>248</v>
      </c>
      <c r="D14" t="s">
        <v>299</v>
      </c>
      <c r="E14" t="s">
        <v>249</v>
      </c>
      <c r="F14" t="n">
        <v>9972662.64368309</v>
      </c>
      <c r="G14" t="n">
        <v>10447566.3990726</v>
      </c>
      <c r="H14" t="n">
        <v>10890863.831681</v>
      </c>
      <c r="I14" t="n">
        <v>11505621.2191883</v>
      </c>
      <c r="J14" t="n">
        <v>11679274.6597933</v>
      </c>
      <c r="K14" t="n">
        <v>12170821.6006455</v>
      </c>
      <c r="L14" t="n">
        <v>12633027.1077544</v>
      </c>
      <c r="M14" t="n">
        <v>12076906.6076157</v>
      </c>
      <c r="N14" t="n">
        <v>11628915.8060526</v>
      </c>
      <c r="O14" t="n">
        <v>11834529.6768292</v>
      </c>
      <c r="P14" t="n">
        <v>11905829.2014422</v>
      </c>
      <c r="Q14" t="n">
        <v>12469367.4356707</v>
      </c>
      <c r="R14" t="n">
        <v>12944671.5647264</v>
      </c>
      <c r="S14" t="n">
        <v>13300052.4333677</v>
      </c>
      <c r="T14" t="n">
        <v>12653255.2808475</v>
      </c>
      <c r="U14" t="n">
        <v>11779717.2538726</v>
      </c>
      <c r="V14" t="n">
        <v>11247464.8391327</v>
      </c>
      <c r="W14" t="n">
        <v>10824430.5153122</v>
      </c>
      <c r="X14" t="n">
        <v>10348971.4406151</v>
      </c>
      <c r="Y14" t="n">
        <v>10218713.5855535</v>
      </c>
      <c r="Z14" t="n">
        <v>10684383.7884456</v>
      </c>
      <c r="AA14" t="n">
        <v>10772462.8945438</v>
      </c>
      <c r="AB14" t="n">
        <v>10778247.8344588</v>
      </c>
      <c r="AC14" t="n">
        <v>11471147.2044115</v>
      </c>
      <c r="AD14" t="n">
        <v>11765167.4269018</v>
      </c>
      <c r="AE14" t="n">
        <v>12052227.3275045</v>
      </c>
      <c r="AF14"/>
    </row>
    <row r="15">
      <c r="A15" t="s">
        <v>126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126</v>
      </c>
      <c r="B16" t="s">
        <v>302</v>
      </c>
      <c r="C16" t="s">
        <v>248</v>
      </c>
      <c r="D16" t="s">
        <v>303</v>
      </c>
      <c r="E16" t="s">
        <v>249</v>
      </c>
      <c r="F16" t="n">
        <v>5331015.62060301</v>
      </c>
      <c r="G16" t="n">
        <v>5743327.52569274</v>
      </c>
      <c r="H16" t="n">
        <v>6174864.40784935</v>
      </c>
      <c r="I16" t="n">
        <v>6447558.76669098</v>
      </c>
      <c r="J16" t="n">
        <v>6586348.0312968</v>
      </c>
      <c r="K16" t="n">
        <v>6706076.21928974</v>
      </c>
      <c r="L16" t="n">
        <v>6802523.41269821</v>
      </c>
      <c r="M16" t="n">
        <v>6499349.53352763</v>
      </c>
      <c r="N16" t="n">
        <v>6253242.86557803</v>
      </c>
      <c r="O16" t="n">
        <v>6156723.58797846</v>
      </c>
      <c r="P16" t="n">
        <v>6135262.76195457</v>
      </c>
      <c r="Q16" t="n">
        <v>6287979.92726071</v>
      </c>
      <c r="R16" t="n">
        <v>6509250.94692348</v>
      </c>
      <c r="S16" t="n">
        <v>6413218.7355508</v>
      </c>
      <c r="T16" t="n">
        <v>6017417.58829781</v>
      </c>
      <c r="U16" t="n">
        <v>5653942.00557702</v>
      </c>
      <c r="V16" t="n">
        <v>5480843.40019735</v>
      </c>
      <c r="W16" t="n">
        <v>5263439.55144389</v>
      </c>
      <c r="X16" t="n">
        <v>5140400.32768866</v>
      </c>
      <c r="Y16" t="n">
        <v>5118871.31327865</v>
      </c>
      <c r="Z16" t="n">
        <v>5249405.4458532</v>
      </c>
      <c r="AA16" t="n">
        <v>5418801.28226454</v>
      </c>
      <c r="AB16" t="n">
        <v>5678447.54221104</v>
      </c>
      <c r="AC16" t="n">
        <v>5874502.46946394</v>
      </c>
      <c r="AD16" t="n">
        <v>5871506.08259167</v>
      </c>
      <c r="AE16" t="n">
        <v>5880045.37330453</v>
      </c>
      <c r="AF16"/>
    </row>
    <row r="17">
      <c r="A17" t="s">
        <v>126</v>
      </c>
      <c r="B17" t="s">
        <v>304</v>
      </c>
      <c r="C17" t="s">
        <v>248</v>
      </c>
      <c r="D17" t="s">
        <v>305</v>
      </c>
      <c r="E17" t="s">
        <v>249</v>
      </c>
      <c r="F17" t="n">
        <v>8531873.8173142</v>
      </c>
      <c r="G17" t="n">
        <v>8555764.60754514</v>
      </c>
      <c r="H17" t="n">
        <v>8656729.37231436</v>
      </c>
      <c r="I17" t="n">
        <v>8959916.78740788</v>
      </c>
      <c r="J17" t="n">
        <v>8870043.93874831</v>
      </c>
      <c r="K17" t="n">
        <v>8739317.92498477</v>
      </c>
      <c r="L17" t="n">
        <v>8595792.24510986</v>
      </c>
      <c r="M17" t="n">
        <v>8176521.99382499</v>
      </c>
      <c r="N17" t="n">
        <v>7835945.2216939</v>
      </c>
      <c r="O17" t="n">
        <v>7897411.37448618</v>
      </c>
      <c r="P17" t="n">
        <v>8299221.43656437</v>
      </c>
      <c r="Q17" t="n">
        <v>8454820.87510639</v>
      </c>
      <c r="R17" t="n">
        <v>9139446.3851011</v>
      </c>
      <c r="S17" t="n">
        <v>9767566.20221348</v>
      </c>
      <c r="T17" t="n">
        <v>9520694.4115954</v>
      </c>
      <c r="U17" t="n">
        <v>8872095.80753583</v>
      </c>
      <c r="V17" t="n">
        <v>8552185.60249489</v>
      </c>
      <c r="W17" t="n">
        <v>8421042.75879519</v>
      </c>
      <c r="X17" t="n">
        <v>8213944.01773906</v>
      </c>
      <c r="Y17" t="n">
        <v>8142932.75018568</v>
      </c>
      <c r="Z17" t="n">
        <v>8385218.81089635</v>
      </c>
      <c r="AA17" t="n">
        <v>8475199.98824004</v>
      </c>
      <c r="AB17" t="n">
        <v>8234478.02221306</v>
      </c>
      <c r="AC17" t="n">
        <v>8459550.14017471</v>
      </c>
      <c r="AD17" t="n">
        <v>8609577.82314835</v>
      </c>
      <c r="AE17" t="n">
        <v>8369845.84989931</v>
      </c>
      <c r="AF17"/>
    </row>
    <row r="18">
      <c r="A18" t="s">
        <v>126</v>
      </c>
      <c r="B18" t="s">
        <v>306</v>
      </c>
      <c r="C18" t="s">
        <v>248</v>
      </c>
      <c r="D18" t="s">
        <v>307</v>
      </c>
      <c r="E18" t="s">
        <v>249</v>
      </c>
      <c r="F18" t="n">
        <v>12683482.3587492</v>
      </c>
      <c r="G18" t="n">
        <v>12573065.3202266</v>
      </c>
      <c r="H18" t="n">
        <v>12899475.7957571</v>
      </c>
      <c r="I18" t="n">
        <v>13435131.7968458</v>
      </c>
      <c r="J18" t="n">
        <v>13502987.3226557</v>
      </c>
      <c r="K18" t="n">
        <v>13123070.3739287</v>
      </c>
      <c r="L18" t="n">
        <v>13061173.8059807</v>
      </c>
      <c r="M18" t="n">
        <v>12863139.833044</v>
      </c>
      <c r="N18" t="n">
        <v>12973158.729105</v>
      </c>
      <c r="O18" t="n">
        <v>12921170.025418</v>
      </c>
      <c r="P18" t="n">
        <v>13576979.2712649</v>
      </c>
      <c r="Q18" t="n">
        <v>14155375.0778181</v>
      </c>
      <c r="R18" t="n">
        <v>14952435.6473884</v>
      </c>
      <c r="S18" t="n">
        <v>15521815.4246832</v>
      </c>
      <c r="T18" t="n">
        <v>14915967.8652781</v>
      </c>
      <c r="U18" t="n">
        <v>13908420.5969</v>
      </c>
      <c r="V18" t="n">
        <v>13198973.8817533</v>
      </c>
      <c r="W18" t="n">
        <v>12806517.7730679</v>
      </c>
      <c r="X18" t="n">
        <v>12823748.7964781</v>
      </c>
      <c r="Y18" t="n">
        <v>12985788.5325858</v>
      </c>
      <c r="Z18" t="n">
        <v>13566668.6395026</v>
      </c>
      <c r="AA18" t="n">
        <v>14373524.3843798</v>
      </c>
      <c r="AB18" t="n">
        <v>14795498.8705669</v>
      </c>
      <c r="AC18" t="n">
        <v>15368369.9509219</v>
      </c>
      <c r="AD18" t="n">
        <v>15637640.3561576</v>
      </c>
      <c r="AE18" t="n">
        <v>15565384.4672609</v>
      </c>
      <c r="AF18"/>
    </row>
    <row r="19">
      <c r="A19" t="s">
        <v>126</v>
      </c>
      <c r="B19" t="s">
        <v>308</v>
      </c>
      <c r="C19" t="s">
        <v>248</v>
      </c>
      <c r="D19" t="s">
        <v>309</v>
      </c>
      <c r="E19" t="s">
        <v>249</v>
      </c>
      <c r="F19" t="n">
        <v>1708930.44347901</v>
      </c>
      <c r="G19" t="n">
        <v>1679624.81360115</v>
      </c>
      <c r="H19" t="n">
        <v>1678995.43311666</v>
      </c>
      <c r="I19" t="n">
        <v>1704738.30878644</v>
      </c>
      <c r="J19" t="n">
        <v>1673349.66976602</v>
      </c>
      <c r="K19" t="n">
        <v>1573722.14870336</v>
      </c>
      <c r="L19" t="n">
        <v>1536611.5950932</v>
      </c>
      <c r="M19" t="n">
        <v>1437185.71404472</v>
      </c>
      <c r="N19" t="n">
        <v>1416719.493965</v>
      </c>
      <c r="O19" t="n">
        <v>1379655.51962706</v>
      </c>
      <c r="P19" t="n">
        <v>1429903.30491916</v>
      </c>
      <c r="Q19" t="n">
        <v>1491063.2077911</v>
      </c>
      <c r="R19" t="n">
        <v>1561751.69487054</v>
      </c>
      <c r="S19" t="n">
        <v>1561138.88253802</v>
      </c>
      <c r="T19" t="n">
        <v>1531684.41624572</v>
      </c>
      <c r="U19" t="n">
        <v>1504889.02562214</v>
      </c>
      <c r="V19" t="n">
        <v>1521038.78113474</v>
      </c>
      <c r="W19" t="n">
        <v>1480223.33981959</v>
      </c>
      <c r="X19" t="n">
        <v>1498563.14365061</v>
      </c>
      <c r="Y19" t="n">
        <v>1523882.44543435</v>
      </c>
      <c r="Z19" t="n">
        <v>1612756.27618797</v>
      </c>
      <c r="AA19" t="n">
        <v>1661794.22490461</v>
      </c>
      <c r="AB19" t="n">
        <v>1608414.70581561</v>
      </c>
      <c r="AC19" t="n">
        <v>1566111.21703906</v>
      </c>
      <c r="AD19" t="n">
        <v>1551600.14958801</v>
      </c>
      <c r="AE19" t="n">
        <v>1516313.20825641</v>
      </c>
      <c r="AF19"/>
    </row>
    <row r="20">
      <c r="A20" t="s">
        <v>126</v>
      </c>
      <c r="B20" t="s">
        <v>310</v>
      </c>
      <c r="C20" t="s">
        <v>248</v>
      </c>
      <c r="D20" t="s">
        <v>311</v>
      </c>
      <c r="E20" t="s">
        <v>249</v>
      </c>
      <c r="F20" t="n">
        <v>16040298.9050078</v>
      </c>
      <c r="G20" t="n">
        <v>16692274.7154754</v>
      </c>
      <c r="H20" t="n">
        <v>17263800.9956718</v>
      </c>
      <c r="I20" t="n">
        <v>17682261.094712</v>
      </c>
      <c r="J20" t="n">
        <v>17885182.9858373</v>
      </c>
      <c r="K20" t="n">
        <v>17361243.2523658</v>
      </c>
      <c r="L20" t="n">
        <v>16954053.165438</v>
      </c>
      <c r="M20" t="n">
        <v>16367948.1103991</v>
      </c>
      <c r="N20" t="n">
        <v>15718832.2542968</v>
      </c>
      <c r="O20" t="n">
        <v>14799829.0880853</v>
      </c>
      <c r="P20" t="n">
        <v>14039564.0447459</v>
      </c>
      <c r="Q20" t="n">
        <v>13451736.6418242</v>
      </c>
      <c r="R20" t="n">
        <v>13109750.1417713</v>
      </c>
      <c r="S20" t="n">
        <v>13040529.5414032</v>
      </c>
      <c r="T20" t="n">
        <v>13003842.3322967</v>
      </c>
      <c r="U20" t="n">
        <v>12836486.5809082</v>
      </c>
      <c r="V20" t="n">
        <v>12646489.3089451</v>
      </c>
      <c r="W20" t="n">
        <v>12602355.3677315</v>
      </c>
      <c r="X20" t="n">
        <v>12809204.4070108</v>
      </c>
      <c r="Y20" t="n">
        <v>12862036.1654995</v>
      </c>
      <c r="Z20" t="n">
        <v>13133833.265537</v>
      </c>
      <c r="AA20" t="n">
        <v>13301196.9149258</v>
      </c>
      <c r="AB20" t="n">
        <v>13103529.3539481</v>
      </c>
      <c r="AC20" t="n">
        <v>13196077.1411923</v>
      </c>
      <c r="AD20" t="n">
        <v>12976111.2072266</v>
      </c>
      <c r="AE20" t="n">
        <v>12761787.7959145</v>
      </c>
      <c r="AF20"/>
    </row>
    <row r="21">
      <c r="A21" t="s">
        <v>126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126</v>
      </c>
      <c r="B22" t="s">
        <v>314</v>
      </c>
      <c r="C22" t="s">
        <v>248</v>
      </c>
      <c r="D22" t="s">
        <v>315</v>
      </c>
      <c r="E22" t="s">
        <v>249</v>
      </c>
      <c r="F22" t="n">
        <v>2366761.69513432</v>
      </c>
      <c r="G22" t="n">
        <v>2152523.77169645</v>
      </c>
      <c r="H22" t="n">
        <v>1973366.34711253</v>
      </c>
      <c r="I22" t="n">
        <v>1819821.4291656</v>
      </c>
      <c r="J22" t="n">
        <v>1661592.93341468</v>
      </c>
      <c r="K22" t="n">
        <v>1475939.16246586</v>
      </c>
      <c r="L22" t="n">
        <v>1348230.63976478</v>
      </c>
      <c r="M22" t="n">
        <v>1255557.71484974</v>
      </c>
      <c r="N22" t="n">
        <v>1149192.22776427</v>
      </c>
      <c r="O22" t="n">
        <v>1036682.16006219</v>
      </c>
      <c r="P22" t="n">
        <v>943778.855491455</v>
      </c>
      <c r="Q22" t="n">
        <v>880095.568024589</v>
      </c>
      <c r="R22" t="n">
        <v>819904.619662847</v>
      </c>
      <c r="S22" t="n">
        <v>780195.181579535</v>
      </c>
      <c r="T22" t="n">
        <v>784064.22702953</v>
      </c>
      <c r="U22" t="n">
        <v>796563.998230943</v>
      </c>
      <c r="V22" t="n">
        <v>852258.263904605</v>
      </c>
      <c r="W22" t="n">
        <v>907973.338751356</v>
      </c>
      <c r="X22" t="n">
        <v>1032690.89680792</v>
      </c>
      <c r="Y22" t="n">
        <v>1121320.30881876</v>
      </c>
      <c r="Z22" t="n">
        <v>1212669.2985564</v>
      </c>
      <c r="AA22" t="n">
        <v>1298723.57528391</v>
      </c>
      <c r="AB22" t="n">
        <v>1325602.46269154</v>
      </c>
      <c r="AC22" t="n">
        <v>1368265.99710038</v>
      </c>
      <c r="AD22" t="n">
        <v>1439373.97127076</v>
      </c>
      <c r="AE22" t="n">
        <v>1557408.62955674</v>
      </c>
      <c r="AF22"/>
    </row>
    <row r="23">
      <c r="A23" t="s">
        <v>126</v>
      </c>
      <c r="B23" t="s">
        <v>316</v>
      </c>
      <c r="C23" t="s">
        <v>248</v>
      </c>
      <c r="D23" t="s">
        <v>317</v>
      </c>
      <c r="E23" t="s">
        <v>249</v>
      </c>
      <c r="F23" t="n">
        <v>6524601.23800968</v>
      </c>
      <c r="G23" t="n">
        <v>6557053.67468988</v>
      </c>
      <c r="H23" t="n">
        <v>6502315.51001128</v>
      </c>
      <c r="I23" t="n">
        <v>6427384.94499939</v>
      </c>
      <c r="J23" t="n">
        <v>6369710.39848235</v>
      </c>
      <c r="K23" t="n">
        <v>6346695.0855548</v>
      </c>
      <c r="L23" t="n">
        <v>6180974.53140849</v>
      </c>
      <c r="M23" t="n">
        <v>5910273.39806251</v>
      </c>
      <c r="N23" t="n">
        <v>5452487.31899485</v>
      </c>
      <c r="O23" t="n">
        <v>5077034.05421598</v>
      </c>
      <c r="P23" t="n">
        <v>4761763.13981549</v>
      </c>
      <c r="Q23" t="n">
        <v>4581902.10449818</v>
      </c>
      <c r="R23" t="n">
        <v>4792133.08062282</v>
      </c>
      <c r="S23" t="n">
        <v>4804981.663715</v>
      </c>
      <c r="T23" t="n">
        <v>4701801.05605266</v>
      </c>
      <c r="U23" t="n">
        <v>4742298.29094328</v>
      </c>
      <c r="V23" t="n">
        <v>4819054.41784894</v>
      </c>
      <c r="W23" t="n">
        <v>4876131.33470953</v>
      </c>
      <c r="X23" t="n">
        <v>5141863.24094407</v>
      </c>
      <c r="Y23" t="n">
        <v>5398695.55191329</v>
      </c>
      <c r="Z23" t="n">
        <v>5604424.82421825</v>
      </c>
      <c r="AA23" t="n">
        <v>5683188.71734786</v>
      </c>
      <c r="AB23" t="n">
        <v>5848981.86308125</v>
      </c>
      <c r="AC23" t="n">
        <v>5943064.85348398</v>
      </c>
      <c r="AD23" t="n">
        <v>6074647.70543963</v>
      </c>
      <c r="AE23" t="n">
        <v>6326485.93118896</v>
      </c>
      <c r="AF23"/>
    </row>
    <row r="24">
      <c r="A24" t="s">
        <v>126</v>
      </c>
      <c r="B24" t="s">
        <v>318</v>
      </c>
      <c r="C24" t="s">
        <v>248</v>
      </c>
      <c r="D24" t="s">
        <v>319</v>
      </c>
      <c r="E24" t="s">
        <v>249</v>
      </c>
      <c r="F24" t="n">
        <v>10567525.0860786</v>
      </c>
      <c r="G24" t="n">
        <v>10840299.2578321</v>
      </c>
      <c r="H24" t="n">
        <v>11096309.6178982</v>
      </c>
      <c r="I24" t="n">
        <v>11121001.2946959</v>
      </c>
      <c r="J24" t="n">
        <v>11152683.1260197</v>
      </c>
      <c r="K24" t="n">
        <v>11307406.1041425</v>
      </c>
      <c r="L24" t="n">
        <v>11137082.0192565</v>
      </c>
      <c r="M24" t="n">
        <v>10823768.1282346</v>
      </c>
      <c r="N24" t="n">
        <v>10418367.4838196</v>
      </c>
      <c r="O24" t="n">
        <v>10290251.34861</v>
      </c>
      <c r="P24" t="n">
        <v>10264441.2362844</v>
      </c>
      <c r="Q24" t="n">
        <v>10488393.6986274</v>
      </c>
      <c r="R24" t="n">
        <v>10727578.8412198</v>
      </c>
      <c r="S24" t="n">
        <v>10909008.9399924</v>
      </c>
      <c r="T24" t="n">
        <v>10946439.9597167</v>
      </c>
      <c r="U24" t="n">
        <v>10862061.7533126</v>
      </c>
      <c r="V24" t="n">
        <v>10685038.1639709</v>
      </c>
      <c r="W24" t="n">
        <v>10636752.6530946</v>
      </c>
      <c r="X24" t="n">
        <v>10846511.2374783</v>
      </c>
      <c r="Y24" t="n">
        <v>11159455.5744295</v>
      </c>
      <c r="Z24" t="n">
        <v>11543497.9301305</v>
      </c>
      <c r="AA24" t="n">
        <v>11718883.5049072</v>
      </c>
      <c r="AB24" t="n">
        <v>11690712.01875</v>
      </c>
      <c r="AC24" t="n">
        <v>11587220.5951751</v>
      </c>
      <c r="AD24" t="n">
        <v>11804441.3155779</v>
      </c>
      <c r="AE24" t="n">
        <v>11875178.0994748</v>
      </c>
      <c r="AF24"/>
    </row>
    <row r="25">
      <c r="A25" t="s">
        <v>126</v>
      </c>
      <c r="B25" t="s">
        <v>320</v>
      </c>
      <c r="C25" t="s">
        <v>248</v>
      </c>
      <c r="D25" t="s">
        <v>321</v>
      </c>
      <c r="E25" t="s">
        <v>249</v>
      </c>
      <c r="F25" t="n">
        <v>835584.818746281</v>
      </c>
      <c r="G25" t="n">
        <v>1015528.52273256</v>
      </c>
      <c r="H25" t="n">
        <v>1139992.72592873</v>
      </c>
      <c r="I25" t="n">
        <v>1101636.57192418</v>
      </c>
      <c r="J25" t="n">
        <v>1163717.25497109</v>
      </c>
      <c r="K25" t="n">
        <v>1257675.57302262</v>
      </c>
      <c r="L25" t="n">
        <v>1263311.33416352</v>
      </c>
      <c r="M25" t="n">
        <v>1196438.33169527</v>
      </c>
      <c r="N25" t="n">
        <v>1155768.35626523</v>
      </c>
      <c r="O25" t="n">
        <v>1155450.5854186</v>
      </c>
      <c r="P25" t="n">
        <v>1202032.47928444</v>
      </c>
      <c r="Q25" t="n">
        <v>1211159.70986052</v>
      </c>
      <c r="R25" t="n">
        <v>1214935.41643187</v>
      </c>
      <c r="S25" t="n">
        <v>1304419.58159357</v>
      </c>
      <c r="T25" t="n">
        <v>1328486.04433104</v>
      </c>
      <c r="U25" t="n">
        <v>1209308.59513093</v>
      </c>
      <c r="V25" t="n">
        <v>1093902.3540185</v>
      </c>
      <c r="W25" t="n">
        <v>1002604.14551381</v>
      </c>
      <c r="X25" t="n">
        <v>954445.882990119</v>
      </c>
      <c r="Y25" t="n">
        <v>981258.625957524</v>
      </c>
      <c r="Z25" t="n">
        <v>951563.840304986</v>
      </c>
      <c r="AA25" t="n">
        <v>891297.510539098</v>
      </c>
      <c r="AB25" t="n">
        <v>837844.460209692</v>
      </c>
      <c r="AC25" t="n">
        <v>761358.050894203</v>
      </c>
      <c r="AD25" t="n">
        <v>821475.38915371</v>
      </c>
      <c r="AE25" t="n">
        <v>797419.591587702</v>
      </c>
      <c r="AF25"/>
    </row>
    <row r="26">
      <c r="A26" t="s">
        <v>126</v>
      </c>
      <c r="B26" t="s">
        <v>322</v>
      </c>
      <c r="C26" t="s">
        <v>248</v>
      </c>
      <c r="D26" t="s">
        <v>323</v>
      </c>
      <c r="E26" t="s">
        <v>249</v>
      </c>
      <c r="F26" t="n">
        <v>4365246.54783082</v>
      </c>
      <c r="G26" t="n">
        <v>4395414.55081831</v>
      </c>
      <c r="H26" t="n">
        <v>4542964.14389297</v>
      </c>
      <c r="I26" t="n">
        <v>4536912.63047206</v>
      </c>
      <c r="J26" t="n">
        <v>4473799.7822366</v>
      </c>
      <c r="K26" t="n">
        <v>4361521.69228702</v>
      </c>
      <c r="L26" t="n">
        <v>4166114.44191962</v>
      </c>
      <c r="M26" t="n">
        <v>3998966.5027924</v>
      </c>
      <c r="N26" t="n">
        <v>3758839.46341711</v>
      </c>
      <c r="O26" t="n">
        <v>3566225.52865704</v>
      </c>
      <c r="P26" t="n">
        <v>3430777.35259116</v>
      </c>
      <c r="Q26" t="n">
        <v>3450312.34284023</v>
      </c>
      <c r="R26" t="n">
        <v>3522370.86953435</v>
      </c>
      <c r="S26" t="n">
        <v>3590886.05140653</v>
      </c>
      <c r="T26" t="n">
        <v>3614263.58154917</v>
      </c>
      <c r="U26" t="n">
        <v>3603023.05421081</v>
      </c>
      <c r="V26" t="n">
        <v>3544012.56371069</v>
      </c>
      <c r="W26" t="n">
        <v>3516382.949759</v>
      </c>
      <c r="X26" t="n">
        <v>3549384.92198888</v>
      </c>
      <c r="Y26" t="n">
        <v>3589781.6459073</v>
      </c>
      <c r="Z26" t="n">
        <v>3682678.54632007</v>
      </c>
      <c r="AA26" t="n">
        <v>3699595.26122016</v>
      </c>
      <c r="AB26" t="n">
        <v>3686163.21624447</v>
      </c>
      <c r="AC26" t="n">
        <v>3607069.46988911</v>
      </c>
      <c r="AD26" t="n">
        <v>3554942.88158751</v>
      </c>
      <c r="AE26" t="n">
        <v>3537494.61612867</v>
      </c>
      <c r="AF26"/>
    </row>
    <row r="27">
      <c r="A27" t="s">
        <v>126</v>
      </c>
      <c r="B27" t="s">
        <v>324</v>
      </c>
      <c r="C27" t="s">
        <v>248</v>
      </c>
      <c r="D27" t="s">
        <v>325</v>
      </c>
      <c r="E27" t="s">
        <v>249</v>
      </c>
      <c r="F27" t="n">
        <v>5366693.71950147</v>
      </c>
      <c r="G27" t="n">
        <v>5429356.18428127</v>
      </c>
      <c r="H27" t="n">
        <v>5413352.74807654</v>
      </c>
      <c r="I27" t="n">
        <v>5482452.09229968</v>
      </c>
      <c r="J27" t="n">
        <v>5515166.08881206</v>
      </c>
      <c r="K27" t="n">
        <v>5688208.83883283</v>
      </c>
      <c r="L27" t="n">
        <v>5707656.24317336</v>
      </c>
      <c r="M27" t="n">
        <v>5628363.29374689</v>
      </c>
      <c r="N27" t="n">
        <v>5503759.66413722</v>
      </c>
      <c r="O27" t="n">
        <v>5568575.23453438</v>
      </c>
      <c r="P27" t="n">
        <v>5631631.40440881</v>
      </c>
      <c r="Q27" t="n">
        <v>5826921.64592669</v>
      </c>
      <c r="R27" t="n">
        <v>5990272.55525363</v>
      </c>
      <c r="S27" t="n">
        <v>6013703.30699228</v>
      </c>
      <c r="T27" t="n">
        <v>6003690.33383644</v>
      </c>
      <c r="U27" t="n">
        <v>6049730.10397085</v>
      </c>
      <c r="V27" t="n">
        <v>6047123.24624172</v>
      </c>
      <c r="W27" t="n">
        <v>6117765.55782177</v>
      </c>
      <c r="X27" t="n">
        <v>6342680.43249927</v>
      </c>
      <c r="Y27" t="n">
        <v>6588415.30256464</v>
      </c>
      <c r="Z27" t="n">
        <v>6909255.54350543</v>
      </c>
      <c r="AA27" t="n">
        <v>7127990.73314798</v>
      </c>
      <c r="AB27" t="n">
        <v>7166704.34229588</v>
      </c>
      <c r="AC27" t="n">
        <v>7218793.07439175</v>
      </c>
      <c r="AD27" t="n">
        <v>7428023.04483663</v>
      </c>
      <c r="AE27" t="n">
        <v>7540263.89175839</v>
      </c>
      <c r="AF27"/>
    </row>
    <row r="28">
      <c r="A28" t="s">
        <v>126</v>
      </c>
      <c r="B28" t="s">
        <v>326</v>
      </c>
      <c r="C28" t="s">
        <v>248</v>
      </c>
      <c r="D28" t="s">
        <v>327</v>
      </c>
      <c r="E28" t="s">
        <v>249</v>
      </c>
      <c r="F28" t="n">
        <v>7650363.05004601</v>
      </c>
      <c r="G28" t="n">
        <v>7672290.01688185</v>
      </c>
      <c r="H28" t="n">
        <v>7872576.28821302</v>
      </c>
      <c r="I28" t="n">
        <v>7792145.70315318</v>
      </c>
      <c r="J28" t="n">
        <v>7739552.42872064</v>
      </c>
      <c r="K28" t="n">
        <v>7530421.56552992</v>
      </c>
      <c r="L28" t="n">
        <v>7212519.89372121</v>
      </c>
      <c r="M28" t="n">
        <v>6755421.26550325</v>
      </c>
      <c r="N28" t="n">
        <v>6533221.18921158</v>
      </c>
      <c r="O28" t="n">
        <v>6300195.42448954</v>
      </c>
      <c r="P28" t="n">
        <v>6047190.40289942</v>
      </c>
      <c r="Q28" t="n">
        <v>5839548.08907509</v>
      </c>
      <c r="R28" t="n">
        <v>5868726.20074528</v>
      </c>
      <c r="S28" t="n">
        <v>5824710.0966446</v>
      </c>
      <c r="T28" t="n">
        <v>5819050.15577814</v>
      </c>
      <c r="U28" t="n">
        <v>5605978.39561595</v>
      </c>
      <c r="V28" t="n">
        <v>5325165.17431239</v>
      </c>
      <c r="W28" t="n">
        <v>5377214.46976948</v>
      </c>
      <c r="X28" t="n">
        <v>5392650.57476739</v>
      </c>
      <c r="Y28" t="n">
        <v>5521209.39719822</v>
      </c>
      <c r="Z28" t="n">
        <v>5506666.43453924</v>
      </c>
      <c r="AA28" t="n">
        <v>5550577.24905268</v>
      </c>
      <c r="AB28" t="n">
        <v>5600741.76392836</v>
      </c>
      <c r="AC28" t="n">
        <v>5858439.19585466</v>
      </c>
      <c r="AD28" t="n">
        <v>6060745.83156671</v>
      </c>
      <c r="AE28" t="n">
        <v>6297538.37448078</v>
      </c>
      <c r="AF28"/>
    </row>
    <row r="29">
      <c r="A29" t="s">
        <v>126</v>
      </c>
      <c r="B29" t="s">
        <v>328</v>
      </c>
      <c r="C29" t="s">
        <v>248</v>
      </c>
      <c r="D29" t="s">
        <v>329</v>
      </c>
      <c r="E29" t="s">
        <v>249</v>
      </c>
      <c r="F29" t="n">
        <v>3909699.44951484</v>
      </c>
      <c r="G29" t="n">
        <v>4081019.44096089</v>
      </c>
      <c r="H29" t="n">
        <v>4444423.71755796</v>
      </c>
      <c r="I29" t="n">
        <v>4456970.45859124</v>
      </c>
      <c r="J29" t="n">
        <v>4403926.69864978</v>
      </c>
      <c r="K29" t="n">
        <v>4356156.35522801</v>
      </c>
      <c r="L29" t="n">
        <v>4156484.13562729</v>
      </c>
      <c r="M29" t="n">
        <v>3891749.24158029</v>
      </c>
      <c r="N29" t="n">
        <v>3734705.55612696</v>
      </c>
      <c r="O29" t="n">
        <v>3579265.05996147</v>
      </c>
      <c r="P29" t="n">
        <v>3474744.61680893</v>
      </c>
      <c r="Q29" t="n">
        <v>3380340.65872065</v>
      </c>
      <c r="R29" t="n">
        <v>3372836.41762451</v>
      </c>
      <c r="S29" t="n">
        <v>3340589.38448873</v>
      </c>
      <c r="T29" t="n">
        <v>3278253.48047735</v>
      </c>
      <c r="U29" t="n">
        <v>3171734.2917562</v>
      </c>
      <c r="V29" t="n">
        <v>3034032.02088873</v>
      </c>
      <c r="W29" t="n">
        <v>3072995.54569528</v>
      </c>
      <c r="X29" t="n">
        <v>3124429.36202484</v>
      </c>
      <c r="Y29" t="n">
        <v>3220469.65471951</v>
      </c>
      <c r="Z29" t="n">
        <v>3229443.71007523</v>
      </c>
      <c r="AA29" t="n">
        <v>3252932.56303968</v>
      </c>
      <c r="AB29" t="n">
        <v>3249296.07032186</v>
      </c>
      <c r="AC29" t="n">
        <v>3419884.72430879</v>
      </c>
      <c r="AD29" t="n">
        <v>3624775.84666561</v>
      </c>
      <c r="AE29" t="n">
        <v>3821045.02321144</v>
      </c>
      <c r="AF29"/>
    </row>
    <row r="30">
      <c r="A30" t="s">
        <v>126</v>
      </c>
      <c r="B30" t="s">
        <v>330</v>
      </c>
      <c r="C30" t="s">
        <v>248</v>
      </c>
      <c r="D30" t="s">
        <v>331</v>
      </c>
      <c r="E30" t="s">
        <v>249</v>
      </c>
      <c r="F30" t="n">
        <v>631518.524248816</v>
      </c>
      <c r="G30" t="n">
        <v>613552.185475874</v>
      </c>
      <c r="H30" t="n">
        <v>572903.703246377</v>
      </c>
      <c r="I30" t="n">
        <v>564309.749766477</v>
      </c>
      <c r="J30" t="n">
        <v>551523.372855915</v>
      </c>
      <c r="K30" t="n">
        <v>521767.601322045</v>
      </c>
      <c r="L30" t="n">
        <v>538306.628341561</v>
      </c>
      <c r="M30" t="n">
        <v>582376.328289378</v>
      </c>
      <c r="N30" t="n">
        <v>671896.527845565</v>
      </c>
      <c r="O30" t="n">
        <v>752066.60028643</v>
      </c>
      <c r="P30" t="n">
        <v>727193.138783611</v>
      </c>
      <c r="Q30" t="n">
        <v>707499.67401058</v>
      </c>
      <c r="R30" t="n">
        <v>679902.205949413</v>
      </c>
      <c r="S30" t="n">
        <v>700343.320117867</v>
      </c>
      <c r="T30" t="n">
        <v>756543.348519546</v>
      </c>
      <c r="U30" t="n">
        <v>711951.067371966</v>
      </c>
      <c r="V30" t="n">
        <v>678854.935065871</v>
      </c>
      <c r="W30" t="n">
        <v>668322.85360824</v>
      </c>
      <c r="X30" t="n">
        <v>668781.520578951</v>
      </c>
      <c r="Y30" t="n">
        <v>664291.17115917</v>
      </c>
      <c r="Z30" t="n">
        <v>661437.00846849</v>
      </c>
      <c r="AA30" t="n">
        <v>711604.873711841</v>
      </c>
      <c r="AB30" t="n">
        <v>775402.365655819</v>
      </c>
      <c r="AC30" t="n">
        <v>826886.547212958</v>
      </c>
      <c r="AD30" t="n">
        <v>820208.640453828</v>
      </c>
      <c r="AE30" t="n">
        <v>807843.525525612</v>
      </c>
      <c r="AF30"/>
    </row>
    <row r="31">
      <c r="A31" t="s">
        <v>126</v>
      </c>
      <c r="B31" t="s">
        <v>332</v>
      </c>
      <c r="C31" t="s">
        <v>248</v>
      </c>
      <c r="D31" t="s">
        <v>333</v>
      </c>
      <c r="E31" t="s">
        <v>249</v>
      </c>
      <c r="F31" t="n">
        <v>224559.351244918</v>
      </c>
      <c r="G31" t="n">
        <v>227906.397009592</v>
      </c>
      <c r="H31" t="n">
        <v>264891.657005562</v>
      </c>
      <c r="I31" t="n">
        <v>273119.416701094</v>
      </c>
      <c r="J31" t="n">
        <v>262230.968315132</v>
      </c>
      <c r="K31" t="n">
        <v>255164.911470688</v>
      </c>
      <c r="L31" t="n">
        <v>239704.333558578</v>
      </c>
      <c r="M31" t="n">
        <v>216414.180250532</v>
      </c>
      <c r="N31" t="n">
        <v>201902.544315412</v>
      </c>
      <c r="O31" t="n">
        <v>188159.183379183</v>
      </c>
      <c r="P31" t="n">
        <v>176568.816621866</v>
      </c>
      <c r="Q31" t="n">
        <v>171706.887215235</v>
      </c>
      <c r="R31" t="n">
        <v>185852.511348365</v>
      </c>
      <c r="S31" t="n">
        <v>229586.766813475</v>
      </c>
      <c r="T31" t="n">
        <v>260918.68764144</v>
      </c>
      <c r="U31" t="n">
        <v>259147.783600787</v>
      </c>
      <c r="V31" t="n">
        <v>236481.487654219</v>
      </c>
      <c r="W31" t="n">
        <v>241359.886712053</v>
      </c>
      <c r="X31" t="n">
        <v>251490.21602519</v>
      </c>
      <c r="Y31" t="n">
        <v>255273.439198453</v>
      </c>
      <c r="Z31" t="n">
        <v>250182.676263167</v>
      </c>
      <c r="AA31" t="n">
        <v>255800.069692901</v>
      </c>
      <c r="AB31" t="n">
        <v>273136.507471769</v>
      </c>
      <c r="AC31" t="n">
        <v>285277.197172497</v>
      </c>
      <c r="AD31" t="n">
        <v>288551.462186326</v>
      </c>
      <c r="AE31" t="n">
        <v>347487.713427944</v>
      </c>
      <c r="AF31"/>
    </row>
    <row r="32">
      <c r="A32" t="s">
        <v>126</v>
      </c>
      <c r="B32" t="s">
        <v>334</v>
      </c>
      <c r="C32" t="s">
        <v>248</v>
      </c>
      <c r="D32" t="s">
        <v>335</v>
      </c>
      <c r="E32" t="s">
        <v>249</v>
      </c>
      <c r="F32" t="n">
        <v>2779083.76016737</v>
      </c>
      <c r="G32" t="n">
        <v>2630236.59877072</v>
      </c>
      <c r="H32" t="n">
        <v>2451680.26427541</v>
      </c>
      <c r="I32" t="n">
        <v>2352986.2919924</v>
      </c>
      <c r="J32" t="n">
        <v>2360936.39955276</v>
      </c>
      <c r="K32" t="n">
        <v>2241889.33582218</v>
      </c>
      <c r="L32" t="n">
        <v>2119821.03132214</v>
      </c>
      <c r="M32" t="n">
        <v>1916327.1596181</v>
      </c>
      <c r="N32" t="n">
        <v>1790170.47183374</v>
      </c>
      <c r="O32" t="n">
        <v>1660064.10527767</v>
      </c>
      <c r="P32" t="n">
        <v>1554211.84736636</v>
      </c>
      <c r="Q32" t="n">
        <v>1451099.02239247</v>
      </c>
      <c r="R32" t="n">
        <v>1415215.43209788</v>
      </c>
      <c r="S32" t="n">
        <v>1366679.34562423</v>
      </c>
      <c r="T32" t="n">
        <v>1357218.05015263</v>
      </c>
      <c r="U32" t="n">
        <v>1315989.83655583</v>
      </c>
      <c r="V32" t="n">
        <v>1249578.96241674</v>
      </c>
      <c r="W32" t="n">
        <v>1273053.39482505</v>
      </c>
      <c r="X32" t="n">
        <v>1238725.34145482</v>
      </c>
      <c r="Y32" t="n">
        <v>1279822.53415948</v>
      </c>
      <c r="Z32" t="n">
        <v>1261839.54195977</v>
      </c>
      <c r="AA32" t="n">
        <v>1229927.3134363</v>
      </c>
      <c r="AB32" t="n">
        <v>1209003.49519159</v>
      </c>
      <c r="AC32" t="n">
        <v>1242740.859458</v>
      </c>
      <c r="AD32" t="n">
        <v>1253412.71288523</v>
      </c>
      <c r="AE32" t="n">
        <v>1256424.23618342</v>
      </c>
      <c r="AF32"/>
    </row>
    <row r="33">
      <c r="A33" t="s">
        <v>126</v>
      </c>
      <c r="B33" t="s">
        <v>336</v>
      </c>
      <c r="C33" t="s">
        <v>248</v>
      </c>
      <c r="D33" t="s">
        <v>337</v>
      </c>
      <c r="E33" t="s">
        <v>249</v>
      </c>
      <c r="F33" t="n">
        <v>105501.964870062</v>
      </c>
      <c r="G33" t="n">
        <v>119575.394664773</v>
      </c>
      <c r="H33" t="n">
        <v>138676.946127708</v>
      </c>
      <c r="I33" t="n">
        <v>144759.78610197</v>
      </c>
      <c r="J33" t="n">
        <v>160934.989347049</v>
      </c>
      <c r="K33" t="n">
        <v>155443.361686997</v>
      </c>
      <c r="L33" t="n">
        <v>158203.764871642</v>
      </c>
      <c r="M33" t="n">
        <v>148554.355764952</v>
      </c>
      <c r="N33" t="n">
        <v>134546.089089903</v>
      </c>
      <c r="O33" t="n">
        <v>120640.475584799</v>
      </c>
      <c r="P33" t="n">
        <v>114471.983318657</v>
      </c>
      <c r="Q33" t="n">
        <v>128901.846736154</v>
      </c>
      <c r="R33" t="n">
        <v>214919.633725112</v>
      </c>
      <c r="S33" t="n">
        <v>187511.279600292</v>
      </c>
      <c r="T33" t="n">
        <v>166116.588987175</v>
      </c>
      <c r="U33" t="n">
        <v>147155.41633117</v>
      </c>
      <c r="V33" t="n">
        <v>126217.768286832</v>
      </c>
      <c r="W33" t="n">
        <v>121482.788928868</v>
      </c>
      <c r="X33" t="n">
        <v>109224.134683585</v>
      </c>
      <c r="Y33" t="n">
        <v>101352.597961609</v>
      </c>
      <c r="Z33" t="n">
        <v>103763.497772579</v>
      </c>
      <c r="AA33" t="n">
        <v>100312.429171966</v>
      </c>
      <c r="AB33" t="n">
        <v>93903.3252873284</v>
      </c>
      <c r="AC33" t="n">
        <v>83649.8677024131</v>
      </c>
      <c r="AD33" t="n">
        <v>73797.1693757208</v>
      </c>
      <c r="AE33" t="n">
        <v>64737.8761323575</v>
      </c>
      <c r="AF33"/>
    </row>
    <row r="34">
      <c r="A34" t="s">
        <v>126</v>
      </c>
      <c r="B34" t="s">
        <v>338</v>
      </c>
      <c r="C34" t="s">
        <v>248</v>
      </c>
      <c r="D34" t="s">
        <v>339</v>
      </c>
      <c r="E34" t="s">
        <v>249</v>
      </c>
      <c r="F34" t="n">
        <v>1917680.86008486</v>
      </c>
      <c r="G34" t="n">
        <v>2043447.04243559</v>
      </c>
      <c r="H34" t="n">
        <v>2152635.00415559</v>
      </c>
      <c r="I34" t="n">
        <v>2212226.62810832</v>
      </c>
      <c r="J34" t="n">
        <v>2323350.12383929</v>
      </c>
      <c r="K34" t="n">
        <v>2415508.37033457</v>
      </c>
      <c r="L34" t="n">
        <v>2507053.34585685</v>
      </c>
      <c r="M34" t="n">
        <v>2506244.7840306</v>
      </c>
      <c r="N34" t="n">
        <v>2400417.9994765</v>
      </c>
      <c r="O34" t="n">
        <v>2361581.38344931</v>
      </c>
      <c r="P34" t="n">
        <v>2306860.52533365</v>
      </c>
      <c r="Q34" t="n">
        <v>2580632.26789526</v>
      </c>
      <c r="R34" t="n">
        <v>2907674.17043561</v>
      </c>
      <c r="S34" t="n">
        <v>2985970.37153139</v>
      </c>
      <c r="T34" t="n">
        <v>2923299.966349</v>
      </c>
      <c r="U34" t="n">
        <v>2845747.45836241</v>
      </c>
      <c r="V34" t="n">
        <v>2763744.24224962</v>
      </c>
      <c r="W34" t="n">
        <v>2784704.90224356</v>
      </c>
      <c r="X34" t="n">
        <v>2692384.47806711</v>
      </c>
      <c r="Y34" t="n">
        <v>2740897.51325043</v>
      </c>
      <c r="Z34" t="n">
        <v>2805726.72381851</v>
      </c>
      <c r="AA34" t="n">
        <v>2738194.78766418</v>
      </c>
      <c r="AB34" t="n">
        <v>2665155.97018194</v>
      </c>
      <c r="AC34" t="n">
        <v>2614525.38593039</v>
      </c>
      <c r="AD34" t="n">
        <v>2537609.78132562</v>
      </c>
      <c r="AE34" t="n">
        <v>2425337.01851725</v>
      </c>
      <c r="AF34"/>
    </row>
    <row r="35">
      <c r="A35" t="s">
        <v>126</v>
      </c>
      <c r="B35" t="s">
        <v>340</v>
      </c>
      <c r="C35" t="s">
        <v>248</v>
      </c>
      <c r="D35" t="s">
        <v>341</v>
      </c>
      <c r="E35" t="s">
        <v>249</v>
      </c>
      <c r="F35" t="n">
        <v>1897885.7543313</v>
      </c>
      <c r="G35" t="n">
        <v>1850417.84385327</v>
      </c>
      <c r="H35" t="n">
        <v>1841150.95067942</v>
      </c>
      <c r="I35" t="n">
        <v>1867241.90508031</v>
      </c>
      <c r="J35" t="n">
        <v>1937125.40295921</v>
      </c>
      <c r="K35" t="n">
        <v>1978125.00121109</v>
      </c>
      <c r="L35" t="n">
        <v>2074222.17809242</v>
      </c>
      <c r="M35" t="n">
        <v>2136905.17697411</v>
      </c>
      <c r="N35" t="n">
        <v>2179501.65539551</v>
      </c>
      <c r="O35" t="n">
        <v>2163798.42999845</v>
      </c>
      <c r="P35" t="n">
        <v>2114918.75161892</v>
      </c>
      <c r="Q35" t="n">
        <v>2200559.06376535</v>
      </c>
      <c r="R35" t="n">
        <v>2172471.77882438</v>
      </c>
      <c r="S35" t="n">
        <v>2131386.40324654</v>
      </c>
      <c r="T35" t="n">
        <v>2186804.12634729</v>
      </c>
      <c r="U35" t="n">
        <v>2129269.78585486</v>
      </c>
      <c r="V35" t="n">
        <v>2056835.63519003</v>
      </c>
      <c r="W35" t="n">
        <v>2039462.49704931</v>
      </c>
      <c r="X35" t="n">
        <v>2014181.66611647</v>
      </c>
      <c r="Y35" t="n">
        <v>1985342.12778113</v>
      </c>
      <c r="Z35" t="n">
        <v>1977862.82929136</v>
      </c>
      <c r="AA35" t="n">
        <v>1984354.89785502</v>
      </c>
      <c r="AB35" t="n">
        <v>1978358.57915956</v>
      </c>
      <c r="AC35" t="n">
        <v>1973572.56282383</v>
      </c>
      <c r="AD35" t="n">
        <v>1990145.24917455</v>
      </c>
      <c r="AE35" t="n">
        <v>1999115.17322263</v>
      </c>
      <c r="AF35"/>
    </row>
    <row r="36">
      <c r="A36" t="s">
        <v>126</v>
      </c>
      <c r="B36" t="s">
        <v>342</v>
      </c>
      <c r="C36" t="s">
        <v>248</v>
      </c>
      <c r="D36" t="s">
        <v>343</v>
      </c>
      <c r="E36" t="s">
        <v>249</v>
      </c>
      <c r="F36" t="n">
        <v>482737.69672558</v>
      </c>
      <c r="G36" t="n">
        <v>581854.514056874</v>
      </c>
      <c r="H36" t="n">
        <v>690767.188937785</v>
      </c>
      <c r="I36" t="n">
        <v>767223.107024445</v>
      </c>
      <c r="J36" t="n">
        <v>883049.90799729</v>
      </c>
      <c r="K36" t="n">
        <v>912089.706611526</v>
      </c>
      <c r="L36" t="n">
        <v>995229.504440648</v>
      </c>
      <c r="M36" t="n">
        <v>1071772.67252296</v>
      </c>
      <c r="N36" t="n">
        <v>1134855.24152825</v>
      </c>
      <c r="O36" t="n">
        <v>1140761.66361064</v>
      </c>
      <c r="P36" t="n">
        <v>1154541.35438726</v>
      </c>
      <c r="Q36" t="n">
        <v>1211124.75411047</v>
      </c>
      <c r="R36" t="n">
        <v>1194580.82039751</v>
      </c>
      <c r="S36" t="n">
        <v>1137776.60872409</v>
      </c>
      <c r="T36" t="n">
        <v>1126232.70866494</v>
      </c>
      <c r="U36" t="n">
        <v>1089927.59944205</v>
      </c>
      <c r="V36" t="n">
        <v>1044175.97447834</v>
      </c>
      <c r="W36" t="n">
        <v>1038336.99199644</v>
      </c>
      <c r="X36" t="n">
        <v>1027860.07368031</v>
      </c>
      <c r="Y36" t="n">
        <v>1022280.32609312</v>
      </c>
      <c r="Z36" t="n">
        <v>988534.979319763</v>
      </c>
      <c r="AA36" t="n">
        <v>972110.596680025</v>
      </c>
      <c r="AB36" t="n">
        <v>939204.719639662</v>
      </c>
      <c r="AC36" t="n">
        <v>889258.043242975</v>
      </c>
      <c r="AD36" t="n">
        <v>899694.497079491</v>
      </c>
      <c r="AE36" t="n">
        <v>882152.482872694</v>
      </c>
      <c r="AF36"/>
    </row>
    <row r="37">
      <c r="A37" t="s">
        <v>126</v>
      </c>
      <c r="B37" t="s">
        <v>344</v>
      </c>
      <c r="C37" t="s">
        <v>248</v>
      </c>
      <c r="D37" t="s">
        <v>345</v>
      </c>
      <c r="E37" t="s">
        <v>249</v>
      </c>
      <c r="F37" t="n">
        <v>683804.051028039</v>
      </c>
      <c r="G37" t="n">
        <v>626519.612367526</v>
      </c>
      <c r="H37" t="n">
        <v>579268.019608284</v>
      </c>
      <c r="I37" t="n">
        <v>567829.720395431</v>
      </c>
      <c r="J37" t="n">
        <v>561171.991597661</v>
      </c>
      <c r="K37" t="n">
        <v>565920.498711405</v>
      </c>
      <c r="L37" t="n">
        <v>570495.575443174</v>
      </c>
      <c r="M37" t="n">
        <v>545724.762976169</v>
      </c>
      <c r="N37" t="n">
        <v>516484.245254674</v>
      </c>
      <c r="O37" t="n">
        <v>479465.477885739</v>
      </c>
      <c r="P37" t="n">
        <v>448945.783033742</v>
      </c>
      <c r="Q37" t="n">
        <v>474209.940127922</v>
      </c>
      <c r="R37" t="n">
        <v>491165.281552973</v>
      </c>
      <c r="S37" t="n">
        <v>511456.680206609</v>
      </c>
      <c r="T37" t="n">
        <v>583229.47056341</v>
      </c>
      <c r="U37" t="n">
        <v>568287.375285359</v>
      </c>
      <c r="V37" t="n">
        <v>558487.562875656</v>
      </c>
      <c r="W37" t="n">
        <v>575868.175260671</v>
      </c>
      <c r="X37" t="n">
        <v>576432.400590268</v>
      </c>
      <c r="Y37" t="n">
        <v>559843.437855581</v>
      </c>
      <c r="Z37" t="n">
        <v>552670.286542701</v>
      </c>
      <c r="AA37" t="n">
        <v>564798.537161404</v>
      </c>
      <c r="AB37" t="n">
        <v>582831.821860495</v>
      </c>
      <c r="AC37" t="n">
        <v>562060.761266611</v>
      </c>
      <c r="AD37" t="n">
        <v>553797.519967687</v>
      </c>
      <c r="AE37" t="n">
        <v>571362.201492719</v>
      </c>
      <c r="AF37"/>
    </row>
    <row r="38">
      <c r="A38" t="s">
        <v>126</v>
      </c>
      <c r="B38" t="s">
        <v>346</v>
      </c>
      <c r="C38" t="s">
        <v>248</v>
      </c>
      <c r="D38" t="s">
        <v>347</v>
      </c>
      <c r="E38" t="s">
        <v>249</v>
      </c>
      <c r="F38" t="n">
        <v>731344.006577677</v>
      </c>
      <c r="G38" t="n">
        <v>642043.717428865</v>
      </c>
      <c r="H38" t="n">
        <v>571115.742133354</v>
      </c>
      <c r="I38" t="n">
        <v>532189.077660435</v>
      </c>
      <c r="J38" t="n">
        <v>492903.503364257</v>
      </c>
      <c r="K38" t="n">
        <v>500114.79588816</v>
      </c>
      <c r="L38" t="n">
        <v>508497.098208594</v>
      </c>
      <c r="M38" t="n">
        <v>519407.741474971</v>
      </c>
      <c r="N38" t="n">
        <v>528162.168612593</v>
      </c>
      <c r="O38" t="n">
        <v>543571.288502073</v>
      </c>
      <c r="P38" t="n">
        <v>511431.61419792</v>
      </c>
      <c r="Q38" t="n">
        <v>515224.369526956</v>
      </c>
      <c r="R38" t="n">
        <v>486725.676873894</v>
      </c>
      <c r="S38" t="n">
        <v>482153.114315843</v>
      </c>
      <c r="T38" t="n">
        <v>477341.947118942</v>
      </c>
      <c r="U38" t="n">
        <v>471054.811127452</v>
      </c>
      <c r="V38" t="n">
        <v>454172.097836037</v>
      </c>
      <c r="W38" t="n">
        <v>425257.329792204</v>
      </c>
      <c r="X38" t="n">
        <v>409889.191845897</v>
      </c>
      <c r="Y38" t="n">
        <v>403218.36383243</v>
      </c>
      <c r="Z38" t="n">
        <v>436657.563428899</v>
      </c>
      <c r="AA38" t="n">
        <v>447445.764013587</v>
      </c>
      <c r="AB38" t="n">
        <v>456322.037659408</v>
      </c>
      <c r="AC38" t="n">
        <v>522253.758314248</v>
      </c>
      <c r="AD38" t="n">
        <v>536653.232127377</v>
      </c>
      <c r="AE38" t="n">
        <v>545600.488857218</v>
      </c>
      <c r="AF38"/>
    </row>
    <row r="39">
      <c r="A39" t="s">
        <v>126</v>
      </c>
      <c r="B39" t="s">
        <v>348</v>
      </c>
      <c r="C39" t="s">
        <v>248</v>
      </c>
      <c r="D39" t="s">
        <v>349</v>
      </c>
      <c r="E39" t="s">
        <v>249</v>
      </c>
      <c r="F39" t="n">
        <v>1214196.17903526</v>
      </c>
      <c r="G39" t="n">
        <v>1193137.40414897</v>
      </c>
      <c r="H39" t="n">
        <v>1163373.21098481</v>
      </c>
      <c r="I39" t="n">
        <v>1177075.22137564</v>
      </c>
      <c r="J39" t="n">
        <v>1152992.02879523</v>
      </c>
      <c r="K39" t="n">
        <v>1130561.54369332</v>
      </c>
      <c r="L39" t="n">
        <v>1139539.05641852</v>
      </c>
      <c r="M39" t="n">
        <v>1133481.46252893</v>
      </c>
      <c r="N39" t="n">
        <v>1136195.05192563</v>
      </c>
      <c r="O39" t="n">
        <v>1118540.82758405</v>
      </c>
      <c r="P39" t="n">
        <v>1086128.78544397</v>
      </c>
      <c r="Q39" t="n">
        <v>1069821.89776662</v>
      </c>
      <c r="R39" t="n">
        <v>1041284.01806593</v>
      </c>
      <c r="S39" t="n">
        <v>1012980.33584885</v>
      </c>
      <c r="T39" t="n">
        <v>1027291.37465133</v>
      </c>
      <c r="U39" t="n">
        <v>1011279.55243263</v>
      </c>
      <c r="V39" t="n">
        <v>981885.787395546</v>
      </c>
      <c r="W39" t="n">
        <v>969333.284178469</v>
      </c>
      <c r="X39" t="n">
        <v>988695.450831515</v>
      </c>
      <c r="Y39" t="n">
        <v>1046764.17195134</v>
      </c>
      <c r="Z39" t="n">
        <v>1086463.09230883</v>
      </c>
      <c r="AA39" t="n">
        <v>1116559.71246387</v>
      </c>
      <c r="AB39" t="n">
        <v>1123767.24086071</v>
      </c>
      <c r="AC39" t="n">
        <v>1120154.73708247</v>
      </c>
      <c r="AD39" t="n">
        <v>1104794.49040689</v>
      </c>
      <c r="AE39" t="n">
        <v>1090613.40444692</v>
      </c>
      <c r="AF39"/>
    </row>
    <row r="40">
      <c r="A40" t="s">
        <v>126</v>
      </c>
      <c r="B40" t="s">
        <v>350</v>
      </c>
      <c r="C40" t="s">
        <v>248</v>
      </c>
      <c r="D40" t="s">
        <v>351</v>
      </c>
      <c r="E40" t="s">
        <v>249</v>
      </c>
      <c r="F40" t="n">
        <v>3561464.52661502</v>
      </c>
      <c r="G40" t="n">
        <v>3668476.3888093</v>
      </c>
      <c r="H40" t="n">
        <v>3608894.5460076</v>
      </c>
      <c r="I40" t="n">
        <v>3507979.55947631</v>
      </c>
      <c r="J40" t="n">
        <v>3527657.02087576</v>
      </c>
      <c r="K40" t="n">
        <v>3395902.14599709</v>
      </c>
      <c r="L40" t="n">
        <v>3298822.36506867</v>
      </c>
      <c r="M40" t="n">
        <v>3161053.71004048</v>
      </c>
      <c r="N40" t="n">
        <v>2970277.0702996</v>
      </c>
      <c r="O40" t="n">
        <v>2751873.00262038</v>
      </c>
      <c r="P40" t="n">
        <v>2800854.41622085</v>
      </c>
      <c r="Q40" t="n">
        <v>2756111.54717538</v>
      </c>
      <c r="R40" t="n">
        <v>2694544.00890992</v>
      </c>
      <c r="S40" t="n">
        <v>2650028.48969752</v>
      </c>
      <c r="T40" t="n">
        <v>2604763.00435277</v>
      </c>
      <c r="U40" t="n">
        <v>2581404.52271927</v>
      </c>
      <c r="V40" t="n">
        <v>2441382.58031852</v>
      </c>
      <c r="W40" t="n">
        <v>2321185.37716522</v>
      </c>
      <c r="X40" t="n">
        <v>2296061.53725339</v>
      </c>
      <c r="Y40" t="n">
        <v>2451240.1440304</v>
      </c>
      <c r="Z40" t="n">
        <v>2604244.18250251</v>
      </c>
      <c r="AA40" t="n">
        <v>2613229.53205518</v>
      </c>
      <c r="AB40" t="n">
        <v>2568829.53579378</v>
      </c>
      <c r="AC40" t="n">
        <v>2717677.22120964</v>
      </c>
      <c r="AD40" t="n">
        <v>3014015.12843712</v>
      </c>
      <c r="AE40" t="n">
        <v>3324904.36266921</v>
      </c>
      <c r="AF40"/>
    </row>
    <row r="41">
      <c r="A41" t="s">
        <v>126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126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126</v>
      </c>
      <c r="B43" t="s">
        <v>356</v>
      </c>
      <c r="C43" t="s">
        <v>248</v>
      </c>
      <c r="D43" t="s">
        <v>357</v>
      </c>
      <c r="E43" t="s">
        <v>249</v>
      </c>
      <c r="F43" t="n">
        <v>9295012.61446379</v>
      </c>
      <c r="G43" t="n">
        <v>9145782.54658114</v>
      </c>
      <c r="H43" t="n">
        <v>9571462.09696307</v>
      </c>
      <c r="I43" t="n">
        <v>9600407.80116429</v>
      </c>
      <c r="J43" t="n">
        <v>9237696.05544515</v>
      </c>
      <c r="K43" t="n">
        <v>8825987.37537503</v>
      </c>
      <c r="L43" t="n">
        <v>8740640.99453378</v>
      </c>
      <c r="M43" t="n">
        <v>9188618.0025713</v>
      </c>
      <c r="N43" t="n">
        <v>9692074.25430028</v>
      </c>
      <c r="O43" t="n">
        <v>10282411.4164595</v>
      </c>
      <c r="P43" t="n">
        <v>11147763.1080172</v>
      </c>
      <c r="Q43" t="n">
        <v>12978706.8902739</v>
      </c>
      <c r="R43" t="n">
        <v>13986615.9364565</v>
      </c>
      <c r="S43" t="n">
        <v>14126719.0377472</v>
      </c>
      <c r="T43" t="n">
        <v>13891644.2175619</v>
      </c>
      <c r="U43" t="n">
        <v>13492324.7036828</v>
      </c>
      <c r="V43" t="n">
        <v>13173211.662866</v>
      </c>
      <c r="W43" t="n">
        <v>12988603.6392451</v>
      </c>
      <c r="X43" t="n">
        <v>13133002.0245931</v>
      </c>
      <c r="Y43" t="n">
        <v>13084173.4350433</v>
      </c>
      <c r="Z43" t="n">
        <v>13341624.862784</v>
      </c>
      <c r="AA43" t="n">
        <v>13560740.0975756</v>
      </c>
      <c r="AB43" t="n">
        <v>13765580.4150593</v>
      </c>
      <c r="AC43" t="n">
        <v>14043683.5599579</v>
      </c>
      <c r="AD43" t="n">
        <v>14493858.8480316</v>
      </c>
      <c r="AE43" t="n">
        <v>14635351.4660364</v>
      </c>
      <c r="AF43"/>
    </row>
    <row r="44">
      <c r="A44" t="s">
        <v>126</v>
      </c>
      <c r="B44" t="s">
        <v>358</v>
      </c>
      <c r="C44" t="s">
        <v>248</v>
      </c>
      <c r="D44" t="s">
        <v>359</v>
      </c>
      <c r="E44" t="s">
        <v>249</v>
      </c>
      <c r="F44" t="n">
        <v>161118408.607943</v>
      </c>
      <c r="G44" t="n">
        <v>161439274.22418</v>
      </c>
      <c r="H44" t="n">
        <v>163258278.82711</v>
      </c>
      <c r="I44" t="n">
        <v>164478583.925608</v>
      </c>
      <c r="J44" t="n">
        <v>162855920.409793</v>
      </c>
      <c r="K44" t="n">
        <v>159592579.00142</v>
      </c>
      <c r="L44" t="n">
        <v>157360085.752519</v>
      </c>
      <c r="M44" t="n">
        <v>151986225.426356</v>
      </c>
      <c r="N44" t="n">
        <v>147238457.426126</v>
      </c>
      <c r="O44" t="n">
        <v>144382056.404539</v>
      </c>
      <c r="P44" t="n">
        <v>144671380.744655</v>
      </c>
      <c r="Q44" t="n">
        <v>147964113.423592</v>
      </c>
      <c r="R44" t="n">
        <v>152471136.205312</v>
      </c>
      <c r="S44" t="n">
        <v>154587310.752641</v>
      </c>
      <c r="T44" t="n">
        <v>151314843.62131</v>
      </c>
      <c r="U44" t="n">
        <v>145891252.381353</v>
      </c>
      <c r="V44" t="n">
        <v>141794242.051433</v>
      </c>
      <c r="W44" t="n">
        <v>139744912.563938</v>
      </c>
      <c r="X44" t="n">
        <v>139917884.056683</v>
      </c>
      <c r="Y44" t="n">
        <v>141150274.020467</v>
      </c>
      <c r="Z44" t="n">
        <v>144624790.026131</v>
      </c>
      <c r="AA44" t="n">
        <v>146933626.907408</v>
      </c>
      <c r="AB44" t="n">
        <v>147573267.86476</v>
      </c>
      <c r="AC44" t="n">
        <v>150451742.737441</v>
      </c>
      <c r="AD44" t="n">
        <v>152471617.347948</v>
      </c>
      <c r="AE44" t="n">
        <v>152632679.723281</v>
      </c>
      <c r="AF44"/>
    </row>
    <row r="45">
      <c r="A45" t="s">
        <v>126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126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126</v>
      </c>
      <c r="B47" t="s">
        <v>364</v>
      </c>
      <c r="C47" t="s">
        <v>248</v>
      </c>
      <c r="D47" t="s">
        <v>365</v>
      </c>
      <c r="E47" t="s">
        <v>249</v>
      </c>
      <c r="F47" t="n">
        <v>12759971.8085643</v>
      </c>
      <c r="G47" t="n">
        <v>12997506.7861462</v>
      </c>
      <c r="H47" t="n">
        <v>13200089.4066254</v>
      </c>
      <c r="I47" t="n">
        <v>13013397.4705302</v>
      </c>
      <c r="J47" t="n">
        <v>13112391.3062869</v>
      </c>
      <c r="K47" t="n">
        <v>13082239.2113612</v>
      </c>
      <c r="L47" t="n">
        <v>12776322.3001173</v>
      </c>
      <c r="M47" t="n">
        <v>12641451.5077514</v>
      </c>
      <c r="N47" t="n">
        <v>12199161.7569795</v>
      </c>
      <c r="O47" t="n">
        <v>11952746.504473</v>
      </c>
      <c r="P47" t="n">
        <v>11451031.5260714</v>
      </c>
      <c r="Q47" t="n">
        <v>11130720.553873</v>
      </c>
      <c r="R47" t="n">
        <v>10827654.7370732</v>
      </c>
      <c r="S47" t="n">
        <v>10570548.0198026</v>
      </c>
      <c r="T47" t="n">
        <v>10279960.551432</v>
      </c>
      <c r="U47" t="n">
        <v>10087125.1510115</v>
      </c>
      <c r="V47" t="n">
        <v>10221545.7334242</v>
      </c>
      <c r="W47" t="n">
        <v>9587950.5704243</v>
      </c>
      <c r="X47" t="n">
        <v>9125028.17672639</v>
      </c>
      <c r="Y47" t="n">
        <v>9359102.24420857</v>
      </c>
      <c r="Z47" t="n">
        <v>9821063.99973647</v>
      </c>
      <c r="AA47" t="n">
        <v>10349985.546622</v>
      </c>
      <c r="AB47" t="n">
        <v>10685652.8730766</v>
      </c>
      <c r="AC47" t="n">
        <v>11312462.3466724</v>
      </c>
      <c r="AD47" t="n">
        <v>11797367.8787795</v>
      </c>
      <c r="AE47" t="n">
        <v>11859365.7196647</v>
      </c>
      <c r="AF47"/>
    </row>
    <row r="48">
      <c r="A48" t="s">
        <v>126</v>
      </c>
      <c r="B48" t="s">
        <v>366</v>
      </c>
      <c r="C48" t="s">
        <v>248</v>
      </c>
      <c r="D48" t="s">
        <v>367</v>
      </c>
      <c r="E48" t="s">
        <v>249</v>
      </c>
      <c r="F48" t="n">
        <v>22508993.1761583</v>
      </c>
      <c r="G48" t="n">
        <v>23687932.3499759</v>
      </c>
      <c r="H48" t="n">
        <v>24678431.7928302</v>
      </c>
      <c r="I48" t="n">
        <v>25224199.9782574</v>
      </c>
      <c r="J48" t="n">
        <v>26119115.0199434</v>
      </c>
      <c r="K48" t="n">
        <v>26437406.3018858</v>
      </c>
      <c r="L48" t="n">
        <v>26483160.1755418</v>
      </c>
      <c r="M48" t="n">
        <v>26497912.2938229</v>
      </c>
      <c r="N48" t="n">
        <v>25853558.3406924</v>
      </c>
      <c r="O48" t="n">
        <v>25527188.2795239</v>
      </c>
      <c r="P48" t="n">
        <v>25154010.1796111</v>
      </c>
      <c r="Q48" t="n">
        <v>24991084.7541778</v>
      </c>
      <c r="R48" t="n">
        <v>24816539.2377809</v>
      </c>
      <c r="S48" t="n">
        <v>24386672.0233168</v>
      </c>
      <c r="T48" t="n">
        <v>23972557.5102739</v>
      </c>
      <c r="U48" t="n">
        <v>23736249.4083878</v>
      </c>
      <c r="V48" t="n">
        <v>23752630.7068205</v>
      </c>
      <c r="W48" t="n">
        <v>22880968.806889</v>
      </c>
      <c r="X48" t="n">
        <v>22518917.2728165</v>
      </c>
      <c r="Y48" t="n">
        <v>22934929.250767</v>
      </c>
      <c r="Z48" t="n">
        <v>23485394.8699813</v>
      </c>
      <c r="AA48" t="n">
        <v>24050929.3849196</v>
      </c>
      <c r="AB48" t="n">
        <v>24264757.2535109</v>
      </c>
      <c r="AC48" t="n">
        <v>24834676.577848</v>
      </c>
      <c r="AD48" t="n">
        <v>25444849.5975756</v>
      </c>
      <c r="AE48" t="n">
        <v>25702054.9347642</v>
      </c>
      <c r="AF48"/>
    </row>
    <row r="49">
      <c r="A49" t="s">
        <v>126</v>
      </c>
      <c r="B49" t="s">
        <v>368</v>
      </c>
      <c r="C49" t="s">
        <v>248</v>
      </c>
      <c r="D49" t="s">
        <v>369</v>
      </c>
      <c r="E49" t="s">
        <v>249</v>
      </c>
      <c r="F49" t="n">
        <v>3334997.77544497</v>
      </c>
      <c r="G49" t="n">
        <v>3283995.34678737</v>
      </c>
      <c r="H49" t="n">
        <v>3277435.52891651</v>
      </c>
      <c r="I49" t="n">
        <v>3297721.14515149</v>
      </c>
      <c r="J49" t="n">
        <v>3329690.7173267</v>
      </c>
      <c r="K49" t="n">
        <v>3266903.55589632</v>
      </c>
      <c r="L49" t="n">
        <v>3182603.95551683</v>
      </c>
      <c r="M49" t="n">
        <v>3033511.51074153</v>
      </c>
      <c r="N49" t="n">
        <v>2817052.34609482</v>
      </c>
      <c r="O49" t="n">
        <v>2609480.76934339</v>
      </c>
      <c r="P49" t="n">
        <v>2430245.25151206</v>
      </c>
      <c r="Q49" t="n">
        <v>2288718.63869805</v>
      </c>
      <c r="R49" t="n">
        <v>2181290.71490013</v>
      </c>
      <c r="S49" t="n">
        <v>2079611.948138</v>
      </c>
      <c r="T49" t="n">
        <v>2025001.74943117</v>
      </c>
      <c r="U49" t="n">
        <v>1979640.2213009</v>
      </c>
      <c r="V49" t="n">
        <v>1905800.19654239</v>
      </c>
      <c r="W49" t="n">
        <v>1840909.75471052</v>
      </c>
      <c r="X49" t="n">
        <v>1839847.77802134</v>
      </c>
      <c r="Y49" t="n">
        <v>1855564.4713988</v>
      </c>
      <c r="Z49" t="n">
        <v>1843578.67961203</v>
      </c>
      <c r="AA49" t="n">
        <v>1792622.84661577</v>
      </c>
      <c r="AB49" t="n">
        <v>1698438.54448148</v>
      </c>
      <c r="AC49" t="n">
        <v>1610655.37259828</v>
      </c>
      <c r="AD49" t="n">
        <v>1568003.56252219</v>
      </c>
      <c r="AE49" t="n">
        <v>1548433.95339462</v>
      </c>
      <c r="AF49"/>
    </row>
    <row r="50">
      <c r="A50" t="s">
        <v>126</v>
      </c>
      <c r="B50" t="s">
        <v>370</v>
      </c>
      <c r="C50" t="s">
        <v>248</v>
      </c>
      <c r="D50" t="s">
        <v>371</v>
      </c>
      <c r="E50" t="s">
        <v>249</v>
      </c>
      <c r="F50" t="n">
        <v>6414023.59214907</v>
      </c>
      <c r="G50" t="n">
        <v>7406430.21704229</v>
      </c>
      <c r="H50" t="n">
        <v>8200906.85728833</v>
      </c>
      <c r="I50" t="n">
        <v>8913081.36257566</v>
      </c>
      <c r="J50" t="n">
        <v>9677032.99632977</v>
      </c>
      <c r="K50" t="n">
        <v>10088263.5346283</v>
      </c>
      <c r="L50" t="n">
        <v>10524233.9199077</v>
      </c>
      <c r="M50" t="n">
        <v>10822949.27533</v>
      </c>
      <c r="N50" t="n">
        <v>10837344.2376181</v>
      </c>
      <c r="O50" t="n">
        <v>10964961.0057075</v>
      </c>
      <c r="P50" t="n">
        <v>11272733.4020276</v>
      </c>
      <c r="Q50" t="n">
        <v>11571645.5616068</v>
      </c>
      <c r="R50" t="n">
        <v>11807593.7858076</v>
      </c>
      <c r="S50" t="n">
        <v>11736512.0553762</v>
      </c>
      <c r="T50" t="n">
        <v>11667595.2094108</v>
      </c>
      <c r="U50" t="n">
        <v>11669484.0360755</v>
      </c>
      <c r="V50" t="n">
        <v>11625284.7768539</v>
      </c>
      <c r="W50" t="n">
        <v>11452108.4817542</v>
      </c>
      <c r="X50" t="n">
        <v>11554041.3180688</v>
      </c>
      <c r="Y50" t="n">
        <v>11720262.5351596</v>
      </c>
      <c r="Z50" t="n">
        <v>11820752.1906328</v>
      </c>
      <c r="AA50" t="n">
        <v>11908320.9916818</v>
      </c>
      <c r="AB50" t="n">
        <v>11880665.8359529</v>
      </c>
      <c r="AC50" t="n">
        <v>11911558.8585773</v>
      </c>
      <c r="AD50" t="n">
        <v>12079478.1562739</v>
      </c>
      <c r="AE50" t="n">
        <v>12294255.2617049</v>
      </c>
      <c r="AF50"/>
    </row>
    <row r="51">
      <c r="A51" t="s">
        <v>126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126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126</v>
      </c>
      <c r="B53" t="s">
        <v>376</v>
      </c>
      <c r="C53" t="s">
        <v>248</v>
      </c>
      <c r="D53" t="s">
        <v>377</v>
      </c>
      <c r="E53" t="s">
        <v>249</v>
      </c>
      <c r="F53" t="n">
        <v>4182558.58059382</v>
      </c>
      <c r="G53" t="n">
        <v>4611540.34450214</v>
      </c>
      <c r="H53" t="n">
        <v>5007959.0453783</v>
      </c>
      <c r="I53" t="n">
        <v>5299128.74593682</v>
      </c>
      <c r="J53" t="n">
        <v>5498853.93481583</v>
      </c>
      <c r="K53" t="n">
        <v>5653737.06762755</v>
      </c>
      <c r="L53" t="n">
        <v>5988172.11412415</v>
      </c>
      <c r="M53" t="n">
        <v>6135042.41757436</v>
      </c>
      <c r="N53" t="n">
        <v>6505725.03867336</v>
      </c>
      <c r="O53" t="n">
        <v>7050029.01386442</v>
      </c>
      <c r="P53" t="n">
        <v>7755597.084446</v>
      </c>
      <c r="Q53" t="n">
        <v>8221338.60932615</v>
      </c>
      <c r="R53" t="n">
        <v>8495584.51674336</v>
      </c>
      <c r="S53" t="n">
        <v>8850676.09379497</v>
      </c>
      <c r="T53" t="n">
        <v>8888199.12560377</v>
      </c>
      <c r="U53" t="n">
        <v>8882376.78002677</v>
      </c>
      <c r="V53" t="n">
        <v>8813297.87596492</v>
      </c>
      <c r="W53" t="n">
        <v>8854854.15940322</v>
      </c>
      <c r="X53" t="n">
        <v>8973280.75571729</v>
      </c>
      <c r="Y53" t="n">
        <v>9104632.26378668</v>
      </c>
      <c r="Z53" t="n">
        <v>9177843.17937148</v>
      </c>
      <c r="AA53" t="n">
        <v>8967011.0404724</v>
      </c>
      <c r="AB53" t="n">
        <v>8565771.84015593</v>
      </c>
      <c r="AC53" t="n">
        <v>8408296.55393475</v>
      </c>
      <c r="AD53" t="n">
        <v>8189174.95437819</v>
      </c>
      <c r="AE53" t="n">
        <v>7549860.12426049</v>
      </c>
      <c r="AF53"/>
    </row>
    <row r="54">
      <c r="A54" t="s">
        <v>126</v>
      </c>
      <c r="B54" t="s">
        <v>378</v>
      </c>
      <c r="C54" t="s">
        <v>248</v>
      </c>
      <c r="D54" t="s">
        <v>379</v>
      </c>
      <c r="E54" t="s">
        <v>249</v>
      </c>
      <c r="F54" t="n">
        <v>5401400.85170253</v>
      </c>
      <c r="G54" t="n">
        <v>5920327.91006765</v>
      </c>
      <c r="H54" t="n">
        <v>6394961.98793871</v>
      </c>
      <c r="I54" t="n">
        <v>6725441.54010455</v>
      </c>
      <c r="J54" t="n">
        <v>7028140.45288317</v>
      </c>
      <c r="K54" t="n">
        <v>7256150.0701309</v>
      </c>
      <c r="L54" t="n">
        <v>7568337.62191494</v>
      </c>
      <c r="M54" t="n">
        <v>7629075.2027605</v>
      </c>
      <c r="N54" t="n">
        <v>7954223.55919632</v>
      </c>
      <c r="O54" t="n">
        <v>8532865.57772681</v>
      </c>
      <c r="P54" t="n">
        <v>9286687.37332445</v>
      </c>
      <c r="Q54" t="n">
        <v>9755704.85753419</v>
      </c>
      <c r="R54" t="n">
        <v>10152415.0471242</v>
      </c>
      <c r="S54" t="n">
        <v>10598797.3469933</v>
      </c>
      <c r="T54" t="n">
        <v>10646167.685933</v>
      </c>
      <c r="U54" t="n">
        <v>10726027.825311</v>
      </c>
      <c r="V54" t="n">
        <v>10698116.6950194</v>
      </c>
      <c r="W54" t="n">
        <v>10783698.1556866</v>
      </c>
      <c r="X54" t="n">
        <v>11040707.7469576</v>
      </c>
      <c r="Y54" t="n">
        <v>11228082.9912928</v>
      </c>
      <c r="Z54" t="n">
        <v>11323532.8148045</v>
      </c>
      <c r="AA54" t="n">
        <v>11090387.7212985</v>
      </c>
      <c r="AB54" t="n">
        <v>10662261.5709455</v>
      </c>
      <c r="AC54" t="n">
        <v>10466601.8897265</v>
      </c>
      <c r="AD54" t="n">
        <v>10206686.0405985</v>
      </c>
      <c r="AE54" t="n">
        <v>9685710.59153933</v>
      </c>
      <c r="AF54"/>
    </row>
    <row r="55">
      <c r="A55" t="s">
        <v>126</v>
      </c>
      <c r="B55" t="s">
        <v>380</v>
      </c>
      <c r="C55" t="s">
        <v>248</v>
      </c>
      <c r="D55" t="s">
        <v>381</v>
      </c>
      <c r="E55" t="s">
        <v>249</v>
      </c>
      <c r="F55" t="n">
        <v>1218842.27110871</v>
      </c>
      <c r="G55" t="n">
        <v>1308787.56556551</v>
      </c>
      <c r="H55" t="n">
        <v>1387002.94256041</v>
      </c>
      <c r="I55" t="n">
        <v>1426312.79416773</v>
      </c>
      <c r="J55" t="n">
        <v>1529286.51806734</v>
      </c>
      <c r="K55" t="n">
        <v>1602413.00250335</v>
      </c>
      <c r="L55" t="n">
        <v>1580165.50779079</v>
      </c>
      <c r="M55" t="n">
        <v>1494032.78518615</v>
      </c>
      <c r="N55" t="n">
        <v>1448498.52052297</v>
      </c>
      <c r="O55" t="n">
        <v>1482836.56386239</v>
      </c>
      <c r="P55" t="n">
        <v>1531090.28887845</v>
      </c>
      <c r="Q55" t="n">
        <v>1534366.24820804</v>
      </c>
      <c r="R55" t="n">
        <v>1656830.53038088</v>
      </c>
      <c r="S55" t="n">
        <v>1748121.25319835</v>
      </c>
      <c r="T55" t="n">
        <v>1757968.56032928</v>
      </c>
      <c r="U55" t="n">
        <v>1843651.04528422</v>
      </c>
      <c r="V55" t="n">
        <v>1884818.81905447</v>
      </c>
      <c r="W55" t="n">
        <v>1928843.99628334</v>
      </c>
      <c r="X55" t="n">
        <v>2067426.99124029</v>
      </c>
      <c r="Y55" t="n">
        <v>2123450.72750614</v>
      </c>
      <c r="Z55" t="n">
        <v>2145689.63543299</v>
      </c>
      <c r="AA55" t="n">
        <v>2123376.68082605</v>
      </c>
      <c r="AB55" t="n">
        <v>2096489.73078958</v>
      </c>
      <c r="AC55" t="n">
        <v>2058305.33579172</v>
      </c>
      <c r="AD55" t="n">
        <v>2017511.08622026</v>
      </c>
      <c r="AE55" t="n">
        <v>2135850.46727884</v>
      </c>
      <c r="AF55"/>
    </row>
    <row r="56">
      <c r="A56" t="s">
        <v>126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126</v>
      </c>
      <c r="B57" t="s">
        <v>384</v>
      </c>
      <c r="C57" t="s">
        <v>248</v>
      </c>
      <c r="D57" t="s">
        <v>385</v>
      </c>
      <c r="E57" t="s">
        <v>249</v>
      </c>
      <c r="F57" t="n">
        <v>187188866.310716</v>
      </c>
      <c r="G57" t="n">
        <v>188795682.962965</v>
      </c>
      <c r="H57" t="n">
        <v>191545605.165948</v>
      </c>
      <c r="I57" t="n">
        <v>193210763.463342</v>
      </c>
      <c r="J57" t="n">
        <v>192502692.450612</v>
      </c>
      <c r="K57" t="n">
        <v>189425887.449303</v>
      </c>
      <c r="L57" t="n">
        <v>187142068.29313</v>
      </c>
      <c r="M57" t="n">
        <v>181645191.43022</v>
      </c>
      <c r="N57" t="n">
        <v>176062292.837118</v>
      </c>
      <c r="O57" t="n">
        <v>172661117.686684</v>
      </c>
      <c r="P57" t="n">
        <v>172626245.340487</v>
      </c>
      <c r="Q57" t="n">
        <v>175711309.724945</v>
      </c>
      <c r="R57" t="n">
        <v>179982219.452002</v>
      </c>
      <c r="S57" t="n">
        <v>181624011.265655</v>
      </c>
      <c r="T57" t="n">
        <v>177892164.135937</v>
      </c>
      <c r="U57" t="n">
        <v>172208906.31246</v>
      </c>
      <c r="V57" t="n">
        <v>167988255.338572</v>
      </c>
      <c r="W57" t="n">
        <v>164947066.747992</v>
      </c>
      <c r="X57" t="n">
        <v>164732862.866753</v>
      </c>
      <c r="Y57" t="n">
        <v>166536443.415264</v>
      </c>
      <c r="Z57" t="n">
        <v>170714429.078615</v>
      </c>
      <c r="AA57" t="n">
        <v>173597785.824383</v>
      </c>
      <c r="AB57" t="n">
        <v>174406854.654065</v>
      </c>
      <c r="AC57" t="n">
        <v>178004096.536499</v>
      </c>
      <c r="AD57" t="n">
        <v>180930482.073961</v>
      </c>
      <c r="AE57" t="n">
        <v>181659639.020715</v>
      </c>
      <c r="AF57"/>
    </row>
    <row r="58">
      <c r="A58" t="s">
        <v>126</v>
      </c>
      <c r="B58" t="s">
        <v>386</v>
      </c>
      <c r="C58" t="s">
        <v>248</v>
      </c>
      <c r="D58" t="s">
        <v>387</v>
      </c>
      <c r="E58" t="s">
        <v>249</v>
      </c>
      <c r="F58" t="n">
        <v>187188866.310716</v>
      </c>
      <c r="G58" t="n">
        <v>188795682.962965</v>
      </c>
      <c r="H58" t="n">
        <v>191545605.165948</v>
      </c>
      <c r="I58" t="n">
        <v>193210763.463342</v>
      </c>
      <c r="J58" t="n">
        <v>192502692.450612</v>
      </c>
      <c r="K58" t="n">
        <v>189425887.449303</v>
      </c>
      <c r="L58" t="n">
        <v>187142068.29313</v>
      </c>
      <c r="M58" t="n">
        <v>181645191.43022</v>
      </c>
      <c r="N58" t="n">
        <v>176062292.837118</v>
      </c>
      <c r="O58" t="n">
        <v>172661117.686684</v>
      </c>
      <c r="P58" t="n">
        <v>172626245.340487</v>
      </c>
      <c r="Q58" t="n">
        <v>175711309.724945</v>
      </c>
      <c r="R58" t="n">
        <v>179982219.452002</v>
      </c>
      <c r="S58" t="n">
        <v>181624011.265655</v>
      </c>
      <c r="T58" t="n">
        <v>177892164.135937</v>
      </c>
      <c r="U58" t="n">
        <v>172208906.31246</v>
      </c>
      <c r="V58" t="n">
        <v>167988255.338572</v>
      </c>
      <c r="W58" t="n">
        <v>164947066.747992</v>
      </c>
      <c r="X58" t="n">
        <v>164732862.866753</v>
      </c>
      <c r="Y58" t="n">
        <v>166536443.415264</v>
      </c>
      <c r="Z58" t="n">
        <v>170714429.078615</v>
      </c>
      <c r="AA58" t="n">
        <v>173597785.824383</v>
      </c>
      <c r="AB58" t="n">
        <v>174406854.654065</v>
      </c>
      <c r="AC58" t="n">
        <v>178004096.536499</v>
      </c>
      <c r="AD58" t="n">
        <v>180930482.073961</v>
      </c>
      <c r="AE58" t="n">
        <v>181659639.020715</v>
      </c>
      <c r="AF58"/>
    </row>
    <row r="59">
      <c r="A59" t="s">
        <v>126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128</v>
      </c>
      <c r="B2" t="s">
        <v>197</v>
      </c>
      <c r="C2" t="s">
        <v>248</v>
      </c>
      <c r="D2" t="s">
        <v>199</v>
      </c>
      <c r="E2" t="s">
        <v>249</v>
      </c>
      <c r="F2" t="n">
        <v>11978863.2680508</v>
      </c>
      <c r="G2" t="n">
        <v>11993666.1540929</v>
      </c>
      <c r="H2" t="n">
        <v>12096989.8101581</v>
      </c>
      <c r="I2" t="n">
        <v>12493259.2449501</v>
      </c>
      <c r="J2" t="n">
        <v>12141041.3743484</v>
      </c>
      <c r="K2" t="n">
        <v>11477789.1787419</v>
      </c>
      <c r="L2" t="n">
        <v>11111061.6679964</v>
      </c>
      <c r="M2" t="n">
        <v>10593002.661407</v>
      </c>
      <c r="N2" t="n">
        <v>10194864.0829131</v>
      </c>
      <c r="O2" t="n">
        <v>9971827.67359007</v>
      </c>
      <c r="P2" t="n">
        <v>9781490.74143803</v>
      </c>
      <c r="Q2" t="n">
        <v>9478207.85642727</v>
      </c>
      <c r="R2" t="n">
        <v>9169255.57849199</v>
      </c>
      <c r="S2" t="n">
        <v>8870721.25410701</v>
      </c>
      <c r="T2" t="n">
        <v>8695017.75759113</v>
      </c>
      <c r="U2" t="n">
        <v>8023590.18474306</v>
      </c>
      <c r="V2" t="n">
        <v>7502722.18710551</v>
      </c>
      <c r="W2" t="n">
        <v>7362463.37167253</v>
      </c>
      <c r="X2" t="n">
        <v>7133893.51260044</v>
      </c>
      <c r="Y2" t="n">
        <v>6935488.23405391</v>
      </c>
      <c r="Z2" t="n">
        <v>6991451.84310751</v>
      </c>
      <c r="AA2" t="n">
        <v>6784513.14975643</v>
      </c>
      <c r="AB2" t="n">
        <v>6856926.2785536</v>
      </c>
      <c r="AC2" t="n">
        <v>6792815.56974424</v>
      </c>
      <c r="AD2" t="n">
        <v>6595773.07085512</v>
      </c>
      <c r="AE2" t="n">
        <v>6421690.58074631</v>
      </c>
      <c r="AF2"/>
    </row>
    <row r="3">
      <c r="A3" t="s">
        <v>128</v>
      </c>
      <c r="B3" t="s">
        <v>276</v>
      </c>
      <c r="C3" t="s">
        <v>248</v>
      </c>
      <c r="D3" t="s">
        <v>277</v>
      </c>
      <c r="E3" t="s">
        <v>249</v>
      </c>
      <c r="F3" t="n">
        <v>2091705.97926079</v>
      </c>
      <c r="G3" t="n">
        <v>2038752.17147818</v>
      </c>
      <c r="H3" t="n">
        <v>2001445.96865295</v>
      </c>
      <c r="I3" t="n">
        <v>1990208.12227699</v>
      </c>
      <c r="J3" t="n">
        <v>1905312.31483715</v>
      </c>
      <c r="K3" t="n">
        <v>1826137.49097784</v>
      </c>
      <c r="L3" t="n">
        <v>1789893.80621171</v>
      </c>
      <c r="M3" t="n">
        <v>1752480.58677651</v>
      </c>
      <c r="N3" t="n">
        <v>1702240.2223607</v>
      </c>
      <c r="O3" t="n">
        <v>1687349.36326714</v>
      </c>
      <c r="P3" t="n">
        <v>1692867.79228942</v>
      </c>
      <c r="Q3" t="n">
        <v>1716020.43490266</v>
      </c>
      <c r="R3" t="n">
        <v>1737052.59494928</v>
      </c>
      <c r="S3" t="n">
        <v>1757990.87097033</v>
      </c>
      <c r="T3" t="n">
        <v>1828208.06955376</v>
      </c>
      <c r="U3" t="n">
        <v>1768892.54729787</v>
      </c>
      <c r="V3" t="n">
        <v>1760504.84741203</v>
      </c>
      <c r="W3" t="n">
        <v>1760158.86483324</v>
      </c>
      <c r="X3" t="n">
        <v>1785711.70415655</v>
      </c>
      <c r="Y3" t="n">
        <v>1834893.9772239</v>
      </c>
      <c r="Z3" t="n">
        <v>1934972.49114767</v>
      </c>
      <c r="AA3" t="n">
        <v>1995587.93795714</v>
      </c>
      <c r="AB3" t="n">
        <v>2051168.37995226</v>
      </c>
      <c r="AC3" t="n">
        <v>2087353.92895235</v>
      </c>
      <c r="AD3" t="n">
        <v>2109699.33528243</v>
      </c>
      <c r="AE3" t="n">
        <v>2120797.97440135</v>
      </c>
      <c r="AF3"/>
    </row>
    <row r="4">
      <c r="A4" t="s">
        <v>128</v>
      </c>
      <c r="B4" t="s">
        <v>278</v>
      </c>
      <c r="C4" t="s">
        <v>248</v>
      </c>
      <c r="D4" t="s">
        <v>279</v>
      </c>
      <c r="E4" t="s">
        <v>249</v>
      </c>
      <c r="F4" t="n">
        <v>101053689.647542</v>
      </c>
      <c r="G4" t="n">
        <v>100752029.75839</v>
      </c>
      <c r="H4" t="n">
        <v>101165269.593082</v>
      </c>
      <c r="I4" t="n">
        <v>103302179.036525</v>
      </c>
      <c r="J4" t="n">
        <v>100946032.857066</v>
      </c>
      <c r="K4" t="n">
        <v>99598162.7075011</v>
      </c>
      <c r="L4" t="n">
        <v>100382336.394503</v>
      </c>
      <c r="M4" t="n">
        <v>98963074.5105021</v>
      </c>
      <c r="N4" t="n">
        <v>97608687.0958408</v>
      </c>
      <c r="O4" t="n">
        <v>97666382.7494047</v>
      </c>
      <c r="P4" t="n">
        <v>99126934.0703955</v>
      </c>
      <c r="Q4" t="n">
        <v>100974020.253297</v>
      </c>
      <c r="R4" t="n">
        <v>103256294.606306</v>
      </c>
      <c r="S4" t="n">
        <v>105335104.714388</v>
      </c>
      <c r="T4" t="n">
        <v>108914835.641597</v>
      </c>
      <c r="U4" t="n">
        <v>105133399.447385</v>
      </c>
      <c r="V4" t="n">
        <v>104325550.064459</v>
      </c>
      <c r="W4" t="n">
        <v>105181829.790093</v>
      </c>
      <c r="X4" t="n">
        <v>104301284.361425</v>
      </c>
      <c r="Y4" t="n">
        <v>104441217.048783</v>
      </c>
      <c r="Z4" t="n">
        <v>106640032.008902</v>
      </c>
      <c r="AA4" t="n">
        <v>107607986.303749</v>
      </c>
      <c r="AB4" t="n">
        <v>106609548.069458</v>
      </c>
      <c r="AC4" t="n">
        <v>108094063.403451</v>
      </c>
      <c r="AD4" t="n">
        <v>109395202.606804</v>
      </c>
      <c r="AE4" t="n">
        <v>110350123.937393</v>
      </c>
      <c r="AF4"/>
    </row>
    <row r="5">
      <c r="A5" t="s">
        <v>128</v>
      </c>
      <c r="B5" t="s">
        <v>280</v>
      </c>
      <c r="C5" t="s">
        <v>248</v>
      </c>
      <c r="D5" t="s">
        <v>281</v>
      </c>
      <c r="E5" t="s">
        <v>249</v>
      </c>
      <c r="F5" t="n">
        <v>8429718.17421699</v>
      </c>
      <c r="G5" t="n">
        <v>8716433.67612752</v>
      </c>
      <c r="H5" t="n">
        <v>9084402.66269358</v>
      </c>
      <c r="I5" t="n">
        <v>9611221.13901405</v>
      </c>
      <c r="J5" t="n">
        <v>9685451.9674926</v>
      </c>
      <c r="K5" t="n">
        <v>9876690.60308951</v>
      </c>
      <c r="L5" t="n">
        <v>10174369.3305109</v>
      </c>
      <c r="M5" t="n">
        <v>10262782.6650455</v>
      </c>
      <c r="N5" t="n">
        <v>10196234.6851327</v>
      </c>
      <c r="O5" t="n">
        <v>10258362.8900554</v>
      </c>
      <c r="P5" t="n">
        <v>10438505.1403737</v>
      </c>
      <c r="Q5" t="n">
        <v>10721668.6228373</v>
      </c>
      <c r="R5" t="n">
        <v>11017780.3700591</v>
      </c>
      <c r="S5" t="n">
        <v>11187226.4920587</v>
      </c>
      <c r="T5" t="n">
        <v>11670637.0245733</v>
      </c>
      <c r="U5" t="n">
        <v>11387421.6503619</v>
      </c>
      <c r="V5" t="n">
        <v>11529295.1476102</v>
      </c>
      <c r="W5" t="n">
        <v>11781121.0948837</v>
      </c>
      <c r="X5" t="n">
        <v>11786935.2081726</v>
      </c>
      <c r="Y5" t="n">
        <v>11949397.634908</v>
      </c>
      <c r="Z5" t="n">
        <v>12278607.1139715</v>
      </c>
      <c r="AA5" t="n">
        <v>12508422.6689763</v>
      </c>
      <c r="AB5" t="n">
        <v>12598262.1969317</v>
      </c>
      <c r="AC5" t="n">
        <v>12940814.0657449</v>
      </c>
      <c r="AD5" t="n">
        <v>13212003.573718</v>
      </c>
      <c r="AE5" t="n">
        <v>13398479.7633468</v>
      </c>
      <c r="AF5"/>
    </row>
    <row r="6">
      <c r="A6" t="s">
        <v>128</v>
      </c>
      <c r="B6" t="s">
        <v>282</v>
      </c>
      <c r="C6" t="s">
        <v>248</v>
      </c>
      <c r="D6" t="s">
        <v>283</v>
      </c>
      <c r="E6" t="s">
        <v>249</v>
      </c>
      <c r="F6" t="n">
        <v>3288229.84983703</v>
      </c>
      <c r="G6" t="n">
        <v>3165705.35047715</v>
      </c>
      <c r="H6" t="n">
        <v>3066018.45507035</v>
      </c>
      <c r="I6" t="n">
        <v>3005056.70064091</v>
      </c>
      <c r="J6" t="n">
        <v>2852064.56978958</v>
      </c>
      <c r="K6" t="n">
        <v>2711857.90028926</v>
      </c>
      <c r="L6" t="n">
        <v>2639080.97321159</v>
      </c>
      <c r="M6" t="n">
        <v>2528166.33218943</v>
      </c>
      <c r="N6" t="n">
        <v>2411830.51752809</v>
      </c>
      <c r="O6" t="n">
        <v>2333950.36995225</v>
      </c>
      <c r="P6" t="n">
        <v>2280585.45845345</v>
      </c>
      <c r="Q6" t="n">
        <v>2243131.244825</v>
      </c>
      <c r="R6" t="n">
        <v>2222576.76508275</v>
      </c>
      <c r="S6" t="n">
        <v>2204493.13067397</v>
      </c>
      <c r="T6" t="n">
        <v>2228801.29006648</v>
      </c>
      <c r="U6" t="n">
        <v>2113839.35899235</v>
      </c>
      <c r="V6" t="n">
        <v>2064522.9695649</v>
      </c>
      <c r="W6" t="n">
        <v>2038211.55216728</v>
      </c>
      <c r="X6" t="n">
        <v>1988249.89839055</v>
      </c>
      <c r="Y6" t="n">
        <v>1950981.46056665</v>
      </c>
      <c r="Z6" t="n">
        <v>1946150.87556931</v>
      </c>
      <c r="AA6" t="n">
        <v>1907358.74378449</v>
      </c>
      <c r="AB6" t="n">
        <v>1838830.36510985</v>
      </c>
      <c r="AC6" t="n">
        <v>1811649.80435863</v>
      </c>
      <c r="AD6" t="n">
        <v>1794915.50782155</v>
      </c>
      <c r="AE6" t="n">
        <v>1774642.88862819</v>
      </c>
      <c r="AF6"/>
    </row>
    <row r="7">
      <c r="A7" t="s">
        <v>128</v>
      </c>
      <c r="B7" t="s">
        <v>284</v>
      </c>
      <c r="C7" t="s">
        <v>248</v>
      </c>
      <c r="D7" t="s">
        <v>285</v>
      </c>
      <c r="E7" t="s">
        <v>249</v>
      </c>
      <c r="F7" t="n">
        <v>6412413.97388818</v>
      </c>
      <c r="G7" t="n">
        <v>6428471.1831921</v>
      </c>
      <c r="H7" t="n">
        <v>6468918.36438725</v>
      </c>
      <c r="I7" t="n">
        <v>6599424.5616477</v>
      </c>
      <c r="J7" t="n">
        <v>6427539.45484192</v>
      </c>
      <c r="K7" t="n">
        <v>6320688.73785432</v>
      </c>
      <c r="L7" t="n">
        <v>6333205.48061066</v>
      </c>
      <c r="M7" t="n">
        <v>6236691.69360385</v>
      </c>
      <c r="N7" t="n">
        <v>6118793.46597126</v>
      </c>
      <c r="O7" t="n">
        <v>6081253.28947934</v>
      </c>
      <c r="P7" t="n">
        <v>6186451.22453436</v>
      </c>
      <c r="Q7" t="n">
        <v>6376622.20225528</v>
      </c>
      <c r="R7" t="n">
        <v>6618882.74768125</v>
      </c>
      <c r="S7" t="n">
        <v>6766052.36651537</v>
      </c>
      <c r="T7" t="n">
        <v>7002091.6102827</v>
      </c>
      <c r="U7" t="n">
        <v>6799980.85689872</v>
      </c>
      <c r="V7" t="n">
        <v>6765750.37368795</v>
      </c>
      <c r="W7" t="n">
        <v>6807425.2276052</v>
      </c>
      <c r="X7" t="n">
        <v>6817566.64266117</v>
      </c>
      <c r="Y7" t="n">
        <v>6885882.48240395</v>
      </c>
      <c r="Z7" t="n">
        <v>7104956.82962168</v>
      </c>
      <c r="AA7" t="n">
        <v>7235954.38439515</v>
      </c>
      <c r="AB7" t="n">
        <v>7201007.38310872</v>
      </c>
      <c r="AC7" t="n">
        <v>7326175.02991943</v>
      </c>
      <c r="AD7" t="n">
        <v>7425959.83795138</v>
      </c>
      <c r="AE7" t="n">
        <v>7552966.12759202</v>
      </c>
      <c r="AF7"/>
    </row>
    <row r="8">
      <c r="A8" t="s">
        <v>128</v>
      </c>
      <c r="B8" t="s">
        <v>286</v>
      </c>
      <c r="C8" t="s">
        <v>248</v>
      </c>
      <c r="D8" t="s">
        <v>287</v>
      </c>
      <c r="E8" t="s">
        <v>249</v>
      </c>
      <c r="F8" t="n">
        <v>5173154.72400641</v>
      </c>
      <c r="G8" t="n">
        <v>5248214.6094877</v>
      </c>
      <c r="H8" t="n">
        <v>5271752.11983521</v>
      </c>
      <c r="I8" t="n">
        <v>5395496.02010636</v>
      </c>
      <c r="J8" t="n">
        <v>5243915.5538069</v>
      </c>
      <c r="K8" t="n">
        <v>5064627.59042788</v>
      </c>
      <c r="L8" t="n">
        <v>4984737.51443524</v>
      </c>
      <c r="M8" t="n">
        <v>4860131.92019896</v>
      </c>
      <c r="N8" t="n">
        <v>4724710.23874182</v>
      </c>
      <c r="O8" t="n">
        <v>4669843.91992346</v>
      </c>
      <c r="P8" t="n">
        <v>4635824.57617353</v>
      </c>
      <c r="Q8" t="n">
        <v>4655725.45140718</v>
      </c>
      <c r="R8" t="n">
        <v>4665226.74001651</v>
      </c>
      <c r="S8" t="n">
        <v>4694827.54684991</v>
      </c>
      <c r="T8" t="n">
        <v>4838202.67474095</v>
      </c>
      <c r="U8" t="n">
        <v>4622881.05491521</v>
      </c>
      <c r="V8" t="n">
        <v>4492980.22777041</v>
      </c>
      <c r="W8" t="n">
        <v>4441698.20404139</v>
      </c>
      <c r="X8" t="n">
        <v>4356907.26794527</v>
      </c>
      <c r="Y8" t="n">
        <v>4319722.52691677</v>
      </c>
      <c r="Z8" t="n">
        <v>4376921.89753806</v>
      </c>
      <c r="AA8" t="n">
        <v>4342063.80086944</v>
      </c>
      <c r="AB8" t="n">
        <v>4239966.61380658</v>
      </c>
      <c r="AC8" t="n">
        <v>4226081.64848407</v>
      </c>
      <c r="AD8" t="n">
        <v>4209549.51154414</v>
      </c>
      <c r="AE8" t="n">
        <v>4211387.90880664</v>
      </c>
      <c r="AF8"/>
    </row>
    <row r="9">
      <c r="A9" t="s">
        <v>128</v>
      </c>
      <c r="B9" t="s">
        <v>288</v>
      </c>
      <c r="C9" t="s">
        <v>248</v>
      </c>
      <c r="D9" t="s">
        <v>289</v>
      </c>
      <c r="E9" t="s">
        <v>249</v>
      </c>
      <c r="F9" t="n">
        <v>14182976.5608081</v>
      </c>
      <c r="G9" t="n">
        <v>14222893.034417</v>
      </c>
      <c r="H9" t="n">
        <v>14369111.4791088</v>
      </c>
      <c r="I9" t="n">
        <v>14722104.071887</v>
      </c>
      <c r="J9" t="n">
        <v>14450887.5966977</v>
      </c>
      <c r="K9" t="n">
        <v>14209896.3728322</v>
      </c>
      <c r="L9" t="n">
        <v>14314698.5130928</v>
      </c>
      <c r="M9" t="n">
        <v>14127991.074147</v>
      </c>
      <c r="N9" t="n">
        <v>13932130.3743233</v>
      </c>
      <c r="O9" t="n">
        <v>13890318.5229743</v>
      </c>
      <c r="P9" t="n">
        <v>14075264.3363792</v>
      </c>
      <c r="Q9" t="n">
        <v>14230434.789331</v>
      </c>
      <c r="R9" t="n">
        <v>14453762.1208517</v>
      </c>
      <c r="S9" t="n">
        <v>14803593.41317</v>
      </c>
      <c r="T9" t="n">
        <v>15344058.1250783</v>
      </c>
      <c r="U9" t="n">
        <v>14871497.2488072</v>
      </c>
      <c r="V9" t="n">
        <v>14731673.3155345</v>
      </c>
      <c r="W9" t="n">
        <v>14703074.499613</v>
      </c>
      <c r="X9" t="n">
        <v>14451151.6202457</v>
      </c>
      <c r="Y9" t="n">
        <v>14356146.7196935</v>
      </c>
      <c r="Z9" t="n">
        <v>14514676.6355135</v>
      </c>
      <c r="AA9" t="n">
        <v>14394898.8305089</v>
      </c>
      <c r="AB9" t="n">
        <v>14036985.8663884</v>
      </c>
      <c r="AC9" t="n">
        <v>14084131.3720151</v>
      </c>
      <c r="AD9" t="n">
        <v>14213057.2165964</v>
      </c>
      <c r="AE9" t="n">
        <v>14287259.6142396</v>
      </c>
      <c r="AF9"/>
    </row>
    <row r="10">
      <c r="A10" t="s">
        <v>128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128</v>
      </c>
      <c r="B11" t="s">
        <v>292</v>
      </c>
      <c r="C11" t="s">
        <v>248</v>
      </c>
      <c r="D11" t="s">
        <v>293</v>
      </c>
      <c r="E11" t="s">
        <v>249</v>
      </c>
      <c r="F11" t="n">
        <v>3332687.72039406</v>
      </c>
      <c r="G11" t="n">
        <v>3433284.00693098</v>
      </c>
      <c r="H11" t="n">
        <v>3575784.89649556</v>
      </c>
      <c r="I11" t="n">
        <v>3749527.98377507</v>
      </c>
      <c r="J11" t="n">
        <v>3755904.93436645</v>
      </c>
      <c r="K11" t="n">
        <v>3795826.14892157</v>
      </c>
      <c r="L11" t="n">
        <v>3944107.60215608</v>
      </c>
      <c r="M11" t="n">
        <v>4041957.99560282</v>
      </c>
      <c r="N11" t="n">
        <v>4129343.72055489</v>
      </c>
      <c r="O11" t="n">
        <v>4258935.98759193</v>
      </c>
      <c r="P11" t="n">
        <v>4414108.90170044</v>
      </c>
      <c r="Q11" t="n">
        <v>4603540.35031494</v>
      </c>
      <c r="R11" t="n">
        <v>4773861.47260355</v>
      </c>
      <c r="S11" t="n">
        <v>4920904.00922022</v>
      </c>
      <c r="T11" t="n">
        <v>5205947.46413514</v>
      </c>
      <c r="U11" t="n">
        <v>5105839.95115174</v>
      </c>
      <c r="V11" t="n">
        <v>5178618.60355189</v>
      </c>
      <c r="W11" t="n">
        <v>5491430.9487419</v>
      </c>
      <c r="X11" t="n">
        <v>5710991.69107973</v>
      </c>
      <c r="Y11" t="n">
        <v>5915704.91360418</v>
      </c>
      <c r="Z11" t="n">
        <v>6162209.79743078</v>
      </c>
      <c r="AA11" t="n">
        <v>6440459.95410417</v>
      </c>
      <c r="AB11" t="n">
        <v>6530287.65728304</v>
      </c>
      <c r="AC11" t="n">
        <v>6745054.28206043</v>
      </c>
      <c r="AD11" t="n">
        <v>6949887.50052788</v>
      </c>
      <c r="AE11" t="n">
        <v>7154870.39156435</v>
      </c>
      <c r="AF11"/>
    </row>
    <row r="12">
      <c r="A12" t="s">
        <v>128</v>
      </c>
      <c r="B12" t="s">
        <v>294</v>
      </c>
      <c r="C12" t="s">
        <v>248</v>
      </c>
      <c r="D12" t="s">
        <v>295</v>
      </c>
      <c r="E12" t="s">
        <v>249</v>
      </c>
      <c r="F12" t="n">
        <v>8989286.97543643</v>
      </c>
      <c r="G12" t="n">
        <v>8887380.72680134</v>
      </c>
      <c r="H12" t="n">
        <v>8845445.75141955</v>
      </c>
      <c r="I12" t="n">
        <v>8919021.29138262</v>
      </c>
      <c r="J12" t="n">
        <v>8606302.55118293</v>
      </c>
      <c r="K12" t="n">
        <v>8369825.71096893</v>
      </c>
      <c r="L12" t="n">
        <v>8351440.12954249</v>
      </c>
      <c r="M12" t="n">
        <v>8133798.24640073</v>
      </c>
      <c r="N12" t="n">
        <v>8030252.99187167</v>
      </c>
      <c r="O12" t="n">
        <v>8062193.70181024</v>
      </c>
      <c r="P12" t="n">
        <v>8196449.31569377</v>
      </c>
      <c r="Q12" t="n">
        <v>8406252.04384416</v>
      </c>
      <c r="R12" t="n">
        <v>8581857.57270189</v>
      </c>
      <c r="S12" t="n">
        <v>8712195.70896029</v>
      </c>
      <c r="T12" t="n">
        <v>8959758.10324948</v>
      </c>
      <c r="U12" t="n">
        <v>8559023.40864969</v>
      </c>
      <c r="V12" t="n">
        <v>8377267.36548582</v>
      </c>
      <c r="W12" t="n">
        <v>8334466.27714918</v>
      </c>
      <c r="X12" t="n">
        <v>8163957.45094528</v>
      </c>
      <c r="Y12" t="n">
        <v>8087883.13189919</v>
      </c>
      <c r="Z12" t="n">
        <v>8168735.78186628</v>
      </c>
      <c r="AA12" t="n">
        <v>8113729.81007908</v>
      </c>
      <c r="AB12" t="n">
        <v>7949907.46037535</v>
      </c>
      <c r="AC12" t="n">
        <v>7999492.30836161</v>
      </c>
      <c r="AD12" t="n">
        <v>8014733.31511369</v>
      </c>
      <c r="AE12" t="n">
        <v>8036151.28564443</v>
      </c>
      <c r="AF12"/>
    </row>
    <row r="13">
      <c r="A13" t="s">
        <v>128</v>
      </c>
      <c r="B13" t="s">
        <v>296</v>
      </c>
      <c r="C13" t="s">
        <v>248</v>
      </c>
      <c r="D13" t="s">
        <v>297</v>
      </c>
      <c r="E13" t="s">
        <v>249</v>
      </c>
      <c r="F13" t="n">
        <v>21731812.8414216</v>
      </c>
      <c r="G13" t="n">
        <v>21458270.6046596</v>
      </c>
      <c r="H13" t="n">
        <v>21275229.4638542</v>
      </c>
      <c r="I13" t="n">
        <v>21352024.5625315</v>
      </c>
      <c r="J13" t="n">
        <v>20604473.1944059</v>
      </c>
      <c r="K13" t="n">
        <v>20083794.880469</v>
      </c>
      <c r="L13" t="n">
        <v>20035553.1380373</v>
      </c>
      <c r="M13" t="n">
        <v>19521507.3254335</v>
      </c>
      <c r="N13" t="n">
        <v>18953171.2387841</v>
      </c>
      <c r="O13" t="n">
        <v>18725317.5126986</v>
      </c>
      <c r="P13" t="n">
        <v>18754978.6464529</v>
      </c>
      <c r="Q13" t="n">
        <v>18962063.3762099</v>
      </c>
      <c r="R13" t="n">
        <v>19369541.8108413</v>
      </c>
      <c r="S13" t="n">
        <v>19732396.2141699</v>
      </c>
      <c r="T13" t="n">
        <v>20447331.8527335</v>
      </c>
      <c r="U13" t="n">
        <v>19766005.634486</v>
      </c>
      <c r="V13" t="n">
        <v>19621051.3615877</v>
      </c>
      <c r="W13" t="n">
        <v>19742506.4034022</v>
      </c>
      <c r="X13" t="n">
        <v>19489412.1179231</v>
      </c>
      <c r="Y13" t="n">
        <v>19472203.6108818</v>
      </c>
      <c r="Z13" t="n">
        <v>19813145.2353828</v>
      </c>
      <c r="AA13" t="n">
        <v>19871144.1056252</v>
      </c>
      <c r="AB13" t="n">
        <v>19742136.2307143</v>
      </c>
      <c r="AC13" t="n">
        <v>19969878.201046</v>
      </c>
      <c r="AD13" t="n">
        <v>20209520.8881795</v>
      </c>
      <c r="AE13" t="n">
        <v>20361394.6022179</v>
      </c>
      <c r="AF13"/>
    </row>
    <row r="14">
      <c r="A14" t="s">
        <v>128</v>
      </c>
      <c r="B14" t="s">
        <v>298</v>
      </c>
      <c r="C14" t="s">
        <v>248</v>
      </c>
      <c r="D14" t="s">
        <v>299</v>
      </c>
      <c r="E14" t="s">
        <v>249</v>
      </c>
      <c r="F14" t="n">
        <v>7164220.47081527</v>
      </c>
      <c r="G14" t="n">
        <v>7079572.76794851</v>
      </c>
      <c r="H14" t="n">
        <v>7067909.17568103</v>
      </c>
      <c r="I14" t="n">
        <v>7269446.01649406</v>
      </c>
      <c r="J14" t="n">
        <v>7131646.86521311</v>
      </c>
      <c r="K14" t="n">
        <v>7217753.2601918</v>
      </c>
      <c r="L14" t="n">
        <v>7411948.16690412</v>
      </c>
      <c r="M14" t="n">
        <v>7281106.47680128</v>
      </c>
      <c r="N14" t="n">
        <v>7189008.50095792</v>
      </c>
      <c r="O14" t="n">
        <v>7267333.30368575</v>
      </c>
      <c r="P14" t="n">
        <v>7421977.61702173</v>
      </c>
      <c r="Q14" t="n">
        <v>7625976.31972322</v>
      </c>
      <c r="R14" t="n">
        <v>7812781.48881808</v>
      </c>
      <c r="S14" t="n">
        <v>8088689.94278055</v>
      </c>
      <c r="T14" t="n">
        <v>8327331.92458819</v>
      </c>
      <c r="U14" t="n">
        <v>8084339.60870194</v>
      </c>
      <c r="V14" t="n">
        <v>8104303.24984951</v>
      </c>
      <c r="W14" t="n">
        <v>8253216.64611332</v>
      </c>
      <c r="X14" t="n">
        <v>8149856.26546663</v>
      </c>
      <c r="Y14" t="n">
        <v>8135177.44015963</v>
      </c>
      <c r="Z14" t="n">
        <v>8303299.67711155</v>
      </c>
      <c r="AA14" t="n">
        <v>8398171.9740833</v>
      </c>
      <c r="AB14" t="n">
        <v>8283726.38254146</v>
      </c>
      <c r="AC14" t="n">
        <v>8454298.63827798</v>
      </c>
      <c r="AD14" t="n">
        <v>8569383.42071281</v>
      </c>
      <c r="AE14" t="n">
        <v>8635591.94246633</v>
      </c>
      <c r="AF14"/>
    </row>
    <row r="15">
      <c r="A15" t="s">
        <v>128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128</v>
      </c>
      <c r="B16" t="s">
        <v>302</v>
      </c>
      <c r="C16" t="s">
        <v>248</v>
      </c>
      <c r="D16" t="s">
        <v>303</v>
      </c>
      <c r="E16" t="s">
        <v>249</v>
      </c>
      <c r="F16" t="n">
        <v>4473205.91731535</v>
      </c>
      <c r="G16" t="n">
        <v>4405814.2342713</v>
      </c>
      <c r="H16" t="n">
        <v>4398503.06244174</v>
      </c>
      <c r="I16" t="n">
        <v>4483913.12048615</v>
      </c>
      <c r="J16" t="n">
        <v>4395322.11597283</v>
      </c>
      <c r="K16" t="n">
        <v>4417626.64973372</v>
      </c>
      <c r="L16" t="n">
        <v>4496391.23973577</v>
      </c>
      <c r="M16" t="n">
        <v>4447951.83464386</v>
      </c>
      <c r="N16" t="n">
        <v>4437925.03756571</v>
      </c>
      <c r="O16" t="n">
        <v>4493182.34100285</v>
      </c>
      <c r="P16" t="n">
        <v>4582541.77701348</v>
      </c>
      <c r="Q16" t="n">
        <v>4665970.06147216</v>
      </c>
      <c r="R16" t="n">
        <v>4776265.45893903</v>
      </c>
      <c r="S16" t="n">
        <v>4853651.93826527</v>
      </c>
      <c r="T16" t="n">
        <v>4967956.91170664</v>
      </c>
      <c r="U16" t="n">
        <v>4797532.62015076</v>
      </c>
      <c r="V16" t="n">
        <v>4783826.68683355</v>
      </c>
      <c r="W16" t="n">
        <v>4838604.10256479</v>
      </c>
      <c r="X16" t="n">
        <v>4787869.27676511</v>
      </c>
      <c r="Y16" t="n">
        <v>4763484.61310749</v>
      </c>
      <c r="Z16" t="n">
        <v>4808997.15529223</v>
      </c>
      <c r="AA16" t="n">
        <v>4841173.34003188</v>
      </c>
      <c r="AB16" t="n">
        <v>4787972.24792112</v>
      </c>
      <c r="AC16" t="n">
        <v>4817807.73248755</v>
      </c>
      <c r="AD16" t="n">
        <v>4820540.20279732</v>
      </c>
      <c r="AE16" t="n">
        <v>4806262.80017633</v>
      </c>
      <c r="AF16"/>
    </row>
    <row r="17">
      <c r="A17" t="s">
        <v>128</v>
      </c>
      <c r="B17" t="s">
        <v>304</v>
      </c>
      <c r="C17" t="s">
        <v>248</v>
      </c>
      <c r="D17" t="s">
        <v>305</v>
      </c>
      <c r="E17" t="s">
        <v>249</v>
      </c>
      <c r="F17" t="n">
        <v>3862723.52214052</v>
      </c>
      <c r="G17" t="n">
        <v>3859363.02276564</v>
      </c>
      <c r="H17" t="n">
        <v>3887226.1380919</v>
      </c>
      <c r="I17" t="n">
        <v>4030329.99893528</v>
      </c>
      <c r="J17" t="n">
        <v>3984970.26984974</v>
      </c>
      <c r="K17" t="n">
        <v>4001828.07870018</v>
      </c>
      <c r="L17" t="n">
        <v>4086743.97705603</v>
      </c>
      <c r="M17" t="n">
        <v>4076575.96271814</v>
      </c>
      <c r="N17" t="n">
        <v>4079963.70974371</v>
      </c>
      <c r="O17" t="n">
        <v>4169973.21381795</v>
      </c>
      <c r="P17" t="n">
        <v>4328434.51461099</v>
      </c>
      <c r="Q17" t="n">
        <v>4422782.7082649</v>
      </c>
      <c r="R17" t="n">
        <v>4621843.86625593</v>
      </c>
      <c r="S17" t="n">
        <v>4817096.384942</v>
      </c>
      <c r="T17" t="n">
        <v>4986340.43395542</v>
      </c>
      <c r="U17" t="n">
        <v>4766264.20843304</v>
      </c>
      <c r="V17" t="n">
        <v>4715799.40734689</v>
      </c>
      <c r="W17" t="n">
        <v>4790398.46262617</v>
      </c>
      <c r="X17" t="n">
        <v>4745857.75711193</v>
      </c>
      <c r="Y17" t="n">
        <v>4735431.0969768</v>
      </c>
      <c r="Z17" t="n">
        <v>4868738.49343801</v>
      </c>
      <c r="AA17" t="n">
        <v>4921954.92678141</v>
      </c>
      <c r="AB17" t="n">
        <v>4827022.43622577</v>
      </c>
      <c r="AC17" t="n">
        <v>4885756.16714422</v>
      </c>
      <c r="AD17" t="n">
        <v>4932302.77677134</v>
      </c>
      <c r="AE17" t="n">
        <v>4925440.44019384</v>
      </c>
      <c r="AF17"/>
    </row>
    <row r="18">
      <c r="A18" t="s">
        <v>128</v>
      </c>
      <c r="B18" t="s">
        <v>306</v>
      </c>
      <c r="C18" t="s">
        <v>248</v>
      </c>
      <c r="D18" t="s">
        <v>307</v>
      </c>
      <c r="E18" t="s">
        <v>249</v>
      </c>
      <c r="F18" t="n">
        <v>12351981.5046596</v>
      </c>
      <c r="G18" t="n">
        <v>12182347.5194337</v>
      </c>
      <c r="H18" t="n">
        <v>12182579.2977714</v>
      </c>
      <c r="I18" t="n">
        <v>12452831.9791927</v>
      </c>
      <c r="J18" t="n">
        <v>12140662.7166289</v>
      </c>
      <c r="K18" t="n">
        <v>11915977.867205</v>
      </c>
      <c r="L18" t="n">
        <v>11998398.8092772</v>
      </c>
      <c r="M18" t="n">
        <v>11879772.5588845</v>
      </c>
      <c r="N18" t="n">
        <v>11858653.1758623</v>
      </c>
      <c r="O18" t="n">
        <v>11927902.7579504</v>
      </c>
      <c r="P18" t="n">
        <v>12268665.7031096</v>
      </c>
      <c r="Q18" t="n">
        <v>12487560.2995082</v>
      </c>
      <c r="R18" t="n">
        <v>12741531.9625913</v>
      </c>
      <c r="S18" t="n">
        <v>12950642.6509595</v>
      </c>
      <c r="T18" t="n">
        <v>13296701.394586</v>
      </c>
      <c r="U18" t="n">
        <v>12679993.327336</v>
      </c>
      <c r="V18" t="n">
        <v>12393816.20158</v>
      </c>
      <c r="W18" t="n">
        <v>12390154.5566585</v>
      </c>
      <c r="X18" t="n">
        <v>12295046.760928</v>
      </c>
      <c r="Y18" t="n">
        <v>12317204.5996221</v>
      </c>
      <c r="Z18" t="n">
        <v>12692274.1252648</v>
      </c>
      <c r="AA18" t="n">
        <v>13008755.6527292</v>
      </c>
      <c r="AB18" t="n">
        <v>12979071.9491813</v>
      </c>
      <c r="AC18" t="n">
        <v>13234102.7251904</v>
      </c>
      <c r="AD18" t="n">
        <v>13429971.8208098</v>
      </c>
      <c r="AE18" t="n">
        <v>13578250.6276897</v>
      </c>
      <c r="AF18"/>
    </row>
    <row r="19">
      <c r="A19" t="s">
        <v>128</v>
      </c>
      <c r="B19" t="s">
        <v>308</v>
      </c>
      <c r="C19" t="s">
        <v>248</v>
      </c>
      <c r="D19" t="s">
        <v>309</v>
      </c>
      <c r="E19" t="s">
        <v>249</v>
      </c>
      <c r="F19" t="n">
        <v>1661277.41260267</v>
      </c>
      <c r="G19" t="n">
        <v>1664279.02187758</v>
      </c>
      <c r="H19" t="n">
        <v>1672388.72623124</v>
      </c>
      <c r="I19" t="n">
        <v>1711781.59043148</v>
      </c>
      <c r="J19" t="n">
        <v>1666891.06681792</v>
      </c>
      <c r="K19" t="n">
        <v>1611768.90681773</v>
      </c>
      <c r="L19" t="n">
        <v>1611661.51993329</v>
      </c>
      <c r="M19" t="n">
        <v>1564640.42483253</v>
      </c>
      <c r="N19" t="n">
        <v>1546669.43880331</v>
      </c>
      <c r="O19" t="n">
        <v>1527814.93846222</v>
      </c>
      <c r="P19" t="n">
        <v>1543146.85887825</v>
      </c>
      <c r="Q19" t="n">
        <v>1572292.78330417</v>
      </c>
      <c r="R19" t="n">
        <v>1600382.22986324</v>
      </c>
      <c r="S19" t="n">
        <v>1603334.91582222</v>
      </c>
      <c r="T19" t="n">
        <v>1639676.83190124</v>
      </c>
      <c r="U19" t="n">
        <v>1578780.51850023</v>
      </c>
      <c r="V19" t="n">
        <v>1566645.15405543</v>
      </c>
      <c r="W19" t="n">
        <v>1569521.81452662</v>
      </c>
      <c r="X19" t="n">
        <v>1557482.40379006</v>
      </c>
      <c r="Y19" t="n">
        <v>1551996.81804265</v>
      </c>
      <c r="Z19" t="n">
        <v>1601318.39090111</v>
      </c>
      <c r="AA19" t="n">
        <v>1623898.11178062</v>
      </c>
      <c r="AB19" t="n">
        <v>1594371.2798701</v>
      </c>
      <c r="AC19" t="n">
        <v>1598821.42836033</v>
      </c>
      <c r="AD19" t="n">
        <v>1613377.03425973</v>
      </c>
      <c r="AE19" t="n">
        <v>1627425.54482711</v>
      </c>
      <c r="AF19"/>
    </row>
    <row r="20">
      <c r="A20" t="s">
        <v>128</v>
      </c>
      <c r="B20" t="s">
        <v>310</v>
      </c>
      <c r="C20" t="s">
        <v>248</v>
      </c>
      <c r="D20" t="s">
        <v>311</v>
      </c>
      <c r="E20" t="s">
        <v>249</v>
      </c>
      <c r="F20" t="n">
        <v>85493963.2152347</v>
      </c>
      <c r="G20" t="n">
        <v>89087192.1825605</v>
      </c>
      <c r="H20" t="n">
        <v>92388359.350546</v>
      </c>
      <c r="I20" t="n">
        <v>96523906.1915305</v>
      </c>
      <c r="J20" t="n">
        <v>97812905.4753741</v>
      </c>
      <c r="K20" t="n">
        <v>98460182.5515163</v>
      </c>
      <c r="L20" t="n">
        <v>100901233.098481</v>
      </c>
      <c r="M20" t="n">
        <v>101239796.159666</v>
      </c>
      <c r="N20" t="n">
        <v>101046683.125632</v>
      </c>
      <c r="O20" t="n">
        <v>101723704.729041</v>
      </c>
      <c r="P20" t="n">
        <v>103158373.443449</v>
      </c>
      <c r="Q20" t="n">
        <v>105018397.310314</v>
      </c>
      <c r="R20" t="n">
        <v>107110831.264637</v>
      </c>
      <c r="S20" t="n">
        <v>109017824.236618</v>
      </c>
      <c r="T20" t="n">
        <v>113998408.838844</v>
      </c>
      <c r="U20" t="n">
        <v>110927431.743113</v>
      </c>
      <c r="V20" t="n">
        <v>110176042.337325</v>
      </c>
      <c r="W20" t="n">
        <v>110675224.516247</v>
      </c>
      <c r="X20" t="n">
        <v>110199575.839894</v>
      </c>
      <c r="Y20" t="n">
        <v>111040822.938863</v>
      </c>
      <c r="Z20" t="n">
        <v>114135292.160761</v>
      </c>
      <c r="AA20" t="n">
        <v>115134326.480695</v>
      </c>
      <c r="AB20" t="n">
        <v>114169930.147014</v>
      </c>
      <c r="AC20" t="n">
        <v>115932063.122981</v>
      </c>
      <c r="AD20" t="n">
        <v>117585290.740188</v>
      </c>
      <c r="AE20" t="n">
        <v>119206792.216013</v>
      </c>
      <c r="AF20"/>
    </row>
    <row r="21">
      <c r="A21" t="s">
        <v>128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128</v>
      </c>
      <c r="B22" t="s">
        <v>314</v>
      </c>
      <c r="C22" t="s">
        <v>248</v>
      </c>
      <c r="D22" t="s">
        <v>315</v>
      </c>
      <c r="E22" t="s">
        <v>249</v>
      </c>
      <c r="F22" t="n">
        <v>55785568.248881</v>
      </c>
      <c r="G22" t="n">
        <v>58734001.4196072</v>
      </c>
      <c r="H22" t="n">
        <v>61618917.3150621</v>
      </c>
      <c r="I22" t="n">
        <v>65316103.2652944</v>
      </c>
      <c r="J22" t="n">
        <v>66968870.078535</v>
      </c>
      <c r="K22" t="n">
        <v>67890269.9293178</v>
      </c>
      <c r="L22" t="n">
        <v>70038269.3594198</v>
      </c>
      <c r="M22" t="n">
        <v>70982298.1437117</v>
      </c>
      <c r="N22" t="n">
        <v>71398225.6953079</v>
      </c>
      <c r="O22" t="n">
        <v>72263834.5238934</v>
      </c>
      <c r="P22" t="n">
        <v>73260347.1044383</v>
      </c>
      <c r="Q22" t="n">
        <v>74532608.4221371</v>
      </c>
      <c r="R22" t="n">
        <v>75621881.9639376</v>
      </c>
      <c r="S22" t="n">
        <v>76615279.454884</v>
      </c>
      <c r="T22" t="n">
        <v>80035823.5572813</v>
      </c>
      <c r="U22" t="n">
        <v>77788618.105401</v>
      </c>
      <c r="V22" t="n">
        <v>77448364.1971551</v>
      </c>
      <c r="W22" t="n">
        <v>78089899.9054665</v>
      </c>
      <c r="X22" t="n">
        <v>78449531.6023012</v>
      </c>
      <c r="Y22" t="n">
        <v>79511440.4116294</v>
      </c>
      <c r="Z22" t="n">
        <v>82158525.0867598</v>
      </c>
      <c r="AA22" t="n">
        <v>83538994.3422737</v>
      </c>
      <c r="AB22" t="n">
        <v>83311823.2336645</v>
      </c>
      <c r="AC22" t="n">
        <v>84939754.4372627</v>
      </c>
      <c r="AD22" t="n">
        <v>86835200.6716418</v>
      </c>
      <c r="AE22" t="n">
        <v>89146610.6195772</v>
      </c>
      <c r="AF22"/>
    </row>
    <row r="23">
      <c r="A23" t="s">
        <v>128</v>
      </c>
      <c r="B23" t="s">
        <v>316</v>
      </c>
      <c r="C23" t="s">
        <v>248</v>
      </c>
      <c r="D23" t="s">
        <v>317</v>
      </c>
      <c r="E23" t="s">
        <v>249</v>
      </c>
      <c r="F23" t="n">
        <v>13089692.7224159</v>
      </c>
      <c r="G23" t="n">
        <v>13047285.8321415</v>
      </c>
      <c r="H23" t="n">
        <v>13020174.6028209</v>
      </c>
      <c r="I23" t="n">
        <v>13098966.1351675</v>
      </c>
      <c r="J23" t="n">
        <v>12653655.6429065</v>
      </c>
      <c r="K23" t="n">
        <v>12257812.1403371</v>
      </c>
      <c r="L23" t="n">
        <v>12066955.3313069</v>
      </c>
      <c r="M23" t="n">
        <v>11727702.9459592</v>
      </c>
      <c r="N23" t="n">
        <v>11306796.7574277</v>
      </c>
      <c r="O23" t="n">
        <v>11067264.4536687</v>
      </c>
      <c r="P23" t="n">
        <v>10928819.926782</v>
      </c>
      <c r="Q23" t="n">
        <v>10850556.0637015</v>
      </c>
      <c r="R23" t="n">
        <v>10923864.2648254</v>
      </c>
      <c r="S23" t="n">
        <v>10816748.5098378</v>
      </c>
      <c r="T23" t="n">
        <v>10950365.4289949</v>
      </c>
      <c r="U23" t="n">
        <v>10429017.6662794</v>
      </c>
      <c r="V23" t="n">
        <v>10133747.7223952</v>
      </c>
      <c r="W23" t="n">
        <v>10031825.2455921</v>
      </c>
      <c r="X23" t="n">
        <v>9853527.50869264</v>
      </c>
      <c r="Y23" t="n">
        <v>9761679.95402425</v>
      </c>
      <c r="Z23" t="n">
        <v>9846873.6151495</v>
      </c>
      <c r="AA23" t="n">
        <v>9798945.87539464</v>
      </c>
      <c r="AB23" t="n">
        <v>9701128.48350925</v>
      </c>
      <c r="AC23" t="n">
        <v>9764034.79431069</v>
      </c>
      <c r="AD23" t="n">
        <v>9814924.69369064</v>
      </c>
      <c r="AE23" t="n">
        <v>9924291.1163608</v>
      </c>
      <c r="AF23"/>
    </row>
    <row r="24">
      <c r="A24" t="s">
        <v>128</v>
      </c>
      <c r="B24" t="s">
        <v>318</v>
      </c>
      <c r="C24" t="s">
        <v>248</v>
      </c>
      <c r="D24" t="s">
        <v>319</v>
      </c>
      <c r="E24" t="s">
        <v>249</v>
      </c>
      <c r="F24" t="n">
        <v>43419332.148195</v>
      </c>
      <c r="G24" t="n">
        <v>43654108.4935763</v>
      </c>
      <c r="H24" t="n">
        <v>44224249.1187276</v>
      </c>
      <c r="I24" t="n">
        <v>45038957.4704876</v>
      </c>
      <c r="J24" t="n">
        <v>44153060.0955576</v>
      </c>
      <c r="K24" t="n">
        <v>43971707.5252348</v>
      </c>
      <c r="L24" t="n">
        <v>43873489.6597553</v>
      </c>
      <c r="M24" t="n">
        <v>43038843.718723</v>
      </c>
      <c r="N24" t="n">
        <v>42100491.3802047</v>
      </c>
      <c r="O24" t="n">
        <v>41854560.0133468</v>
      </c>
      <c r="P24" t="n">
        <v>41843383.7167974</v>
      </c>
      <c r="Q24" t="n">
        <v>42483182.6056157</v>
      </c>
      <c r="R24" t="n">
        <v>42866081.7971947</v>
      </c>
      <c r="S24" t="n">
        <v>43040362.4276605</v>
      </c>
      <c r="T24" t="n">
        <v>44146426.4357141</v>
      </c>
      <c r="U24" t="n">
        <v>42376683.5228015</v>
      </c>
      <c r="V24" t="n">
        <v>41779923.5145528</v>
      </c>
      <c r="W24" t="n">
        <v>42475409.8071421</v>
      </c>
      <c r="X24" t="n">
        <v>42470735.1010883</v>
      </c>
      <c r="Y24" t="n">
        <v>43003286.928411</v>
      </c>
      <c r="Z24" t="n">
        <v>44504932.4004896</v>
      </c>
      <c r="AA24" t="n">
        <v>45471580.1105325</v>
      </c>
      <c r="AB24" t="n">
        <v>45701058.1313015</v>
      </c>
      <c r="AC24" t="n">
        <v>46473221.4287386</v>
      </c>
      <c r="AD24" t="n">
        <v>47207549.6045768</v>
      </c>
      <c r="AE24" t="n">
        <v>47868844.6580082</v>
      </c>
      <c r="AF24"/>
    </row>
    <row r="25">
      <c r="A25" t="s">
        <v>128</v>
      </c>
      <c r="B25" t="s">
        <v>320</v>
      </c>
      <c r="C25" t="s">
        <v>248</v>
      </c>
      <c r="D25" t="s">
        <v>321</v>
      </c>
      <c r="E25" t="s">
        <v>249</v>
      </c>
      <c r="F25" t="n">
        <v>770955.771961875</v>
      </c>
      <c r="G25" t="n">
        <v>826498.051119069</v>
      </c>
      <c r="H25" t="n">
        <v>900056.470097254</v>
      </c>
      <c r="I25" t="n">
        <v>912861.618340218</v>
      </c>
      <c r="J25" t="n">
        <v>929049.38455486</v>
      </c>
      <c r="K25" t="n">
        <v>986265.742944869</v>
      </c>
      <c r="L25" t="n">
        <v>1043848.52983089</v>
      </c>
      <c r="M25" t="n">
        <v>1055768.74545166</v>
      </c>
      <c r="N25" t="n">
        <v>1073975.97658313</v>
      </c>
      <c r="O25" t="n">
        <v>1125982.64136069</v>
      </c>
      <c r="P25" t="n">
        <v>1177721.92213184</v>
      </c>
      <c r="Q25" t="n">
        <v>1228523.52264767</v>
      </c>
      <c r="R25" t="n">
        <v>1228194.8370683</v>
      </c>
      <c r="S25" t="n">
        <v>1247695.26975926</v>
      </c>
      <c r="T25" t="n">
        <v>1251979.53385307</v>
      </c>
      <c r="U25" t="n">
        <v>1152713.57976376</v>
      </c>
      <c r="V25" t="n">
        <v>1078677.29789921</v>
      </c>
      <c r="W25" t="n">
        <v>1035613.95395926</v>
      </c>
      <c r="X25" t="n">
        <v>975950.066782874</v>
      </c>
      <c r="Y25" t="n">
        <v>935513.056663507</v>
      </c>
      <c r="Z25" t="n">
        <v>910189.775518048</v>
      </c>
      <c r="AA25" t="n">
        <v>870312.669734869</v>
      </c>
      <c r="AB25" t="n">
        <v>822465.766134448</v>
      </c>
      <c r="AC25" t="n">
        <v>792487.276927559</v>
      </c>
      <c r="AD25" t="n">
        <v>779220.278074112</v>
      </c>
      <c r="AE25" t="n">
        <v>759561.899543978</v>
      </c>
      <c r="AF25"/>
    </row>
    <row r="26">
      <c r="A26" t="s">
        <v>128</v>
      </c>
      <c r="B26" t="s">
        <v>322</v>
      </c>
      <c r="C26" t="s">
        <v>248</v>
      </c>
      <c r="D26" t="s">
        <v>323</v>
      </c>
      <c r="E26" t="s">
        <v>249</v>
      </c>
      <c r="F26" t="n">
        <v>23174180.3003918</v>
      </c>
      <c r="G26" t="n">
        <v>23561956.3652141</v>
      </c>
      <c r="H26" t="n">
        <v>24272230.9995838</v>
      </c>
      <c r="I26" t="n">
        <v>24911533.0509865</v>
      </c>
      <c r="J26" t="n">
        <v>24456533.1661209</v>
      </c>
      <c r="K26" t="n">
        <v>24154663.8787824</v>
      </c>
      <c r="L26" t="n">
        <v>23932524.3374666</v>
      </c>
      <c r="M26" t="n">
        <v>23412923.8431809</v>
      </c>
      <c r="N26" t="n">
        <v>22771267.3854275</v>
      </c>
      <c r="O26" t="n">
        <v>22409712.1972766</v>
      </c>
      <c r="P26" t="n">
        <v>22222048.2738459</v>
      </c>
      <c r="Q26" t="n">
        <v>22428191.6051506</v>
      </c>
      <c r="R26" t="n">
        <v>22593312.9337548</v>
      </c>
      <c r="S26" t="n">
        <v>22708676.3430612</v>
      </c>
      <c r="T26" t="n">
        <v>23323906.6642813</v>
      </c>
      <c r="U26" t="n">
        <v>22349193.6705553</v>
      </c>
      <c r="V26" t="n">
        <v>21954106.4428716</v>
      </c>
      <c r="W26" t="n">
        <v>22176163.6412772</v>
      </c>
      <c r="X26" t="n">
        <v>22000586.7308098</v>
      </c>
      <c r="Y26" t="n">
        <v>22095601.4606589</v>
      </c>
      <c r="Z26" t="n">
        <v>22676947.2129613</v>
      </c>
      <c r="AA26" t="n">
        <v>22917600.164922</v>
      </c>
      <c r="AB26" t="n">
        <v>22869147.7510517</v>
      </c>
      <c r="AC26" t="n">
        <v>23011733.3364367</v>
      </c>
      <c r="AD26" t="n">
        <v>23073660.2313074</v>
      </c>
      <c r="AE26" t="n">
        <v>23201594.2592656</v>
      </c>
      <c r="AF26"/>
    </row>
    <row r="27">
      <c r="A27" t="s">
        <v>128</v>
      </c>
      <c r="B27" t="s">
        <v>324</v>
      </c>
      <c r="C27" t="s">
        <v>248</v>
      </c>
      <c r="D27" t="s">
        <v>325</v>
      </c>
      <c r="E27" t="s">
        <v>249</v>
      </c>
      <c r="F27" t="n">
        <v>19474196.0758414</v>
      </c>
      <c r="G27" t="n">
        <v>19265654.0772431</v>
      </c>
      <c r="H27" t="n">
        <v>19051961.6490466</v>
      </c>
      <c r="I27" t="n">
        <v>19214562.8011609</v>
      </c>
      <c r="J27" t="n">
        <v>18767477.5448818</v>
      </c>
      <c r="K27" t="n">
        <v>18830777.9035075</v>
      </c>
      <c r="L27" t="n">
        <v>18897116.7924578</v>
      </c>
      <c r="M27" t="n">
        <v>18570151.1300904</v>
      </c>
      <c r="N27" t="n">
        <v>18255248.018194</v>
      </c>
      <c r="O27" t="n">
        <v>18318865.1747096</v>
      </c>
      <c r="P27" t="n">
        <v>18443613.5208196</v>
      </c>
      <c r="Q27" t="n">
        <v>18826467.4778174</v>
      </c>
      <c r="R27" t="n">
        <v>19044574.0263716</v>
      </c>
      <c r="S27" t="n">
        <v>19083990.8148401</v>
      </c>
      <c r="T27" t="n">
        <v>19570540.2375797</v>
      </c>
      <c r="U27" t="n">
        <v>18874776.2724825</v>
      </c>
      <c r="V27" t="n">
        <v>18747139.773782</v>
      </c>
      <c r="W27" t="n">
        <v>19263632.2119056</v>
      </c>
      <c r="X27" t="n">
        <v>19494198.3034956</v>
      </c>
      <c r="Y27" t="n">
        <v>19972172.4110886</v>
      </c>
      <c r="Z27" t="n">
        <v>20917795.4120102</v>
      </c>
      <c r="AA27" t="n">
        <v>21683667.2758756</v>
      </c>
      <c r="AB27" t="n">
        <v>22009444.6141153</v>
      </c>
      <c r="AC27" t="n">
        <v>22669000.8153743</v>
      </c>
      <c r="AD27" t="n">
        <v>23354669.0951953</v>
      </c>
      <c r="AE27" t="n">
        <v>23907688.4991986</v>
      </c>
      <c r="AF27"/>
    </row>
    <row r="28">
      <c r="A28" t="s">
        <v>128</v>
      </c>
      <c r="B28" t="s">
        <v>326</v>
      </c>
      <c r="C28" t="s">
        <v>248</v>
      </c>
      <c r="D28" t="s">
        <v>327</v>
      </c>
      <c r="E28" t="s">
        <v>249</v>
      </c>
      <c r="F28" t="n">
        <v>99368857.7664645</v>
      </c>
      <c r="G28" t="n">
        <v>102916180.662159</v>
      </c>
      <c r="H28" t="n">
        <v>106401752.384185</v>
      </c>
      <c r="I28" t="n">
        <v>109969232.697459</v>
      </c>
      <c r="J28" t="n">
        <v>110410686.955866</v>
      </c>
      <c r="K28" t="n">
        <v>109974097.309256</v>
      </c>
      <c r="L28" t="n">
        <v>111919855.634968</v>
      </c>
      <c r="M28" t="n">
        <v>112072678.81306</v>
      </c>
      <c r="N28" t="n">
        <v>112181976.911913</v>
      </c>
      <c r="O28" t="n">
        <v>113429399.357512</v>
      </c>
      <c r="P28" t="n">
        <v>114431733.538392</v>
      </c>
      <c r="Q28" t="n">
        <v>116302312.112522</v>
      </c>
      <c r="R28" t="n">
        <v>118636132.638131</v>
      </c>
      <c r="S28" t="n">
        <v>120705724.427427</v>
      </c>
      <c r="T28" t="n">
        <v>126545357.872396</v>
      </c>
      <c r="U28" t="n">
        <v>123337043.52913</v>
      </c>
      <c r="V28" t="n">
        <v>123039952.5319</v>
      </c>
      <c r="W28" t="n">
        <v>124320593.335126</v>
      </c>
      <c r="X28" t="n">
        <v>124654000.750839</v>
      </c>
      <c r="Y28" t="n">
        <v>126394057.903119</v>
      </c>
      <c r="Z28" t="n">
        <v>130716595.489703</v>
      </c>
      <c r="AA28" t="n">
        <v>132902663.493644</v>
      </c>
      <c r="AB28" t="n">
        <v>133105232.17286</v>
      </c>
      <c r="AC28" t="n">
        <v>136709844.291051</v>
      </c>
      <c r="AD28" t="n">
        <v>140493524.636276</v>
      </c>
      <c r="AE28" t="n">
        <v>144663300.989841</v>
      </c>
      <c r="AF28"/>
    </row>
    <row r="29">
      <c r="A29" t="s">
        <v>128</v>
      </c>
      <c r="B29" t="s">
        <v>328</v>
      </c>
      <c r="C29" t="s">
        <v>248</v>
      </c>
      <c r="D29" t="s">
        <v>329</v>
      </c>
      <c r="E29" t="s">
        <v>249</v>
      </c>
      <c r="F29" t="n">
        <v>62209360.1911988</v>
      </c>
      <c r="G29" t="n">
        <v>63127180.358234</v>
      </c>
      <c r="H29" t="n">
        <v>64483343.10359</v>
      </c>
      <c r="I29" t="n">
        <v>65396101.2610294</v>
      </c>
      <c r="J29" t="n">
        <v>64198851.5290048</v>
      </c>
      <c r="K29" t="n">
        <v>62953708.3205898</v>
      </c>
      <c r="L29" t="n">
        <v>62947437.245219</v>
      </c>
      <c r="M29" t="n">
        <v>62212533.2308662</v>
      </c>
      <c r="N29" t="n">
        <v>61485129.1908798</v>
      </c>
      <c r="O29" t="n">
        <v>61546895.9113303</v>
      </c>
      <c r="P29" t="n">
        <v>61772950.0310307</v>
      </c>
      <c r="Q29" t="n">
        <v>62376312.5149808</v>
      </c>
      <c r="R29" t="n">
        <v>63021499.9906104</v>
      </c>
      <c r="S29" t="n">
        <v>63579213.6420774</v>
      </c>
      <c r="T29" t="n">
        <v>65920534.7244434</v>
      </c>
      <c r="U29" t="n">
        <v>63883511.700055</v>
      </c>
      <c r="V29" t="n">
        <v>63501471.564466</v>
      </c>
      <c r="W29" t="n">
        <v>63832830.5604525</v>
      </c>
      <c r="X29" t="n">
        <v>63904641.0463809</v>
      </c>
      <c r="Y29" t="n">
        <v>64486966.8122751</v>
      </c>
      <c r="Z29" t="n">
        <v>66498340.5595695</v>
      </c>
      <c r="AA29" t="n">
        <v>67456348.8921934</v>
      </c>
      <c r="AB29" t="n">
        <v>67242189.8917596</v>
      </c>
      <c r="AC29" t="n">
        <v>68750657.5762354</v>
      </c>
      <c r="AD29" t="n">
        <v>70685030.9869822</v>
      </c>
      <c r="AE29" t="n">
        <v>72721657.0307781</v>
      </c>
      <c r="AF29"/>
    </row>
    <row r="30">
      <c r="A30" t="s">
        <v>128</v>
      </c>
      <c r="B30" t="s">
        <v>330</v>
      </c>
      <c r="C30" t="s">
        <v>248</v>
      </c>
      <c r="D30" t="s">
        <v>331</v>
      </c>
      <c r="E30" t="s">
        <v>249</v>
      </c>
      <c r="F30" t="n">
        <v>5519339.87937737</v>
      </c>
      <c r="G30" t="n">
        <v>5949548.4702299</v>
      </c>
      <c r="H30" t="n">
        <v>6170154.80528217</v>
      </c>
      <c r="I30" t="n">
        <v>6566306.53748638</v>
      </c>
      <c r="J30" t="n">
        <v>6674599.90017085</v>
      </c>
      <c r="K30" t="n">
        <v>6720020.7271912</v>
      </c>
      <c r="L30" t="n">
        <v>7002678.86594274</v>
      </c>
      <c r="M30" t="n">
        <v>7310200.04176415</v>
      </c>
      <c r="N30" t="n">
        <v>7566431.81305023</v>
      </c>
      <c r="O30" t="n">
        <v>7816458.14812303</v>
      </c>
      <c r="P30" t="n">
        <v>7810037.09717451</v>
      </c>
      <c r="Q30" t="n">
        <v>7870158.25656212</v>
      </c>
      <c r="R30" t="n">
        <v>7897250.80219851</v>
      </c>
      <c r="S30" t="n">
        <v>8017060.84863706</v>
      </c>
      <c r="T30" t="n">
        <v>8449141.06707376</v>
      </c>
      <c r="U30" t="n">
        <v>8157290.51289453</v>
      </c>
      <c r="V30" t="n">
        <v>8098712.73896581</v>
      </c>
      <c r="W30" t="n">
        <v>8112423.28792264</v>
      </c>
      <c r="X30" t="n">
        <v>8092232.53087964</v>
      </c>
      <c r="Y30" t="n">
        <v>8129864.83731594</v>
      </c>
      <c r="Z30" t="n">
        <v>8360239.24610194</v>
      </c>
      <c r="AA30" t="n">
        <v>8558316.97255041</v>
      </c>
      <c r="AB30" t="n">
        <v>8665529.86951686</v>
      </c>
      <c r="AC30" t="n">
        <v>8935640.76069687</v>
      </c>
      <c r="AD30" t="n">
        <v>9114793.78093829</v>
      </c>
      <c r="AE30" t="n">
        <v>9284321.67894126</v>
      </c>
      <c r="AF30"/>
    </row>
    <row r="31">
      <c r="A31" t="s">
        <v>128</v>
      </c>
      <c r="B31" t="s">
        <v>332</v>
      </c>
      <c r="C31" t="s">
        <v>248</v>
      </c>
      <c r="D31" t="s">
        <v>333</v>
      </c>
      <c r="E31" t="s">
        <v>249</v>
      </c>
      <c r="F31" t="n">
        <v>3406635.41374282</v>
      </c>
      <c r="G31" t="n">
        <v>3495443.04196567</v>
      </c>
      <c r="H31" t="n">
        <v>3737380.34828263</v>
      </c>
      <c r="I31" t="n">
        <v>3893483.94104924</v>
      </c>
      <c r="J31" t="n">
        <v>3840216.98762539</v>
      </c>
      <c r="K31" t="n">
        <v>3812367.1253383</v>
      </c>
      <c r="L31" t="n">
        <v>3845540.618859</v>
      </c>
      <c r="M31" t="n">
        <v>3813617.15755781</v>
      </c>
      <c r="N31" t="n">
        <v>3805674.15852731</v>
      </c>
      <c r="O31" t="n">
        <v>3858471.98472464</v>
      </c>
      <c r="P31" t="n">
        <v>3914832.1741608</v>
      </c>
      <c r="Q31" t="n">
        <v>4028175.24566834</v>
      </c>
      <c r="R31" t="n">
        <v>4194185.47391376</v>
      </c>
      <c r="S31" t="n">
        <v>4570909.53132061</v>
      </c>
      <c r="T31" t="n">
        <v>5044981.17161743</v>
      </c>
      <c r="U31" t="n">
        <v>5011009.71299782</v>
      </c>
      <c r="V31" t="n">
        <v>4990845.59287956</v>
      </c>
      <c r="W31" t="n">
        <v>5095065.55601394</v>
      </c>
      <c r="X31" t="n">
        <v>5209916.74138458</v>
      </c>
      <c r="Y31" t="n">
        <v>5327106.4870934</v>
      </c>
      <c r="Z31" t="n">
        <v>5542303.89442483</v>
      </c>
      <c r="AA31" t="n">
        <v>5727676.64835314</v>
      </c>
      <c r="AB31" t="n">
        <v>5901990.11633702</v>
      </c>
      <c r="AC31" t="n">
        <v>6165833.65567296</v>
      </c>
      <c r="AD31" t="n">
        <v>6393155.9849914</v>
      </c>
      <c r="AE31" t="n">
        <v>6949013.19204216</v>
      </c>
      <c r="AF31"/>
    </row>
    <row r="32">
      <c r="A32" t="s">
        <v>128</v>
      </c>
      <c r="B32" t="s">
        <v>334</v>
      </c>
      <c r="C32" t="s">
        <v>248</v>
      </c>
      <c r="D32" t="s">
        <v>335</v>
      </c>
      <c r="E32" t="s">
        <v>249</v>
      </c>
      <c r="F32" t="n">
        <v>26751109.4234361</v>
      </c>
      <c r="G32" t="n">
        <v>28565684.0659996</v>
      </c>
      <c r="H32" t="n">
        <v>29835557.1888461</v>
      </c>
      <c r="I32" t="n">
        <v>31614222.3783528</v>
      </c>
      <c r="J32" t="n">
        <v>32817800.7563008</v>
      </c>
      <c r="K32" t="n">
        <v>33408280.3396723</v>
      </c>
      <c r="L32" t="n">
        <v>34686977.8267966</v>
      </c>
      <c r="M32" t="n">
        <v>35114128.7028609</v>
      </c>
      <c r="N32" t="n">
        <v>35670927.6129699</v>
      </c>
      <c r="O32" t="n">
        <v>36514113.4168329</v>
      </c>
      <c r="P32" t="n">
        <v>37167325.1094564</v>
      </c>
      <c r="Q32" t="n">
        <v>38010953.9505671</v>
      </c>
      <c r="R32" t="n">
        <v>38935104.6267791</v>
      </c>
      <c r="S32" t="n">
        <v>39961443.6188884</v>
      </c>
      <c r="T32" t="n">
        <v>42433038.7488402</v>
      </c>
      <c r="U32" t="n">
        <v>41795228.4827525</v>
      </c>
      <c r="V32" t="n">
        <v>42080388.7841079</v>
      </c>
      <c r="W32" t="n">
        <v>42930318.9849959</v>
      </c>
      <c r="X32" t="n">
        <v>43191488.7922802</v>
      </c>
      <c r="Y32" t="n">
        <v>44238299.2957915</v>
      </c>
      <c r="Z32" t="n">
        <v>46041151.4078494</v>
      </c>
      <c r="AA32" t="n">
        <v>46913754.5789675</v>
      </c>
      <c r="AB32" t="n">
        <v>47155064.2931163</v>
      </c>
      <c r="AC32" t="n">
        <v>48751683.249072</v>
      </c>
      <c r="AD32" t="n">
        <v>50229191.0475811</v>
      </c>
      <c r="AE32" t="n">
        <v>51670578.6116476</v>
      </c>
      <c r="AF32"/>
    </row>
    <row r="33">
      <c r="A33" t="s">
        <v>128</v>
      </c>
      <c r="B33" t="s">
        <v>336</v>
      </c>
      <c r="C33" t="s">
        <v>248</v>
      </c>
      <c r="D33" t="s">
        <v>337</v>
      </c>
      <c r="E33" t="s">
        <v>249</v>
      </c>
      <c r="F33" t="n">
        <v>1482412.85870938</v>
      </c>
      <c r="G33" t="n">
        <v>1778324.72572973</v>
      </c>
      <c r="H33" t="n">
        <v>2175316.93818457</v>
      </c>
      <c r="I33" t="n">
        <v>2499118.57954082</v>
      </c>
      <c r="J33" t="n">
        <v>2879217.78276365</v>
      </c>
      <c r="K33" t="n">
        <v>3079720.7964641</v>
      </c>
      <c r="L33" t="n">
        <v>3437221.07815078</v>
      </c>
      <c r="M33" t="n">
        <v>3622199.68001117</v>
      </c>
      <c r="N33" t="n">
        <v>3653814.13648562</v>
      </c>
      <c r="O33" t="n">
        <v>3693459.89650144</v>
      </c>
      <c r="P33" t="n">
        <v>3766589.12656927</v>
      </c>
      <c r="Q33" t="n">
        <v>4016712.14474332</v>
      </c>
      <c r="R33" t="n">
        <v>4588091.74462963</v>
      </c>
      <c r="S33" t="n">
        <v>4577096.78650361</v>
      </c>
      <c r="T33" t="n">
        <v>4697662.16042104</v>
      </c>
      <c r="U33" t="n">
        <v>4490003.12043049</v>
      </c>
      <c r="V33" t="n">
        <v>4368533.85148085</v>
      </c>
      <c r="W33" t="n">
        <v>4349954.94574098</v>
      </c>
      <c r="X33" t="n">
        <v>4255721.63991313</v>
      </c>
      <c r="Y33" t="n">
        <v>4211820.47064264</v>
      </c>
      <c r="Z33" t="n">
        <v>4274560.38175747</v>
      </c>
      <c r="AA33" t="n">
        <v>4246566.40157952</v>
      </c>
      <c r="AB33" t="n">
        <v>4140458.00213056</v>
      </c>
      <c r="AC33" t="n">
        <v>4106029.04937403</v>
      </c>
      <c r="AD33" t="n">
        <v>4071352.83578316</v>
      </c>
      <c r="AE33" t="n">
        <v>4037730.4764321</v>
      </c>
      <c r="AF33"/>
    </row>
    <row r="34">
      <c r="A34" t="s">
        <v>128</v>
      </c>
      <c r="B34" t="s">
        <v>338</v>
      </c>
      <c r="C34" t="s">
        <v>248</v>
      </c>
      <c r="D34" t="s">
        <v>339</v>
      </c>
      <c r="E34" t="s">
        <v>249</v>
      </c>
      <c r="F34" t="n">
        <v>14238574.0730567</v>
      </c>
      <c r="G34" t="n">
        <v>14442530.1552334</v>
      </c>
      <c r="H34" t="n">
        <v>14546047.0787522</v>
      </c>
      <c r="I34" t="n">
        <v>14548015.0006632</v>
      </c>
      <c r="J34" t="n">
        <v>14142311.9459898</v>
      </c>
      <c r="K34" t="n">
        <v>13778464.0432487</v>
      </c>
      <c r="L34" t="n">
        <v>13686754.6144415</v>
      </c>
      <c r="M34" t="n">
        <v>13276040.6212572</v>
      </c>
      <c r="N34" t="n">
        <v>12756254.5472038</v>
      </c>
      <c r="O34" t="n">
        <v>12487787.683895</v>
      </c>
      <c r="P34" t="n">
        <v>12215273.9772933</v>
      </c>
      <c r="Q34" t="n">
        <v>12732778.3201669</v>
      </c>
      <c r="R34" t="n">
        <v>13205575.5719643</v>
      </c>
      <c r="S34" t="n">
        <v>13285076.2443256</v>
      </c>
      <c r="T34" t="n">
        <v>13348335.6711204</v>
      </c>
      <c r="U34" t="n">
        <v>12597687.7297499</v>
      </c>
      <c r="V34" t="n">
        <v>12159182.4468249</v>
      </c>
      <c r="W34" t="n">
        <v>12236791.9158177</v>
      </c>
      <c r="X34" t="n">
        <v>11781270.8569547</v>
      </c>
      <c r="Y34" t="n">
        <v>11675254.2071321</v>
      </c>
      <c r="Z34" t="n">
        <v>11753163.355669</v>
      </c>
      <c r="AA34" t="n">
        <v>11544514.4985141</v>
      </c>
      <c r="AB34" t="n">
        <v>11254837.6409924</v>
      </c>
      <c r="AC34" t="n">
        <v>11198554.5140938</v>
      </c>
      <c r="AD34" t="n">
        <v>11059678.8946664</v>
      </c>
      <c r="AE34" t="n">
        <v>10852987.3861791</v>
      </c>
      <c r="AF34"/>
    </row>
    <row r="35">
      <c r="A35" t="s">
        <v>128</v>
      </c>
      <c r="B35" t="s">
        <v>340</v>
      </c>
      <c r="C35" t="s">
        <v>248</v>
      </c>
      <c r="D35" t="s">
        <v>341</v>
      </c>
      <c r="E35" t="s">
        <v>249</v>
      </c>
      <c r="F35" t="n">
        <v>24750572.6702949</v>
      </c>
      <c r="G35" t="n">
        <v>26141503.4157757</v>
      </c>
      <c r="H35" t="n">
        <v>27762128.5254619</v>
      </c>
      <c r="I35" t="n">
        <v>30061698.6485354</v>
      </c>
      <c r="J35" t="n">
        <v>30977812.0598505</v>
      </c>
      <c r="K35" t="n">
        <v>32509739.0636602</v>
      </c>
      <c r="L35" t="n">
        <v>34099699.124865</v>
      </c>
      <c r="M35" t="n">
        <v>34873411.7053043</v>
      </c>
      <c r="N35" t="n">
        <v>35408308.0168611</v>
      </c>
      <c r="O35" t="n">
        <v>36269159.3720771</v>
      </c>
      <c r="P35" t="n">
        <v>37077157.1151363</v>
      </c>
      <c r="Q35" t="n">
        <v>38181646.5668517</v>
      </c>
      <c r="R35" t="n">
        <v>39125704.1619494</v>
      </c>
      <c r="S35" t="n">
        <v>39862883.5039342</v>
      </c>
      <c r="T35" t="n">
        <v>41993422.2138265</v>
      </c>
      <c r="U35" t="n">
        <v>41052677.4380907</v>
      </c>
      <c r="V35" t="n">
        <v>41135577.6339145</v>
      </c>
      <c r="W35" t="n">
        <v>41477924.7767917</v>
      </c>
      <c r="X35" t="n">
        <v>41514228.6351879</v>
      </c>
      <c r="Y35" t="n">
        <v>41784287.1974771</v>
      </c>
      <c r="Z35" t="n">
        <v>42856618.5541773</v>
      </c>
      <c r="AA35" t="n">
        <v>43202984.1458914</v>
      </c>
      <c r="AB35" t="n">
        <v>42776626.0909462</v>
      </c>
      <c r="AC35" t="n">
        <v>43403058.5491695</v>
      </c>
      <c r="AD35" t="n">
        <v>44045751.8671753</v>
      </c>
      <c r="AE35" t="n">
        <v>44693484.0169321</v>
      </c>
      <c r="AF35"/>
    </row>
    <row r="36">
      <c r="A36" t="s">
        <v>128</v>
      </c>
      <c r="B36" t="s">
        <v>342</v>
      </c>
      <c r="C36" t="s">
        <v>248</v>
      </c>
      <c r="D36" t="s">
        <v>343</v>
      </c>
      <c r="E36" t="s">
        <v>249</v>
      </c>
      <c r="F36" t="n">
        <v>1528252.9870962</v>
      </c>
      <c r="G36" t="n">
        <v>1860984.85709663</v>
      </c>
      <c r="H36" t="n">
        <v>2096382.49733835</v>
      </c>
      <c r="I36" t="n">
        <v>2311582.70853889</v>
      </c>
      <c r="J36" t="n">
        <v>2437234.15743369</v>
      </c>
      <c r="K36" t="n">
        <v>2541429.13023124</v>
      </c>
      <c r="L36" t="n">
        <v>2692256.86093021</v>
      </c>
      <c r="M36" t="n">
        <v>2789660.00674024</v>
      </c>
      <c r="N36" t="n">
        <v>3033591.5760165</v>
      </c>
      <c r="O36" t="n">
        <v>3194526.57432313</v>
      </c>
      <c r="P36" t="n">
        <v>3394032.67618167</v>
      </c>
      <c r="Q36" t="n">
        <v>3615483.0930524</v>
      </c>
      <c r="R36" t="n">
        <v>3778881.1863465</v>
      </c>
      <c r="S36" t="n">
        <v>3880992.02510777</v>
      </c>
      <c r="T36" t="n">
        <v>4164790.49774726</v>
      </c>
      <c r="U36" t="n">
        <v>4163170.76461711</v>
      </c>
      <c r="V36" t="n">
        <v>4262996.74640671</v>
      </c>
      <c r="W36" t="n">
        <v>4322555.09478376</v>
      </c>
      <c r="X36" t="n">
        <v>4374013.03661565</v>
      </c>
      <c r="Y36" t="n">
        <v>4445287.73723486</v>
      </c>
      <c r="Z36" t="n">
        <v>4588320.5848155</v>
      </c>
      <c r="AA36" t="n">
        <v>4650316.65816054</v>
      </c>
      <c r="AB36" t="n">
        <v>4638430.51547453</v>
      </c>
      <c r="AC36" t="n">
        <v>4744341.72956002</v>
      </c>
      <c r="AD36" t="n">
        <v>4939444.82125927</v>
      </c>
      <c r="AE36" t="n">
        <v>5034413.56048524</v>
      </c>
      <c r="AF36"/>
    </row>
    <row r="37">
      <c r="A37" t="s">
        <v>128</v>
      </c>
      <c r="B37" t="s">
        <v>344</v>
      </c>
      <c r="C37" t="s">
        <v>248</v>
      </c>
      <c r="D37" t="s">
        <v>345</v>
      </c>
      <c r="E37" t="s">
        <v>249</v>
      </c>
      <c r="F37" t="n">
        <v>21578739.5178703</v>
      </c>
      <c r="G37" t="n">
        <v>22611298.9436017</v>
      </c>
      <c r="H37" t="n">
        <v>23972173.7275103</v>
      </c>
      <c r="I37" t="n">
        <v>26009830.7402382</v>
      </c>
      <c r="J37" t="n">
        <v>26838482.8600697</v>
      </c>
      <c r="K37" t="n">
        <v>28266598.4074471</v>
      </c>
      <c r="L37" t="n">
        <v>29659605.5043819</v>
      </c>
      <c r="M37" t="n">
        <v>30278401.477411</v>
      </c>
      <c r="N37" t="n">
        <v>30487997.883216</v>
      </c>
      <c r="O37" t="n">
        <v>31016470.0648316</v>
      </c>
      <c r="P37" t="n">
        <v>31532132.3671269</v>
      </c>
      <c r="Q37" t="n">
        <v>32339801.9080593</v>
      </c>
      <c r="R37" t="n">
        <v>33114789.3367937</v>
      </c>
      <c r="S37" t="n">
        <v>33740183.2172101</v>
      </c>
      <c r="T37" t="n">
        <v>35543688.1908648</v>
      </c>
      <c r="U37" t="n">
        <v>34690844.9072938</v>
      </c>
      <c r="V37" t="n">
        <v>34728208.0460022</v>
      </c>
      <c r="W37" t="n">
        <v>35042790.444222</v>
      </c>
      <c r="X37" t="n">
        <v>35080766.4988418</v>
      </c>
      <c r="Y37" t="n">
        <v>35300668.3588338</v>
      </c>
      <c r="Z37" t="n">
        <v>36192104.0416744</v>
      </c>
      <c r="AA37" t="n">
        <v>36491696.7709776</v>
      </c>
      <c r="AB37" t="n">
        <v>36127782.5317462</v>
      </c>
      <c r="AC37" t="n">
        <v>36584130.7618321</v>
      </c>
      <c r="AD37" t="n">
        <v>37014161.4031494</v>
      </c>
      <c r="AE37" t="n">
        <v>37559166.1061725</v>
      </c>
      <c r="AF37"/>
    </row>
    <row r="38">
      <c r="A38" t="s">
        <v>128</v>
      </c>
      <c r="B38" t="s">
        <v>346</v>
      </c>
      <c r="C38" t="s">
        <v>248</v>
      </c>
      <c r="D38" t="s">
        <v>347</v>
      </c>
      <c r="E38" t="s">
        <v>249</v>
      </c>
      <c r="F38" t="n">
        <v>1643580.16532833</v>
      </c>
      <c r="G38" t="n">
        <v>1669219.61507736</v>
      </c>
      <c r="H38" t="n">
        <v>1693572.30061332</v>
      </c>
      <c r="I38" t="n">
        <v>1740285.1997583</v>
      </c>
      <c r="J38" t="n">
        <v>1702095.04234707</v>
      </c>
      <c r="K38" t="n">
        <v>1701711.52598185</v>
      </c>
      <c r="L38" t="n">
        <v>1747836.7595529</v>
      </c>
      <c r="M38" t="n">
        <v>1805350.22115311</v>
      </c>
      <c r="N38" t="n">
        <v>1886718.55762862</v>
      </c>
      <c r="O38" t="n">
        <v>2058162.73292246</v>
      </c>
      <c r="P38" t="n">
        <v>2150992.07182766</v>
      </c>
      <c r="Q38" t="n">
        <v>2226361.56574003</v>
      </c>
      <c r="R38" t="n">
        <v>2232033.63880917</v>
      </c>
      <c r="S38" t="n">
        <v>2241708.26161636</v>
      </c>
      <c r="T38" t="n">
        <v>2284943.52521443</v>
      </c>
      <c r="U38" t="n">
        <v>2198661.76617983</v>
      </c>
      <c r="V38" t="n">
        <v>2144372.84150558</v>
      </c>
      <c r="W38" t="n">
        <v>2112579.23778591</v>
      </c>
      <c r="X38" t="n">
        <v>2059449.09973048</v>
      </c>
      <c r="Y38" t="n">
        <v>2038331.10140848</v>
      </c>
      <c r="Z38" t="n">
        <v>2076193.92768738</v>
      </c>
      <c r="AA38" t="n">
        <v>2060970.7167533</v>
      </c>
      <c r="AB38" t="n">
        <v>2010413.04372548</v>
      </c>
      <c r="AC38" t="n">
        <v>2074586.05777743</v>
      </c>
      <c r="AD38" t="n">
        <v>2092145.64276661</v>
      </c>
      <c r="AE38" t="n">
        <v>2099904.35027434</v>
      </c>
      <c r="AF38"/>
    </row>
    <row r="39">
      <c r="A39" t="s">
        <v>128</v>
      </c>
      <c r="B39" t="s">
        <v>348</v>
      </c>
      <c r="C39" t="s">
        <v>248</v>
      </c>
      <c r="D39" t="s">
        <v>349</v>
      </c>
      <c r="E39" t="s">
        <v>249</v>
      </c>
      <c r="F39" t="n">
        <v>2748439.41207223</v>
      </c>
      <c r="G39" t="n">
        <v>2668179.11096494</v>
      </c>
      <c r="H39" t="n">
        <v>2582065.09829324</v>
      </c>
      <c r="I39" t="n">
        <v>2530700.93005133</v>
      </c>
      <c r="J39" t="n">
        <v>2369613.846899</v>
      </c>
      <c r="K39" t="n">
        <v>2222600.85145223</v>
      </c>
      <c r="L39" t="n">
        <v>2137038.67638378</v>
      </c>
      <c r="M39" t="n">
        <v>2031607.69207938</v>
      </c>
      <c r="N39" t="n">
        <v>1947818.88609928</v>
      </c>
      <c r="O39" t="n">
        <v>1877154.74851743</v>
      </c>
      <c r="P39" t="n">
        <v>1814545.32228141</v>
      </c>
      <c r="Q39" t="n">
        <v>1787590.50933053</v>
      </c>
      <c r="R39" t="n">
        <v>1775228.91727182</v>
      </c>
      <c r="S39" t="n">
        <v>1773722.28027374</v>
      </c>
      <c r="T39" t="n">
        <v>1834295.4884907</v>
      </c>
      <c r="U39" t="n">
        <v>1769734.21595562</v>
      </c>
      <c r="V39" t="n">
        <v>1748399.71970793</v>
      </c>
      <c r="W39" t="n">
        <v>1794075.77747053</v>
      </c>
      <c r="X39" t="n">
        <v>1807584.40584024</v>
      </c>
      <c r="Y39" t="n">
        <v>1867734.24626572</v>
      </c>
      <c r="Z39" t="n">
        <v>1951268.43513699</v>
      </c>
      <c r="AA39" t="n">
        <v>2011854.73740798</v>
      </c>
      <c r="AB39" t="n">
        <v>2047688.6042626</v>
      </c>
      <c r="AC39" t="n">
        <v>2116665.39674483</v>
      </c>
      <c r="AD39" t="n">
        <v>2154264.4487699</v>
      </c>
      <c r="AE39" t="n">
        <v>2193621.35109552</v>
      </c>
      <c r="AF39"/>
    </row>
    <row r="40">
      <c r="A40" t="s">
        <v>128</v>
      </c>
      <c r="B40" t="s">
        <v>350</v>
      </c>
      <c r="C40" t="s">
        <v>248</v>
      </c>
      <c r="D40" t="s">
        <v>351</v>
      </c>
      <c r="E40" t="s">
        <v>249</v>
      </c>
      <c r="F40" t="n">
        <v>50193401.1337481</v>
      </c>
      <c r="G40" t="n">
        <v>50764726.9358934</v>
      </c>
      <c r="H40" t="n">
        <v>50965346.9506785</v>
      </c>
      <c r="I40" t="n">
        <v>51470717.3098855</v>
      </c>
      <c r="J40" t="n">
        <v>50208402.0517615</v>
      </c>
      <c r="K40" t="n">
        <v>49204504.5112473</v>
      </c>
      <c r="L40" t="n">
        <v>49022660.8327775</v>
      </c>
      <c r="M40" t="n">
        <v>47914601.0205348</v>
      </c>
      <c r="N40" t="n">
        <v>46578887.9380435</v>
      </c>
      <c r="O40" t="n">
        <v>45703158.8734785</v>
      </c>
      <c r="P40" t="n">
        <v>46407846.1570119</v>
      </c>
      <c r="Q40" t="n">
        <v>46767029.9812688</v>
      </c>
      <c r="R40" t="n">
        <v>46769694.6779617</v>
      </c>
      <c r="S40" t="n">
        <v>46883951.2745508</v>
      </c>
      <c r="T40" t="n">
        <v>48196462.1772702</v>
      </c>
      <c r="U40" t="n">
        <v>46761988.3885113</v>
      </c>
      <c r="V40" t="n">
        <v>45895046.8930149</v>
      </c>
      <c r="W40" t="n">
        <v>46158012.8973641</v>
      </c>
      <c r="X40" t="n">
        <v>45674213.2633256</v>
      </c>
      <c r="Y40" t="n">
        <v>46530733.8488495</v>
      </c>
      <c r="Z40" t="n">
        <v>48143829.2765647</v>
      </c>
      <c r="AA40" t="n">
        <v>48495971.0740354</v>
      </c>
      <c r="AB40" t="n">
        <v>48227878.2793242</v>
      </c>
      <c r="AC40" t="n">
        <v>49991648.9927716</v>
      </c>
      <c r="AD40" t="n">
        <v>52427905.6181727</v>
      </c>
      <c r="AE40" t="n">
        <v>55122850.782221</v>
      </c>
      <c r="AF40"/>
    </row>
    <row r="41">
      <c r="A41" t="s">
        <v>128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128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128</v>
      </c>
      <c r="B43" t="s">
        <v>356</v>
      </c>
      <c r="C43" t="s">
        <v>248</v>
      </c>
      <c r="D43" t="s">
        <v>357</v>
      </c>
      <c r="E43" t="s">
        <v>249</v>
      </c>
      <c r="F43" t="n">
        <v>2593564.93848225</v>
      </c>
      <c r="G43" t="n">
        <v>2653726.76886019</v>
      </c>
      <c r="H43" t="n">
        <v>2809671.46452862</v>
      </c>
      <c r="I43" t="n">
        <v>2919402.4309723</v>
      </c>
      <c r="J43" t="n">
        <v>2830975.92195875</v>
      </c>
      <c r="K43" t="n">
        <v>2745773.99622054</v>
      </c>
      <c r="L43" t="n">
        <v>2793667.8845628</v>
      </c>
      <c r="M43" t="n">
        <v>2857275.89052227</v>
      </c>
      <c r="N43" t="n">
        <v>2960457.25848667</v>
      </c>
      <c r="O43" t="n">
        <v>3079093.1009448</v>
      </c>
      <c r="P43" t="n">
        <v>3228893.84653908</v>
      </c>
      <c r="Q43" t="n">
        <v>3621785.18320267</v>
      </c>
      <c r="R43" t="n">
        <v>3873082.54491585</v>
      </c>
      <c r="S43" t="n">
        <v>4029754.07666556</v>
      </c>
      <c r="T43" t="n">
        <v>4348908.83440862</v>
      </c>
      <c r="U43" t="n">
        <v>4408926.84773438</v>
      </c>
      <c r="V43" t="n">
        <v>4674113.99804818</v>
      </c>
      <c r="W43" t="n">
        <v>5042960.56827484</v>
      </c>
      <c r="X43" t="n">
        <v>5454538.26557142</v>
      </c>
      <c r="Y43" t="n">
        <v>5812283.26453242</v>
      </c>
      <c r="Z43" t="n">
        <v>6449291.92635357</v>
      </c>
      <c r="AA43" t="n">
        <v>7230408.44919511</v>
      </c>
      <c r="AB43" t="n">
        <v>8012260.21171021</v>
      </c>
      <c r="AC43" t="n">
        <v>8940754.64314341</v>
      </c>
      <c r="AD43" t="n">
        <v>9806265.89138351</v>
      </c>
      <c r="AE43" t="n">
        <v>10402513.5177394</v>
      </c>
      <c r="AF43"/>
    </row>
    <row r="44">
      <c r="A44" t="s">
        <v>128</v>
      </c>
      <c r="B44" t="s">
        <v>358</v>
      </c>
      <c r="C44" t="s">
        <v>248</v>
      </c>
      <c r="D44" t="s">
        <v>359</v>
      </c>
      <c r="E44" t="s">
        <v>249</v>
      </c>
      <c r="F44" t="n">
        <v>478541959.007854</v>
      </c>
      <c r="G44" t="n">
        <v>490353535.19431</v>
      </c>
      <c r="H44" t="n">
        <v>503414599.439834</v>
      </c>
      <c r="I44" t="n">
        <v>520989321.764011</v>
      </c>
      <c r="J44" t="n">
        <v>520290301.475122</v>
      </c>
      <c r="K44" t="n">
        <v>519690078.318395</v>
      </c>
      <c r="L44" t="n">
        <v>528289950.756998</v>
      </c>
      <c r="M44" t="n">
        <v>526630390.141601</v>
      </c>
      <c r="N44" t="n">
        <v>523815670.895878</v>
      </c>
      <c r="O44" t="n">
        <v>527044622.389297</v>
      </c>
      <c r="P44" t="n">
        <v>532396167.963665</v>
      </c>
      <c r="Q44" t="n">
        <v>541860691.467253</v>
      </c>
      <c r="R44" t="n">
        <v>551286398.754945</v>
      </c>
      <c r="S44" t="n">
        <v>559230636.045128</v>
      </c>
      <c r="T44" t="n">
        <v>580838037.199324</v>
      </c>
      <c r="U44" t="n">
        <v>562283703.311808</v>
      </c>
      <c r="V44" t="n">
        <v>557440491.302058</v>
      </c>
      <c r="W44" t="n">
        <v>561431068.450704</v>
      </c>
      <c r="X44" t="n">
        <v>559624039.805045</v>
      </c>
      <c r="Y44" t="n">
        <v>563838629.372807</v>
      </c>
      <c r="Z44" t="n">
        <v>579643589.150435</v>
      </c>
      <c r="AA44" t="n">
        <v>586554557.191258</v>
      </c>
      <c r="AB44" t="n">
        <v>584385796.087256</v>
      </c>
      <c r="AC44" t="n">
        <v>595244782.056219</v>
      </c>
      <c r="AD44" t="n">
        <v>605874756.098883</v>
      </c>
      <c r="AE44" t="n">
        <v>616403878.428903</v>
      </c>
      <c r="AF44"/>
    </row>
    <row r="45">
      <c r="A45" t="s">
        <v>128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128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128</v>
      </c>
      <c r="B47" t="s">
        <v>364</v>
      </c>
      <c r="C47" t="s">
        <v>248</v>
      </c>
      <c r="D47" t="s">
        <v>365</v>
      </c>
      <c r="E47" t="s">
        <v>249</v>
      </c>
      <c r="F47" t="n">
        <v>283108023.52267</v>
      </c>
      <c r="G47" t="n">
        <v>294844770.66354</v>
      </c>
      <c r="H47" t="n">
        <v>305555230.926916</v>
      </c>
      <c r="I47" t="n">
        <v>319095440.856273</v>
      </c>
      <c r="J47" t="n">
        <v>324032945.611682</v>
      </c>
      <c r="K47" t="n">
        <v>325758558.490309</v>
      </c>
      <c r="L47" t="n">
        <v>334296813.463736</v>
      </c>
      <c r="M47" t="n">
        <v>337039368.212913</v>
      </c>
      <c r="N47" t="n">
        <v>337532846.339455</v>
      </c>
      <c r="O47" t="n">
        <v>341627878.74409</v>
      </c>
      <c r="P47" t="n">
        <v>347271073.409396</v>
      </c>
      <c r="Q47" t="n">
        <v>354681690.886995</v>
      </c>
      <c r="R47" t="n">
        <v>362387734.693567</v>
      </c>
      <c r="S47" t="n">
        <v>368789571.90358</v>
      </c>
      <c r="T47" t="n">
        <v>386975983.939551</v>
      </c>
      <c r="U47" t="n">
        <v>378087739.781447</v>
      </c>
      <c r="V47" t="n">
        <v>377439657.730189</v>
      </c>
      <c r="W47" t="n">
        <v>381532035.182966</v>
      </c>
      <c r="X47" t="n">
        <v>383303946.311449</v>
      </c>
      <c r="Y47" t="n">
        <v>389104881.339118</v>
      </c>
      <c r="Z47" t="n">
        <v>401398447.919729</v>
      </c>
      <c r="AA47" t="n">
        <v>406673301.418078</v>
      </c>
      <c r="AB47" t="n">
        <v>405140277.434389</v>
      </c>
      <c r="AC47" t="n">
        <v>412958544.558418</v>
      </c>
      <c r="AD47" t="n">
        <v>422086712.068966</v>
      </c>
      <c r="AE47" t="n">
        <v>432209920.199966</v>
      </c>
      <c r="AF47"/>
    </row>
    <row r="48">
      <c r="A48" t="s">
        <v>128</v>
      </c>
      <c r="B48" t="s">
        <v>366</v>
      </c>
      <c r="C48" t="s">
        <v>248</v>
      </c>
      <c r="D48" t="s">
        <v>367</v>
      </c>
      <c r="E48" t="s">
        <v>249</v>
      </c>
      <c r="F48" t="n">
        <v>318968961.724168</v>
      </c>
      <c r="G48" t="n">
        <v>331860402.608558</v>
      </c>
      <c r="H48" t="n">
        <v>343455547.510363</v>
      </c>
      <c r="I48" t="n">
        <v>358340388.54494</v>
      </c>
      <c r="J48" t="n">
        <v>363333800.82529</v>
      </c>
      <c r="K48" t="n">
        <v>364747229.800861</v>
      </c>
      <c r="L48" t="n">
        <v>373535118.390614</v>
      </c>
      <c r="M48" t="n">
        <v>376216196.762852</v>
      </c>
      <c r="N48" t="n">
        <v>376492669.925765</v>
      </c>
      <c r="O48" t="n">
        <v>380998267.609088</v>
      </c>
      <c r="P48" t="n">
        <v>387223356.924447</v>
      </c>
      <c r="Q48" t="n">
        <v>395265842.281261</v>
      </c>
      <c r="R48" t="n">
        <v>403349861.373276</v>
      </c>
      <c r="S48" t="n">
        <v>409977543.792815</v>
      </c>
      <c r="T48" t="n">
        <v>429635854.504159</v>
      </c>
      <c r="U48" t="n">
        <v>420349823.498965</v>
      </c>
      <c r="V48" t="n">
        <v>420248323.782761</v>
      </c>
      <c r="W48" t="n">
        <v>426268359.70406</v>
      </c>
      <c r="X48" t="n">
        <v>429209717.056187</v>
      </c>
      <c r="Y48" t="n">
        <v>436455322.894467</v>
      </c>
      <c r="Z48" t="n">
        <v>450202394.192021</v>
      </c>
      <c r="AA48" t="n">
        <v>456053260.089807</v>
      </c>
      <c r="AB48" t="n">
        <v>454557320.477577</v>
      </c>
      <c r="AC48" t="n">
        <v>462679539.181729</v>
      </c>
      <c r="AD48" t="n">
        <v>472286063.152002</v>
      </c>
      <c r="AE48" t="n">
        <v>482895786.628766</v>
      </c>
      <c r="AF48"/>
    </row>
    <row r="49">
      <c r="A49" t="s">
        <v>128</v>
      </c>
      <c r="B49" t="s">
        <v>368</v>
      </c>
      <c r="C49" t="s">
        <v>248</v>
      </c>
      <c r="D49" t="s">
        <v>369</v>
      </c>
      <c r="E49" t="s">
        <v>249</v>
      </c>
      <c r="F49" t="n">
        <v>21991272.849361</v>
      </c>
      <c r="G49" t="n">
        <v>22249228.5459327</v>
      </c>
      <c r="H49" t="n">
        <v>22337474.9121178</v>
      </c>
      <c r="I49" t="n">
        <v>22614558.1683496</v>
      </c>
      <c r="J49" t="n">
        <v>22113110.2028249</v>
      </c>
      <c r="K49" t="n">
        <v>21431812.6499579</v>
      </c>
      <c r="L49" t="n">
        <v>21302075.5211323</v>
      </c>
      <c r="M49" t="n">
        <v>20867328.5695967</v>
      </c>
      <c r="N49" t="n">
        <v>20515279.9314359</v>
      </c>
      <c r="O49" t="n">
        <v>20440181.0025342</v>
      </c>
      <c r="P49" t="n">
        <v>20604806.7209924</v>
      </c>
      <c r="Q49" t="n">
        <v>20851870.1474061</v>
      </c>
      <c r="R49" t="n">
        <v>20987072.7261126</v>
      </c>
      <c r="S49" t="n">
        <v>21084977.5413682</v>
      </c>
      <c r="T49" t="n">
        <v>21944406.8185588</v>
      </c>
      <c r="U49" t="n">
        <v>21525896.0032916</v>
      </c>
      <c r="V49" t="n">
        <v>21277633.5456623</v>
      </c>
      <c r="W49" t="n">
        <v>21804101.1637338</v>
      </c>
      <c r="X49" t="n">
        <v>22052151.3276501</v>
      </c>
      <c r="Y49" t="n">
        <v>22449501.6078474</v>
      </c>
      <c r="Z49" t="n">
        <v>22943036.8910884</v>
      </c>
      <c r="AA49" t="n">
        <v>22948293.4343207</v>
      </c>
      <c r="AB49" t="n">
        <v>22586653.0595481</v>
      </c>
      <c r="AC49" t="n">
        <v>22545702.3817134</v>
      </c>
      <c r="AD49" t="n">
        <v>22709692.9268159</v>
      </c>
      <c r="AE49" t="n">
        <v>23047638.1217727</v>
      </c>
      <c r="AF49"/>
    </row>
    <row r="50">
      <c r="A50" t="s">
        <v>128</v>
      </c>
      <c r="B50" t="s">
        <v>370</v>
      </c>
      <c r="C50" t="s">
        <v>248</v>
      </c>
      <c r="D50" t="s">
        <v>371</v>
      </c>
      <c r="E50" t="s">
        <v>249</v>
      </c>
      <c r="F50" t="n">
        <v>13869665.3521368</v>
      </c>
      <c r="G50" t="n">
        <v>14766403.3990854</v>
      </c>
      <c r="H50" t="n">
        <v>15562841.6713297</v>
      </c>
      <c r="I50" t="n">
        <v>16630389.5203174</v>
      </c>
      <c r="J50" t="n">
        <v>17187745.0107835</v>
      </c>
      <c r="K50" t="n">
        <v>17556858.6605944</v>
      </c>
      <c r="L50" t="n">
        <v>17936229.4057458</v>
      </c>
      <c r="M50" t="n">
        <v>18309499.9803428</v>
      </c>
      <c r="N50" t="n">
        <v>18444543.6548735</v>
      </c>
      <c r="O50" t="n">
        <v>18930207.8624636</v>
      </c>
      <c r="P50" t="n">
        <v>19347476.7940589</v>
      </c>
      <c r="Q50" t="n">
        <v>19732281.24686</v>
      </c>
      <c r="R50" t="n">
        <v>19975053.9535967</v>
      </c>
      <c r="S50" t="n">
        <v>20102994.3478666</v>
      </c>
      <c r="T50" t="n">
        <v>20715463.7460495</v>
      </c>
      <c r="U50" t="n">
        <v>20736187.7142267</v>
      </c>
      <c r="V50" t="n">
        <v>21531032.5069093</v>
      </c>
      <c r="W50" t="n">
        <v>22932223.3573609</v>
      </c>
      <c r="X50" t="n">
        <v>23853619.4170885</v>
      </c>
      <c r="Y50" t="n">
        <v>24900939.9475015</v>
      </c>
      <c r="Z50" t="n">
        <v>25860909.3812034</v>
      </c>
      <c r="AA50" t="n">
        <v>26431665.2374089</v>
      </c>
      <c r="AB50" t="n">
        <v>26830389.9836397</v>
      </c>
      <c r="AC50" t="n">
        <v>27175292.2415979</v>
      </c>
      <c r="AD50" t="n">
        <v>27489658.15622</v>
      </c>
      <c r="AE50" t="n">
        <v>27638228.3070273</v>
      </c>
      <c r="AF50"/>
    </row>
    <row r="51">
      <c r="A51" t="s">
        <v>128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128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128</v>
      </c>
      <c r="B53" t="s">
        <v>376</v>
      </c>
      <c r="C53" t="s">
        <v>248</v>
      </c>
      <c r="D53" t="s">
        <v>377</v>
      </c>
      <c r="E53" t="s">
        <v>249</v>
      </c>
      <c r="F53" t="n">
        <v>15162516.3449391</v>
      </c>
      <c r="G53" t="n">
        <v>15202572.8166466</v>
      </c>
      <c r="H53" t="n">
        <v>15506795.8989708</v>
      </c>
      <c r="I53" t="n">
        <v>15642982.6295301</v>
      </c>
      <c r="J53" t="n">
        <v>15234929.251342</v>
      </c>
      <c r="K53" t="n">
        <v>15102868.8468015</v>
      </c>
      <c r="L53" t="n">
        <v>15455592.4824638</v>
      </c>
      <c r="M53" t="n">
        <v>15343769.0542161</v>
      </c>
      <c r="N53" t="n">
        <v>15257591.1121403</v>
      </c>
      <c r="O53" t="n">
        <v>15363580.1307178</v>
      </c>
      <c r="P53" t="n">
        <v>15270631.652792</v>
      </c>
      <c r="Q53" t="n">
        <v>15433696.55587</v>
      </c>
      <c r="R53" t="n">
        <v>15147639.6007683</v>
      </c>
      <c r="S53" t="n">
        <v>14984074.6872591</v>
      </c>
      <c r="T53" t="n">
        <v>14844002.3951505</v>
      </c>
      <c r="U53" t="n">
        <v>13754260.830869</v>
      </c>
      <c r="V53" t="n">
        <v>12969102.7058109</v>
      </c>
      <c r="W53" t="n">
        <v>12510492.422739</v>
      </c>
      <c r="X53" t="n">
        <v>11943001.4969664</v>
      </c>
      <c r="Y53" t="n">
        <v>11534376.9127614</v>
      </c>
      <c r="Z53" t="n">
        <v>11432566.8776709</v>
      </c>
      <c r="AA53" t="n">
        <v>11150720.6533003</v>
      </c>
      <c r="AB53" t="n">
        <v>10745469.6153067</v>
      </c>
      <c r="AC53" t="n">
        <v>10721486.4070089</v>
      </c>
      <c r="AD53" t="n">
        <v>10732029.2245454</v>
      </c>
      <c r="AE53" t="n">
        <v>10527010.7408269</v>
      </c>
      <c r="AF53"/>
    </row>
    <row r="54">
      <c r="A54" t="s">
        <v>128</v>
      </c>
      <c r="B54" t="s">
        <v>378</v>
      </c>
      <c r="C54" t="s">
        <v>248</v>
      </c>
      <c r="D54" t="s">
        <v>379</v>
      </c>
      <c r="E54" t="s">
        <v>249</v>
      </c>
      <c r="F54" t="n">
        <v>21929134.917903</v>
      </c>
      <c r="G54" t="n">
        <v>22224379.0694708</v>
      </c>
      <c r="H54" t="n">
        <v>22797529.1295633</v>
      </c>
      <c r="I54" t="n">
        <v>23196692.5900978</v>
      </c>
      <c r="J54" t="n">
        <v>22978022.9059337</v>
      </c>
      <c r="K54" t="n">
        <v>22977341.5309305</v>
      </c>
      <c r="L54" t="n">
        <v>23489695.5041014</v>
      </c>
      <c r="M54" t="n">
        <v>23222176.6926321</v>
      </c>
      <c r="N54" t="n">
        <v>23202866.9156274</v>
      </c>
      <c r="O54" t="n">
        <v>23667104.620139</v>
      </c>
      <c r="P54" t="n">
        <v>23836347.3684341</v>
      </c>
      <c r="Q54" t="n">
        <v>24181585.8287835</v>
      </c>
      <c r="R54" t="n">
        <v>23985412.8503712</v>
      </c>
      <c r="S54" t="n">
        <v>24119444.0440368</v>
      </c>
      <c r="T54" t="n">
        <v>24198631.3895051</v>
      </c>
      <c r="U54" t="n">
        <v>22670000.3341261</v>
      </c>
      <c r="V54" t="n">
        <v>21556410.101258</v>
      </c>
      <c r="W54" t="n">
        <v>20981910.5761769</v>
      </c>
      <c r="X54" t="n">
        <v>20218157.2604933</v>
      </c>
      <c r="Y54" t="n">
        <v>19776183.0612933</v>
      </c>
      <c r="Z54" t="n">
        <v>19704571.7830781</v>
      </c>
      <c r="AA54" t="n">
        <v>19330197.6662466</v>
      </c>
      <c r="AB54" t="n">
        <v>18787568.6430322</v>
      </c>
      <c r="AC54" t="n">
        <v>18792597.9765759</v>
      </c>
      <c r="AD54" t="n">
        <v>18771629.6375736</v>
      </c>
      <c r="AE54" t="n">
        <v>18558820.0646155</v>
      </c>
      <c r="AF54"/>
    </row>
    <row r="55">
      <c r="A55" t="s">
        <v>128</v>
      </c>
      <c r="B55" t="s">
        <v>380</v>
      </c>
      <c r="C55" t="s">
        <v>248</v>
      </c>
      <c r="D55" t="s">
        <v>381</v>
      </c>
      <c r="E55" t="s">
        <v>249</v>
      </c>
      <c r="F55" t="n">
        <v>6766618.57296396</v>
      </c>
      <c r="G55" t="n">
        <v>7021806.25282421</v>
      </c>
      <c r="H55" t="n">
        <v>7290733.23059245</v>
      </c>
      <c r="I55" t="n">
        <v>7553709.96056773</v>
      </c>
      <c r="J55" t="n">
        <v>7743093.65459163</v>
      </c>
      <c r="K55" t="n">
        <v>7874472.684129</v>
      </c>
      <c r="L55" t="n">
        <v>8034103.0216376</v>
      </c>
      <c r="M55" t="n">
        <v>7878407.63841603</v>
      </c>
      <c r="N55" t="n">
        <v>7945275.80348708</v>
      </c>
      <c r="O55" t="n">
        <v>8303524.48942125</v>
      </c>
      <c r="P55" t="n">
        <v>8565715.71564212</v>
      </c>
      <c r="Q55" t="n">
        <v>8747889.2729135</v>
      </c>
      <c r="R55" t="n">
        <v>8837773.24960296</v>
      </c>
      <c r="S55" t="n">
        <v>9135369.35677774</v>
      </c>
      <c r="T55" t="n">
        <v>9354628.9943546</v>
      </c>
      <c r="U55" t="n">
        <v>8915739.50325719</v>
      </c>
      <c r="V55" t="n">
        <v>8587307.39544706</v>
      </c>
      <c r="W55" t="n">
        <v>8471418.15343784</v>
      </c>
      <c r="X55" t="n">
        <v>8275155.76352681</v>
      </c>
      <c r="Y55" t="n">
        <v>8241806.1485319</v>
      </c>
      <c r="Z55" t="n">
        <v>8272004.90540719</v>
      </c>
      <c r="AA55" t="n">
        <v>8179477.0129463</v>
      </c>
      <c r="AB55" t="n">
        <v>8042099.02772551</v>
      </c>
      <c r="AC55" t="n">
        <v>8071111.56956701</v>
      </c>
      <c r="AD55" t="n">
        <v>8039600.41302821</v>
      </c>
      <c r="AE55" t="n">
        <v>8031809.32378857</v>
      </c>
      <c r="AF55"/>
    </row>
    <row r="56">
      <c r="A56" t="s">
        <v>128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128</v>
      </c>
      <c r="B57" t="s">
        <v>384</v>
      </c>
      <c r="C57" t="s">
        <v>248</v>
      </c>
      <c r="D57" t="s">
        <v>385</v>
      </c>
      <c r="E57" t="s">
        <v>249</v>
      </c>
      <c r="F57" t="n">
        <v>847704321.86577</v>
      </c>
      <c r="G57" t="n">
        <v>872978664.738762</v>
      </c>
      <c r="H57" t="n">
        <v>897835493.900876</v>
      </c>
      <c r="I57" t="n">
        <v>930800427.618836</v>
      </c>
      <c r="J57" t="n">
        <v>933832504.352174</v>
      </c>
      <c r="K57" t="n">
        <v>933641812.630503</v>
      </c>
      <c r="L57" t="n">
        <v>950847729.980389</v>
      </c>
      <c r="M57" t="n">
        <v>950761187.924988</v>
      </c>
      <c r="N57" t="n">
        <v>946887228.759686</v>
      </c>
      <c r="O57" t="n">
        <v>953746048.871863</v>
      </c>
      <c r="P57" t="n">
        <v>966027371.045125</v>
      </c>
      <c r="Q57" t="n">
        <v>983893563.729783</v>
      </c>
      <c r="R57" t="n">
        <v>1001405954.80618</v>
      </c>
      <c r="S57" t="n">
        <v>1016092131.11249</v>
      </c>
      <c r="T57" t="n">
        <v>1058670353.88075</v>
      </c>
      <c r="U57" t="n">
        <v>1029395515.19928</v>
      </c>
      <c r="V57" t="n">
        <v>1023583861.97783</v>
      </c>
      <c r="W57" t="n">
        <v>1033857441.05213</v>
      </c>
      <c r="X57" t="n">
        <v>1034507970.12456</v>
      </c>
      <c r="Y57" t="n">
        <v>1046824686.11612</v>
      </c>
      <c r="Z57" t="n">
        <v>1077989812.61902</v>
      </c>
      <c r="AA57" t="n">
        <v>1091103788.3551</v>
      </c>
      <c r="AB57" t="n">
        <v>1087170994.84416</v>
      </c>
      <c r="AC57" t="n">
        <v>1107915970.23072</v>
      </c>
      <c r="AD57" t="n">
        <v>1130588724.86906</v>
      </c>
      <c r="AE57" t="n">
        <v>1154422515.83989</v>
      </c>
      <c r="AF57"/>
    </row>
    <row r="58">
      <c r="A58" t="s">
        <v>128</v>
      </c>
      <c r="B58" t="s">
        <v>386</v>
      </c>
      <c r="C58" t="s">
        <v>248</v>
      </c>
      <c r="D58" t="s">
        <v>387</v>
      </c>
      <c r="E58" t="s">
        <v>249</v>
      </c>
      <c r="F58" t="n">
        <v>847704321.86577</v>
      </c>
      <c r="G58" t="n">
        <v>872978664.738762</v>
      </c>
      <c r="H58" t="n">
        <v>897835493.900876</v>
      </c>
      <c r="I58" t="n">
        <v>930800427.618836</v>
      </c>
      <c r="J58" t="n">
        <v>933832504.352174</v>
      </c>
      <c r="K58" t="n">
        <v>933641812.630503</v>
      </c>
      <c r="L58" t="n">
        <v>950847729.980389</v>
      </c>
      <c r="M58" t="n">
        <v>950761187.924988</v>
      </c>
      <c r="N58" t="n">
        <v>946887228.759686</v>
      </c>
      <c r="O58" t="n">
        <v>953746048.871863</v>
      </c>
      <c r="P58" t="n">
        <v>966027371.045125</v>
      </c>
      <c r="Q58" t="n">
        <v>983893563.729783</v>
      </c>
      <c r="R58" t="n">
        <v>1001405954.80618</v>
      </c>
      <c r="S58" t="n">
        <v>1016092131.11249</v>
      </c>
      <c r="T58" t="n">
        <v>1058670353.88075</v>
      </c>
      <c r="U58" t="n">
        <v>1029395515.19928</v>
      </c>
      <c r="V58" t="n">
        <v>1023583861.97783</v>
      </c>
      <c r="W58" t="n">
        <v>1033857441.05213</v>
      </c>
      <c r="X58" t="n">
        <v>1034507970.12456</v>
      </c>
      <c r="Y58" t="n">
        <v>1046824686.11612</v>
      </c>
      <c r="Z58" t="n">
        <v>1077989812.61902</v>
      </c>
      <c r="AA58" t="n">
        <v>1091103788.3551</v>
      </c>
      <c r="AB58" t="n">
        <v>1087170994.84416</v>
      </c>
      <c r="AC58" t="n">
        <v>1107915970.23072</v>
      </c>
      <c r="AD58" t="n">
        <v>1130588724.86906</v>
      </c>
      <c r="AE58" t="n">
        <v>1154422515.83989</v>
      </c>
      <c r="AF58"/>
    </row>
    <row r="59">
      <c r="A59" t="s">
        <v>128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130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130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130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130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130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130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130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130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130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130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130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130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130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130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130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130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130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130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130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130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130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130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130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130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130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130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130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130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130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130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130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130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130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130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130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130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130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130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130</v>
      </c>
      <c r="B40" t="s">
        <v>350</v>
      </c>
      <c r="C40" t="s">
        <v>248</v>
      </c>
      <c r="D40" t="s">
        <v>351</v>
      </c>
      <c r="E40" t="s">
        <v>249</v>
      </c>
      <c r="F40" t="n">
        <v>387558409.253102</v>
      </c>
      <c r="G40" t="n">
        <v>396725659.453807</v>
      </c>
      <c r="H40" t="n">
        <v>406397052.235557</v>
      </c>
      <c r="I40" t="n">
        <v>416726016.135746</v>
      </c>
      <c r="J40" t="n">
        <v>412516724.763453</v>
      </c>
      <c r="K40" t="n">
        <v>410424046.379485</v>
      </c>
      <c r="L40" t="n">
        <v>412162658.857477</v>
      </c>
      <c r="M40" t="n">
        <v>408989202.279255</v>
      </c>
      <c r="N40" t="n">
        <v>404792245.356217</v>
      </c>
      <c r="O40" t="n">
        <v>405328925.738338</v>
      </c>
      <c r="P40" t="n">
        <v>407399173.659828</v>
      </c>
      <c r="Q40" t="n">
        <v>409840027.108664</v>
      </c>
      <c r="R40" t="n">
        <v>414313623.484406</v>
      </c>
      <c r="S40" t="n">
        <v>419765602.120056</v>
      </c>
      <c r="T40" t="n">
        <v>424328145.138909</v>
      </c>
      <c r="U40" t="n">
        <v>409238067.666836</v>
      </c>
      <c r="V40" t="n">
        <v>400895791.124663</v>
      </c>
      <c r="W40" t="n">
        <v>397268348.722965</v>
      </c>
      <c r="X40" t="n">
        <v>392496643.30791</v>
      </c>
      <c r="Y40" t="n">
        <v>397193776.686237</v>
      </c>
      <c r="Z40" t="n">
        <v>408209485.452606</v>
      </c>
      <c r="AA40" t="n">
        <v>410717303.178866</v>
      </c>
      <c r="AB40" t="n">
        <v>407305668.558546</v>
      </c>
      <c r="AC40" t="n">
        <v>411568529.151909</v>
      </c>
      <c r="AD40" t="n">
        <v>416565297.831154</v>
      </c>
      <c r="AE40" t="n">
        <v>418310835.147915</v>
      </c>
      <c r="AF40" t="n">
        <v>0</v>
      </c>
    </row>
    <row r="41">
      <c r="A41" t="s">
        <v>130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130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130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130</v>
      </c>
      <c r="B44" t="s">
        <v>358</v>
      </c>
      <c r="C44" t="s">
        <v>248</v>
      </c>
      <c r="D44" t="s">
        <v>359</v>
      </c>
      <c r="E44" t="s">
        <v>249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130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130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130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130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130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130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130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130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130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130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130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130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130</v>
      </c>
      <c r="B57" t="s">
        <v>384</v>
      </c>
      <c r="C57" t="s">
        <v>248</v>
      </c>
      <c r="D57" t="s">
        <v>385</v>
      </c>
      <c r="E57" t="s">
        <v>249</v>
      </c>
      <c r="F57" t="n">
        <v>387558409.253102</v>
      </c>
      <c r="G57" t="n">
        <v>396725659.453807</v>
      </c>
      <c r="H57" t="n">
        <v>406397052.235557</v>
      </c>
      <c r="I57" t="n">
        <v>416726016.135746</v>
      </c>
      <c r="J57" t="n">
        <v>412516724.763453</v>
      </c>
      <c r="K57" t="n">
        <v>410424046.379485</v>
      </c>
      <c r="L57" t="n">
        <v>412162658.857477</v>
      </c>
      <c r="M57" t="n">
        <v>408989202.279255</v>
      </c>
      <c r="N57" t="n">
        <v>404792245.356217</v>
      </c>
      <c r="O57" t="n">
        <v>405328925.738338</v>
      </c>
      <c r="P57" t="n">
        <v>407399173.659828</v>
      </c>
      <c r="Q57" t="n">
        <v>409840027.108664</v>
      </c>
      <c r="R57" t="n">
        <v>414313623.484406</v>
      </c>
      <c r="S57" t="n">
        <v>419765602.120056</v>
      </c>
      <c r="T57" t="n">
        <v>424328145.138909</v>
      </c>
      <c r="U57" t="n">
        <v>409238067.666836</v>
      </c>
      <c r="V57" t="n">
        <v>400895791.124663</v>
      </c>
      <c r="W57" t="n">
        <v>397268348.722965</v>
      </c>
      <c r="X57" t="n">
        <v>392496643.30791</v>
      </c>
      <c r="Y57" t="n">
        <v>397193776.686237</v>
      </c>
      <c r="Z57" t="n">
        <v>408209485.452606</v>
      </c>
      <c r="AA57" t="n">
        <v>410717303.178866</v>
      </c>
      <c r="AB57" t="n">
        <v>407305668.558546</v>
      </c>
      <c r="AC57" t="n">
        <v>411568529.151909</v>
      </c>
      <c r="AD57" t="n">
        <v>416565297.831154</v>
      </c>
      <c r="AE57" t="n">
        <v>418310835.147915</v>
      </c>
      <c r="AF57" t="n">
        <v>0</v>
      </c>
    </row>
    <row r="58">
      <c r="A58" t="s">
        <v>130</v>
      </c>
      <c r="B58" t="s">
        <v>386</v>
      </c>
      <c r="C58" t="s">
        <v>248</v>
      </c>
      <c r="D58" t="s">
        <v>387</v>
      </c>
      <c r="E58" t="s">
        <v>249</v>
      </c>
      <c r="F58" t="n">
        <v>387558409.253102</v>
      </c>
      <c r="G58" t="n">
        <v>396725659.453807</v>
      </c>
      <c r="H58" t="n">
        <v>406397052.235557</v>
      </c>
      <c r="I58" t="n">
        <v>416726016.135746</v>
      </c>
      <c r="J58" t="n">
        <v>412516724.763453</v>
      </c>
      <c r="K58" t="n">
        <v>410424046.379485</v>
      </c>
      <c r="L58" t="n">
        <v>412162658.857477</v>
      </c>
      <c r="M58" t="n">
        <v>408989202.279255</v>
      </c>
      <c r="N58" t="n">
        <v>404792245.356217</v>
      </c>
      <c r="O58" t="n">
        <v>405328925.738338</v>
      </c>
      <c r="P58" t="n">
        <v>407399173.659828</v>
      </c>
      <c r="Q58" t="n">
        <v>409840027.108664</v>
      </c>
      <c r="R58" t="n">
        <v>414313623.484406</v>
      </c>
      <c r="S58" t="n">
        <v>419765602.120056</v>
      </c>
      <c r="T58" t="n">
        <v>424328145.138909</v>
      </c>
      <c r="U58" t="n">
        <v>409238067.666836</v>
      </c>
      <c r="V58" t="n">
        <v>400895791.124663</v>
      </c>
      <c r="W58" t="n">
        <v>397268348.722965</v>
      </c>
      <c r="X58" t="n">
        <v>392496643.30791</v>
      </c>
      <c r="Y58" t="n">
        <v>397193776.686237</v>
      </c>
      <c r="Z58" t="n">
        <v>408209485.452606</v>
      </c>
      <c r="AA58" t="n">
        <v>410717303.178866</v>
      </c>
      <c r="AB58" t="n">
        <v>407305668.558546</v>
      </c>
      <c r="AC58" t="n">
        <v>411568529.151909</v>
      </c>
      <c r="AD58" t="n">
        <v>416565297.831154</v>
      </c>
      <c r="AE58" t="n">
        <v>418310835.147915</v>
      </c>
      <c r="AF58" t="n">
        <v>0</v>
      </c>
    </row>
    <row r="59">
      <c r="A59" t="s">
        <v>130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132</v>
      </c>
      <c r="B2" t="s">
        <v>197</v>
      </c>
      <c r="C2" t="s">
        <v>248</v>
      </c>
      <c r="D2" t="s">
        <v>199</v>
      </c>
      <c r="E2" t="s">
        <v>249</v>
      </c>
      <c r="F2" t="n">
        <v>818290.74381038</v>
      </c>
      <c r="G2" t="n">
        <v>783506.581145231</v>
      </c>
      <c r="H2" t="n">
        <v>785168.012944921</v>
      </c>
      <c r="I2" t="n">
        <v>749389.658114332</v>
      </c>
      <c r="J2" t="n">
        <v>650541.814992582</v>
      </c>
      <c r="K2" t="n">
        <v>608526.924913225</v>
      </c>
      <c r="L2" t="n">
        <v>610827.633360957</v>
      </c>
      <c r="M2" t="n">
        <v>666118.18520126</v>
      </c>
      <c r="N2" t="n">
        <v>567767.517124283</v>
      </c>
      <c r="O2" t="n">
        <v>598061.366928266</v>
      </c>
      <c r="P2" t="n">
        <v>627720.25817868</v>
      </c>
      <c r="Q2" t="n">
        <v>637887.214064546</v>
      </c>
      <c r="R2" t="n">
        <v>645206.324292617</v>
      </c>
      <c r="S2" t="n">
        <v>629269.165791214</v>
      </c>
      <c r="T2" t="n">
        <v>553512.442871248</v>
      </c>
      <c r="U2" t="n">
        <v>540700.672850858</v>
      </c>
      <c r="V2" t="n">
        <v>578499.559799935</v>
      </c>
      <c r="W2" t="n">
        <v>586892.736330362</v>
      </c>
      <c r="X2" t="n">
        <v>546356.857913336</v>
      </c>
      <c r="Y2" t="n">
        <v>584163.598409012</v>
      </c>
      <c r="Z2" t="n">
        <v>596970.425100712</v>
      </c>
      <c r="AA2" t="n">
        <v>640492.799513677</v>
      </c>
      <c r="AB2" t="n">
        <v>763484.89798063</v>
      </c>
      <c r="AC2" t="n">
        <v>789790.47797515</v>
      </c>
      <c r="AD2" t="n">
        <v>794909.934593377</v>
      </c>
      <c r="AE2" t="n">
        <v>794166.486735412</v>
      </c>
      <c r="AF2"/>
    </row>
    <row r="3">
      <c r="A3" t="s">
        <v>132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132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132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132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132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132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132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132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132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132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132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132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132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132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132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132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132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132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132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132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132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132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132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132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132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132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132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132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132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132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132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132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132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132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132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132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132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132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132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132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132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132</v>
      </c>
      <c r="B44" t="s">
        <v>358</v>
      </c>
      <c r="C44" t="s">
        <v>248</v>
      </c>
      <c r="D44" t="s">
        <v>359</v>
      </c>
      <c r="E44" t="s">
        <v>249</v>
      </c>
      <c r="F44" t="n">
        <v>927218.531282481</v>
      </c>
      <c r="G44" t="n">
        <v>901470.743198025</v>
      </c>
      <c r="H44" t="n">
        <v>918349.74809422</v>
      </c>
      <c r="I44" t="n">
        <v>880532.492745557</v>
      </c>
      <c r="J44" t="n">
        <v>779803.293049697</v>
      </c>
      <c r="K44" t="n">
        <v>747179.405467834</v>
      </c>
      <c r="L44" t="n">
        <v>760365.039057937</v>
      </c>
      <c r="M44" t="n">
        <v>835467.838854744</v>
      </c>
      <c r="N44" t="n">
        <v>717954.148955314</v>
      </c>
      <c r="O44" t="n">
        <v>763080.792284006</v>
      </c>
      <c r="P44" t="n">
        <v>806698.608179906</v>
      </c>
      <c r="Q44" t="n">
        <v>832352.606443246</v>
      </c>
      <c r="R44" t="n">
        <v>845770.667008194</v>
      </c>
      <c r="S44" t="n">
        <v>823060.853111323</v>
      </c>
      <c r="T44" t="n">
        <v>717754.231356022</v>
      </c>
      <c r="U44" t="n">
        <v>696322.962110113</v>
      </c>
      <c r="V44" t="n">
        <v>737867.944536139</v>
      </c>
      <c r="W44" t="n">
        <v>742554.258477843</v>
      </c>
      <c r="X44" t="n">
        <v>695616.200695546</v>
      </c>
      <c r="Y44" t="n">
        <v>749456.830146804</v>
      </c>
      <c r="Z44" t="n">
        <v>772482.429441617</v>
      </c>
      <c r="AA44" t="n">
        <v>825263.656073701</v>
      </c>
      <c r="AB44" t="n">
        <v>976462.458196061</v>
      </c>
      <c r="AC44" t="n">
        <v>1006746.32942207</v>
      </c>
      <c r="AD44" t="n">
        <v>1013397.74107217</v>
      </c>
      <c r="AE44" t="n">
        <v>1017182.5507226</v>
      </c>
      <c r="AF44"/>
    </row>
    <row r="45">
      <c r="A45" t="s">
        <v>132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132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132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132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132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132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132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132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132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132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132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132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132</v>
      </c>
      <c r="B57" t="s">
        <v>384</v>
      </c>
      <c r="C57" t="s">
        <v>248</v>
      </c>
      <c r="D57" t="s">
        <v>385</v>
      </c>
      <c r="E57" t="s">
        <v>249</v>
      </c>
      <c r="F57" t="n">
        <v>927218.531282481</v>
      </c>
      <c r="G57" t="n">
        <v>901470.743198025</v>
      </c>
      <c r="H57" t="n">
        <v>918349.74809422</v>
      </c>
      <c r="I57" t="n">
        <v>880532.492745557</v>
      </c>
      <c r="J57" t="n">
        <v>779803.293049697</v>
      </c>
      <c r="K57" t="n">
        <v>747179.405467834</v>
      </c>
      <c r="L57" t="n">
        <v>760365.039057937</v>
      </c>
      <c r="M57" t="n">
        <v>835467.838854744</v>
      </c>
      <c r="N57" t="n">
        <v>717954.148955314</v>
      </c>
      <c r="O57" t="n">
        <v>763080.792284006</v>
      </c>
      <c r="P57" t="n">
        <v>806698.608179906</v>
      </c>
      <c r="Q57" t="n">
        <v>832352.606443246</v>
      </c>
      <c r="R57" t="n">
        <v>845770.667008194</v>
      </c>
      <c r="S57" t="n">
        <v>823060.853111323</v>
      </c>
      <c r="T57" t="n">
        <v>717754.231356022</v>
      </c>
      <c r="U57" t="n">
        <v>696322.962110113</v>
      </c>
      <c r="V57" t="n">
        <v>737867.944536139</v>
      </c>
      <c r="W57" t="n">
        <v>742554.258477843</v>
      </c>
      <c r="X57" t="n">
        <v>695616.200695546</v>
      </c>
      <c r="Y57" t="n">
        <v>749456.830146804</v>
      </c>
      <c r="Z57" t="n">
        <v>772482.429441617</v>
      </c>
      <c r="AA57" t="n">
        <v>825263.656073701</v>
      </c>
      <c r="AB57" t="n">
        <v>976462.458196061</v>
      </c>
      <c r="AC57" t="n">
        <v>1006746.32942207</v>
      </c>
      <c r="AD57" t="n">
        <v>1013397.74107217</v>
      </c>
      <c r="AE57" t="n">
        <v>1017182.5507226</v>
      </c>
      <c r="AF57"/>
    </row>
    <row r="58">
      <c r="A58" t="s">
        <v>132</v>
      </c>
      <c r="B58" t="s">
        <v>386</v>
      </c>
      <c r="C58" t="s">
        <v>248</v>
      </c>
      <c r="D58" t="s">
        <v>387</v>
      </c>
      <c r="E58" t="s">
        <v>249</v>
      </c>
      <c r="F58" t="n">
        <v>927218.531282481</v>
      </c>
      <c r="G58" t="n">
        <v>901470.743198025</v>
      </c>
      <c r="H58" t="n">
        <v>918349.74809422</v>
      </c>
      <c r="I58" t="n">
        <v>880532.492745557</v>
      </c>
      <c r="J58" t="n">
        <v>779803.293049697</v>
      </c>
      <c r="K58" t="n">
        <v>747179.405467834</v>
      </c>
      <c r="L58" t="n">
        <v>760365.039057937</v>
      </c>
      <c r="M58" t="n">
        <v>835467.838854744</v>
      </c>
      <c r="N58" t="n">
        <v>717954.148955314</v>
      </c>
      <c r="O58" t="n">
        <v>763080.792284006</v>
      </c>
      <c r="P58" t="n">
        <v>806698.608179906</v>
      </c>
      <c r="Q58" t="n">
        <v>832352.606443246</v>
      </c>
      <c r="R58" t="n">
        <v>845770.667008194</v>
      </c>
      <c r="S58" t="n">
        <v>823060.853111323</v>
      </c>
      <c r="T58" t="n">
        <v>717754.231356022</v>
      </c>
      <c r="U58" t="n">
        <v>696322.962110113</v>
      </c>
      <c r="V58" t="n">
        <v>737867.944536139</v>
      </c>
      <c r="W58" t="n">
        <v>742554.258477843</v>
      </c>
      <c r="X58" t="n">
        <v>695616.200695546</v>
      </c>
      <c r="Y58" t="n">
        <v>749456.830146804</v>
      </c>
      <c r="Z58" t="n">
        <v>772482.429441617</v>
      </c>
      <c r="AA58" t="n">
        <v>825263.656073701</v>
      </c>
      <c r="AB58" t="n">
        <v>976462.458196061</v>
      </c>
      <c r="AC58" t="n">
        <v>1006746.32942207</v>
      </c>
      <c r="AD58" t="n">
        <v>1013397.74107217</v>
      </c>
      <c r="AE58" t="n">
        <v>1017182.5507226</v>
      </c>
      <c r="AF58"/>
    </row>
    <row r="59">
      <c r="A59" t="s">
        <v>132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134</v>
      </c>
      <c r="B2" t="s">
        <v>197</v>
      </c>
      <c r="C2" t="s">
        <v>248</v>
      </c>
      <c r="D2" t="s">
        <v>199</v>
      </c>
      <c r="E2" t="s">
        <v>249</v>
      </c>
      <c r="F2"/>
      <c r="G2" t="n">
        <v>126887.371439496</v>
      </c>
      <c r="H2" t="n">
        <v>130052.762201672</v>
      </c>
      <c r="I2" t="n">
        <v>134118.399603459</v>
      </c>
      <c r="J2" t="n">
        <v>136244.427955942</v>
      </c>
      <c r="K2" t="n">
        <v>136693.029084011</v>
      </c>
      <c r="L2" t="n">
        <v>134810.30119301</v>
      </c>
      <c r="M2" t="n">
        <v>130227.822304053</v>
      </c>
      <c r="N2" t="n">
        <v>126594.758615549</v>
      </c>
      <c r="O2" t="n">
        <v>124643.392053712</v>
      </c>
      <c r="P2" t="n">
        <v>123204.765432092</v>
      </c>
      <c r="Q2" t="n">
        <v>123148.348166865</v>
      </c>
      <c r="R2" t="n">
        <v>126439.913556171</v>
      </c>
      <c r="S2" t="n">
        <v>124458.304194888</v>
      </c>
      <c r="T2" t="n">
        <v>124037.792678954</v>
      </c>
      <c r="U2" t="n">
        <v>118211.439201246</v>
      </c>
      <c r="V2" t="n">
        <v>117457.166184375</v>
      </c>
      <c r="W2" t="n">
        <v>114730.047210151</v>
      </c>
      <c r="X2" t="n">
        <v>111915.428736283</v>
      </c>
      <c r="Y2" t="n">
        <v>110986.117862771</v>
      </c>
      <c r="Z2" t="n">
        <v>111920.067797924</v>
      </c>
      <c r="AA2" t="n">
        <v>111388.303202393</v>
      </c>
      <c r="AB2" t="n">
        <v>110155.12698802</v>
      </c>
      <c r="AC2" t="n">
        <v>111520.29896472</v>
      </c>
      <c r="AD2" t="n">
        <v>114036.518792289</v>
      </c>
      <c r="AE2" t="n">
        <v>119042.996859903</v>
      </c>
      <c r="AF2" t="n">
        <v>124121.494613619</v>
      </c>
    </row>
    <row r="3">
      <c r="A3" t="s">
        <v>134</v>
      </c>
      <c r="B3" t="s">
        <v>276</v>
      </c>
      <c r="C3" t="s">
        <v>248</v>
      </c>
      <c r="D3" t="s">
        <v>277</v>
      </c>
      <c r="E3" t="s">
        <v>249</v>
      </c>
      <c r="F3"/>
      <c r="G3" t="n">
        <v>128807.340477321</v>
      </c>
      <c r="H3" t="n">
        <v>128623.500329639</v>
      </c>
      <c r="I3" t="n">
        <v>131977.323025086</v>
      </c>
      <c r="J3" t="n">
        <v>134366.142045122</v>
      </c>
      <c r="K3" t="n">
        <v>134800.908163977</v>
      </c>
      <c r="L3" t="n">
        <v>136854.828603284</v>
      </c>
      <c r="M3" t="n">
        <v>129539.1050955</v>
      </c>
      <c r="N3" t="n">
        <v>120453.712292326</v>
      </c>
      <c r="O3" t="n">
        <v>113079.175958885</v>
      </c>
      <c r="P3" t="n">
        <v>108388.02469621</v>
      </c>
      <c r="Q3" t="n">
        <v>99803.2794644394</v>
      </c>
      <c r="R3" t="n">
        <v>93618.7930615255</v>
      </c>
      <c r="S3" t="n">
        <v>85344.7903741622</v>
      </c>
      <c r="T3" t="n">
        <v>78586.0748307876</v>
      </c>
      <c r="U3" t="n">
        <v>67855.2550614542</v>
      </c>
      <c r="V3" t="n">
        <v>62008.6368997651</v>
      </c>
      <c r="W3" t="n">
        <v>56326.3529495708</v>
      </c>
      <c r="X3" t="n">
        <v>51965.5676970811</v>
      </c>
      <c r="Y3" t="n">
        <v>48264.5593793492</v>
      </c>
      <c r="Z3" t="n">
        <v>46240.7921572092</v>
      </c>
      <c r="AA3" t="n">
        <v>44203.0996522875</v>
      </c>
      <c r="AB3" t="n">
        <v>41457.5044727342</v>
      </c>
      <c r="AC3" t="n">
        <v>39919.4263567352</v>
      </c>
      <c r="AD3" t="n">
        <v>38298.0436799177</v>
      </c>
      <c r="AE3" t="n">
        <v>35915.0229792498</v>
      </c>
      <c r="AF3" t="n">
        <v>33283.1866582238</v>
      </c>
    </row>
    <row r="4">
      <c r="A4" t="s">
        <v>134</v>
      </c>
      <c r="B4" t="s">
        <v>278</v>
      </c>
      <c r="C4" t="s">
        <v>248</v>
      </c>
      <c r="D4" t="s">
        <v>279</v>
      </c>
      <c r="E4" t="s">
        <v>249</v>
      </c>
      <c r="F4"/>
      <c r="G4" t="n">
        <v>54144809.6654362</v>
      </c>
      <c r="H4" t="n">
        <v>56384238.4845949</v>
      </c>
      <c r="I4" t="n">
        <v>59009366.415328</v>
      </c>
      <c r="J4" t="n">
        <v>60056681.9788592</v>
      </c>
      <c r="K4" t="n">
        <v>61007640.6808555</v>
      </c>
      <c r="L4" t="n">
        <v>62410233.3277707</v>
      </c>
      <c r="M4" t="n">
        <v>63218795.1314662</v>
      </c>
      <c r="N4" t="n">
        <v>63900739.7941079</v>
      </c>
      <c r="O4" t="n">
        <v>65099308.0402447</v>
      </c>
      <c r="P4" t="n">
        <v>66840540.2574911</v>
      </c>
      <c r="Q4" t="n">
        <v>68937366.5927013</v>
      </c>
      <c r="R4" t="n">
        <v>72019591.9752325</v>
      </c>
      <c r="S4" t="n">
        <v>73880297.1286961</v>
      </c>
      <c r="T4" t="n">
        <v>75402409.3932615</v>
      </c>
      <c r="U4" t="n">
        <v>72202600.8305792</v>
      </c>
      <c r="V4" t="n">
        <v>73288150.8931178</v>
      </c>
      <c r="W4" t="n">
        <v>73767620.6143164</v>
      </c>
      <c r="X4" t="n">
        <v>74457032.3646954</v>
      </c>
      <c r="Y4" t="n">
        <v>75543987.8409842</v>
      </c>
      <c r="Z4" t="n">
        <v>77912675.6416633</v>
      </c>
      <c r="AA4" t="n">
        <v>78906855.925966</v>
      </c>
      <c r="AB4" t="n">
        <v>79050370.6882495</v>
      </c>
      <c r="AC4" t="n">
        <v>81129054.4601671</v>
      </c>
      <c r="AD4" t="n">
        <v>83015901.7153026</v>
      </c>
      <c r="AE4" t="n">
        <v>83746243.7988818</v>
      </c>
      <c r="AF4" t="n">
        <v>83350098.3320452</v>
      </c>
    </row>
    <row r="5">
      <c r="A5" t="s">
        <v>134</v>
      </c>
      <c r="B5" t="s">
        <v>280</v>
      </c>
      <c r="C5" t="s">
        <v>248</v>
      </c>
      <c r="D5" t="s">
        <v>281</v>
      </c>
      <c r="E5" t="s">
        <v>249</v>
      </c>
      <c r="F5"/>
      <c r="G5" t="n">
        <v>1464725.54652938</v>
      </c>
      <c r="H5" t="n">
        <v>1521907.83383665</v>
      </c>
      <c r="I5" t="n">
        <v>1589345.30287429</v>
      </c>
      <c r="J5" t="n">
        <v>1635487.72072553</v>
      </c>
      <c r="K5" t="n">
        <v>1661112.11568661</v>
      </c>
      <c r="L5" t="n">
        <v>1687674.96519521</v>
      </c>
      <c r="M5" t="n">
        <v>1686760.00827707</v>
      </c>
      <c r="N5" t="n">
        <v>1743098.46163392</v>
      </c>
      <c r="O5" t="n">
        <v>1780401.22371072</v>
      </c>
      <c r="P5" t="n">
        <v>1817062.89893643</v>
      </c>
      <c r="Q5" t="n">
        <v>1874652.85374747</v>
      </c>
      <c r="R5" t="n">
        <v>1921324.37471726</v>
      </c>
      <c r="S5" t="n">
        <v>1915992.93511739</v>
      </c>
      <c r="T5" t="n">
        <v>1918699.21314058</v>
      </c>
      <c r="U5" t="n">
        <v>1806462.9684348</v>
      </c>
      <c r="V5" t="n">
        <v>1793393.16200191</v>
      </c>
      <c r="W5" t="n">
        <v>1761554.84425086</v>
      </c>
      <c r="X5" t="n">
        <v>1730543.74639789</v>
      </c>
      <c r="Y5" t="n">
        <v>1699813.55471293</v>
      </c>
      <c r="Z5" t="n">
        <v>1704538.61113213</v>
      </c>
      <c r="AA5" t="n">
        <v>1692904.50065589</v>
      </c>
      <c r="AB5" t="n">
        <v>1690942.42604103</v>
      </c>
      <c r="AC5" t="n">
        <v>1736438.89726483</v>
      </c>
      <c r="AD5" t="n">
        <v>1790577.81994042</v>
      </c>
      <c r="AE5" t="n">
        <v>1814741.4416028</v>
      </c>
      <c r="AF5" t="n">
        <v>1811346.73427695</v>
      </c>
    </row>
    <row r="6">
      <c r="A6" t="s">
        <v>134</v>
      </c>
      <c r="B6" t="s">
        <v>282</v>
      </c>
      <c r="C6" t="s">
        <v>248</v>
      </c>
      <c r="D6" t="s">
        <v>283</v>
      </c>
      <c r="E6" t="s">
        <v>249</v>
      </c>
      <c r="F6"/>
      <c r="G6" t="n">
        <v>821397.268748276</v>
      </c>
      <c r="H6" t="n">
        <v>759546.64090449</v>
      </c>
      <c r="I6" t="n">
        <v>711245.217350782</v>
      </c>
      <c r="J6" t="n">
        <v>658240.573852659</v>
      </c>
      <c r="K6" t="n">
        <v>610487.754831296</v>
      </c>
      <c r="L6" t="n">
        <v>570643.308619709</v>
      </c>
      <c r="M6" t="n">
        <v>531717.201786424</v>
      </c>
      <c r="N6" t="n">
        <v>491354.950482948</v>
      </c>
      <c r="O6" t="n">
        <v>458853.965586802</v>
      </c>
      <c r="P6" t="n">
        <v>427273.759689448</v>
      </c>
      <c r="Q6" t="n">
        <v>399615.703181817</v>
      </c>
      <c r="R6" t="n">
        <v>384801.503051191</v>
      </c>
      <c r="S6" t="n">
        <v>371894.509909705</v>
      </c>
      <c r="T6" t="n">
        <v>358385.159238581</v>
      </c>
      <c r="U6" t="n">
        <v>325486.785164279</v>
      </c>
      <c r="V6" t="n">
        <v>322892.24440641</v>
      </c>
      <c r="W6" t="n">
        <v>317643.385979933</v>
      </c>
      <c r="X6" t="n">
        <v>311849.622969615</v>
      </c>
      <c r="Y6" t="n">
        <v>311838.950167125</v>
      </c>
      <c r="Z6" t="n">
        <v>316213.550051154</v>
      </c>
      <c r="AA6" t="n">
        <v>314900.242484969</v>
      </c>
      <c r="AB6" t="n">
        <v>314824.242851432</v>
      </c>
      <c r="AC6" t="n">
        <v>325246.93228093</v>
      </c>
      <c r="AD6" t="n">
        <v>334510.708882106</v>
      </c>
      <c r="AE6" t="n">
        <v>327755.754233826</v>
      </c>
      <c r="AF6" t="n">
        <v>313837.247022716</v>
      </c>
    </row>
    <row r="7">
      <c r="A7" t="s">
        <v>134</v>
      </c>
      <c r="B7" t="s">
        <v>284</v>
      </c>
      <c r="C7" t="s">
        <v>248</v>
      </c>
      <c r="D7" t="s">
        <v>285</v>
      </c>
      <c r="E7" t="s">
        <v>249</v>
      </c>
      <c r="F7"/>
      <c r="G7" t="n">
        <v>500442.608594502</v>
      </c>
      <c r="H7" t="n">
        <v>532609.98929855</v>
      </c>
      <c r="I7" t="n">
        <v>568430.881268787</v>
      </c>
      <c r="J7" t="n">
        <v>591028.776878259</v>
      </c>
      <c r="K7" t="n">
        <v>606092.115316413</v>
      </c>
      <c r="L7" t="n">
        <v>623936.644482054</v>
      </c>
      <c r="M7" t="n">
        <v>631628.246638932</v>
      </c>
      <c r="N7" t="n">
        <v>642157.008695791</v>
      </c>
      <c r="O7" t="n">
        <v>656755.097445925</v>
      </c>
      <c r="P7" t="n">
        <v>667116.699253445</v>
      </c>
      <c r="Q7" t="n">
        <v>676416.77606756</v>
      </c>
      <c r="R7" t="n">
        <v>683184.322645668</v>
      </c>
      <c r="S7" t="n">
        <v>683731.324070205</v>
      </c>
      <c r="T7" t="n">
        <v>690029.57565135</v>
      </c>
      <c r="U7" t="n">
        <v>656658.359181215</v>
      </c>
      <c r="V7" t="n">
        <v>651261.00026608</v>
      </c>
      <c r="W7" t="n">
        <v>631680.278477225</v>
      </c>
      <c r="X7" t="n">
        <v>606073.111358076</v>
      </c>
      <c r="Y7" t="n">
        <v>582826.36041007</v>
      </c>
      <c r="Z7" t="n">
        <v>570465.407809811</v>
      </c>
      <c r="AA7" t="n">
        <v>555983.672213249</v>
      </c>
      <c r="AB7" t="n">
        <v>541741.65411485</v>
      </c>
      <c r="AC7" t="n">
        <v>544360.59267153</v>
      </c>
      <c r="AD7" t="n">
        <v>546938.950042879</v>
      </c>
      <c r="AE7" t="n">
        <v>548977.100157723</v>
      </c>
      <c r="AF7" t="n">
        <v>545969.072106323</v>
      </c>
    </row>
    <row r="8">
      <c r="A8" t="s">
        <v>134</v>
      </c>
      <c r="B8" t="s">
        <v>286</v>
      </c>
      <c r="C8" t="s">
        <v>248</v>
      </c>
      <c r="D8" t="s">
        <v>287</v>
      </c>
      <c r="E8" t="s">
        <v>249</v>
      </c>
      <c r="F8"/>
      <c r="G8" t="n">
        <v>550469.660732326</v>
      </c>
      <c r="H8" t="n">
        <v>541903.876625463</v>
      </c>
      <c r="I8" t="n">
        <v>528363.730651959</v>
      </c>
      <c r="J8" t="n">
        <v>495552.292406571</v>
      </c>
      <c r="K8" t="n">
        <v>461073.335991789</v>
      </c>
      <c r="L8" t="n">
        <v>436296.29126487</v>
      </c>
      <c r="M8" t="n">
        <v>412249.371044237</v>
      </c>
      <c r="N8" t="n">
        <v>391889.051759895</v>
      </c>
      <c r="O8" t="n">
        <v>378498.975866093</v>
      </c>
      <c r="P8" t="n">
        <v>371842.510810105</v>
      </c>
      <c r="Q8" t="n">
        <v>371943.154964599</v>
      </c>
      <c r="R8" t="n">
        <v>375990.903699272</v>
      </c>
      <c r="S8" t="n">
        <v>377802.574120294</v>
      </c>
      <c r="T8" t="n">
        <v>383193.04086785</v>
      </c>
      <c r="U8" t="n">
        <v>366775.702988631</v>
      </c>
      <c r="V8" t="n">
        <v>369401.641032716</v>
      </c>
      <c r="W8" t="n">
        <v>365571.550659754</v>
      </c>
      <c r="X8" t="n">
        <v>360963.333458429</v>
      </c>
      <c r="Y8" t="n">
        <v>354257.990299976</v>
      </c>
      <c r="Z8" t="n">
        <v>353591.515672703</v>
      </c>
      <c r="AA8" t="n">
        <v>350004.800573335</v>
      </c>
      <c r="AB8" t="n">
        <v>343570.574246994</v>
      </c>
      <c r="AC8" t="n">
        <v>345940.704508238</v>
      </c>
      <c r="AD8" t="n">
        <v>348960.012823095</v>
      </c>
      <c r="AE8" t="n">
        <v>345491.567522368</v>
      </c>
      <c r="AF8" t="n">
        <v>336511.57895351</v>
      </c>
    </row>
    <row r="9">
      <c r="A9" t="s">
        <v>134</v>
      </c>
      <c r="B9" t="s">
        <v>288</v>
      </c>
      <c r="C9" t="s">
        <v>248</v>
      </c>
      <c r="D9" t="s">
        <v>289</v>
      </c>
      <c r="E9" t="s">
        <v>249</v>
      </c>
      <c r="F9"/>
      <c r="G9" t="n">
        <v>6969760.70227585</v>
      </c>
      <c r="H9" t="n">
        <v>7145982.52767255</v>
      </c>
      <c r="I9" t="n">
        <v>7305256.58487519</v>
      </c>
      <c r="J9" t="n">
        <v>7341271.361999</v>
      </c>
      <c r="K9" t="n">
        <v>7234406.32783963</v>
      </c>
      <c r="L9" t="n">
        <v>7286104.81128043</v>
      </c>
      <c r="M9" t="n">
        <v>7282722.28055566</v>
      </c>
      <c r="N9" t="n">
        <v>7242776.32113208</v>
      </c>
      <c r="O9" t="n">
        <v>7243901.47037881</v>
      </c>
      <c r="P9" t="n">
        <v>7321878.3856362</v>
      </c>
      <c r="Q9" t="n">
        <v>7407205.65598045</v>
      </c>
      <c r="R9" t="n">
        <v>7717632.59618243</v>
      </c>
      <c r="S9" t="n">
        <v>7954486.68166481</v>
      </c>
      <c r="T9" t="n">
        <v>8146445.42747247</v>
      </c>
      <c r="U9" t="n">
        <v>7775909.60866128</v>
      </c>
      <c r="V9" t="n">
        <v>7870906.46986638</v>
      </c>
      <c r="W9" t="n">
        <v>7936259.07149375</v>
      </c>
      <c r="X9" t="n">
        <v>8046909.80721985</v>
      </c>
      <c r="Y9" t="n">
        <v>8212748.15263663</v>
      </c>
      <c r="Z9" t="n">
        <v>8483275.52834872</v>
      </c>
      <c r="AA9" t="n">
        <v>8636050.06464503</v>
      </c>
      <c r="AB9" t="n">
        <v>8765688.52617583</v>
      </c>
      <c r="AC9" t="n">
        <v>9054242.99593465</v>
      </c>
      <c r="AD9" t="n">
        <v>9305415.43944486</v>
      </c>
      <c r="AE9" t="n">
        <v>9432409.21567563</v>
      </c>
      <c r="AF9" t="n">
        <v>9407923.44091581</v>
      </c>
    </row>
    <row r="10">
      <c r="A10" t="s">
        <v>134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134</v>
      </c>
      <c r="B11" t="s">
        <v>292</v>
      </c>
      <c r="C11" t="s">
        <v>248</v>
      </c>
      <c r="D11" t="s">
        <v>293</v>
      </c>
      <c r="E11" t="s">
        <v>249</v>
      </c>
      <c r="F11"/>
      <c r="G11" t="n">
        <v>4056903.51888983</v>
      </c>
      <c r="H11" t="n">
        <v>3969320.71325924</v>
      </c>
      <c r="I11" t="n">
        <v>4018064.59702769</v>
      </c>
      <c r="J11" t="n">
        <v>3946607.72376248</v>
      </c>
      <c r="K11" t="n">
        <v>4034260.71044849</v>
      </c>
      <c r="L11" t="n">
        <v>4094035.3080131</v>
      </c>
      <c r="M11" t="n">
        <v>4203446.03575081</v>
      </c>
      <c r="N11" t="n">
        <v>4301443.62049981</v>
      </c>
      <c r="O11" t="n">
        <v>4386393.09784044</v>
      </c>
      <c r="P11" t="n">
        <v>4508952.93733295</v>
      </c>
      <c r="Q11" t="n">
        <v>4740129.31728589</v>
      </c>
      <c r="R11" t="n">
        <v>4971102.38797699</v>
      </c>
      <c r="S11" t="n">
        <v>5151185.36315803</v>
      </c>
      <c r="T11" t="n">
        <v>5400155.2781961</v>
      </c>
      <c r="U11" t="n">
        <v>5391295.05841339</v>
      </c>
      <c r="V11" t="n">
        <v>5606800.53622031</v>
      </c>
      <c r="W11" t="n">
        <v>5778439.45722431</v>
      </c>
      <c r="X11" t="n">
        <v>5966600.23345326</v>
      </c>
      <c r="Y11" t="n">
        <v>6101043.05972347</v>
      </c>
      <c r="Z11" t="n">
        <v>6345891.8339945</v>
      </c>
      <c r="AA11" t="n">
        <v>6441905.57410758</v>
      </c>
      <c r="AB11" t="n">
        <v>6473039.06461419</v>
      </c>
      <c r="AC11" t="n">
        <v>6590999.41828759</v>
      </c>
      <c r="AD11" t="n">
        <v>6674706.86015277</v>
      </c>
      <c r="AE11" t="n">
        <v>6660221.87068353</v>
      </c>
      <c r="AF11" t="n">
        <v>6567297.64440416</v>
      </c>
    </row>
    <row r="12">
      <c r="A12" t="s">
        <v>134</v>
      </c>
      <c r="B12" t="s">
        <v>294</v>
      </c>
      <c r="C12" t="s">
        <v>248</v>
      </c>
      <c r="D12" t="s">
        <v>295</v>
      </c>
      <c r="E12" t="s">
        <v>249</v>
      </c>
      <c r="F12"/>
      <c r="G12" t="n">
        <v>2664564.92397888</v>
      </c>
      <c r="H12" t="n">
        <v>2753683.52006117</v>
      </c>
      <c r="I12" t="n">
        <v>2863731.35825601</v>
      </c>
      <c r="J12" t="n">
        <v>2896949.761796</v>
      </c>
      <c r="K12" t="n">
        <v>2906666.38052633</v>
      </c>
      <c r="L12" t="n">
        <v>2930854.67900834</v>
      </c>
      <c r="M12" t="n">
        <v>2885522.60061525</v>
      </c>
      <c r="N12" t="n">
        <v>2846720.39115682</v>
      </c>
      <c r="O12" t="n">
        <v>2862011.74940565</v>
      </c>
      <c r="P12" t="n">
        <v>2879240.72114349</v>
      </c>
      <c r="Q12" t="n">
        <v>2903790.27205453</v>
      </c>
      <c r="R12" t="n">
        <v>2966811.46518164</v>
      </c>
      <c r="S12" t="n">
        <v>3000915.03756107</v>
      </c>
      <c r="T12" t="n">
        <v>3049433.24034696</v>
      </c>
      <c r="U12" t="n">
        <v>2914689.11619806</v>
      </c>
      <c r="V12" t="n">
        <v>2944530.55879952</v>
      </c>
      <c r="W12" t="n">
        <v>2960559.17285351</v>
      </c>
      <c r="X12" t="n">
        <v>2990811.96294933</v>
      </c>
      <c r="Y12" t="n">
        <v>3062426.22187335</v>
      </c>
      <c r="Z12" t="n">
        <v>3175734.83820188</v>
      </c>
      <c r="AA12" t="n">
        <v>3245502.37025231</v>
      </c>
      <c r="AB12" t="n">
        <v>3269000.97765122</v>
      </c>
      <c r="AC12" t="n">
        <v>3377923.13920896</v>
      </c>
      <c r="AD12" t="n">
        <v>3464941.36261226</v>
      </c>
      <c r="AE12" t="n">
        <v>3489361.0033807</v>
      </c>
      <c r="AF12" t="n">
        <v>3463760.0310983</v>
      </c>
    </row>
    <row r="13">
      <c r="A13" t="s">
        <v>134</v>
      </c>
      <c r="B13" t="s">
        <v>296</v>
      </c>
      <c r="C13" t="s">
        <v>248</v>
      </c>
      <c r="D13" t="s">
        <v>297</v>
      </c>
      <c r="E13" t="s">
        <v>249</v>
      </c>
      <c r="F13"/>
      <c r="G13" t="n">
        <v>4210808.1931207</v>
      </c>
      <c r="H13" t="n">
        <v>4175505.89243922</v>
      </c>
      <c r="I13" t="n">
        <v>4157122.97695044</v>
      </c>
      <c r="J13" t="n">
        <v>4020862.53079239</v>
      </c>
      <c r="K13" t="n">
        <v>3902695.02862019</v>
      </c>
      <c r="L13" t="n">
        <v>3766844.72446891</v>
      </c>
      <c r="M13" t="n">
        <v>3629725.19862687</v>
      </c>
      <c r="N13" t="n">
        <v>3452493.99671122</v>
      </c>
      <c r="O13" t="n">
        <v>3383370.83851665</v>
      </c>
      <c r="P13" t="n">
        <v>3344751.20184774</v>
      </c>
      <c r="Q13" t="n">
        <v>3334378.43683081</v>
      </c>
      <c r="R13" t="n">
        <v>3376621.91940298</v>
      </c>
      <c r="S13" t="n">
        <v>3391096.27794433</v>
      </c>
      <c r="T13" t="n">
        <v>3446528.73054705</v>
      </c>
      <c r="U13" t="n">
        <v>3283013.43155718</v>
      </c>
      <c r="V13" t="n">
        <v>3304747.78614873</v>
      </c>
      <c r="W13" t="n">
        <v>3289409.99788501</v>
      </c>
      <c r="X13" t="n">
        <v>3270714.3719497</v>
      </c>
      <c r="Y13" t="n">
        <v>3280261.71628959</v>
      </c>
      <c r="Z13" t="n">
        <v>3334108.35308289</v>
      </c>
      <c r="AA13" t="n">
        <v>3342967.70067905</v>
      </c>
      <c r="AB13" t="n">
        <v>3310386.69158949</v>
      </c>
      <c r="AC13" t="n">
        <v>3312228.49661639</v>
      </c>
      <c r="AD13" t="n">
        <v>3348729.76363559</v>
      </c>
      <c r="AE13" t="n">
        <v>3305168.88773872</v>
      </c>
      <c r="AF13" t="n">
        <v>3206066.95599119</v>
      </c>
    </row>
    <row r="14">
      <c r="A14" t="s">
        <v>134</v>
      </c>
      <c r="B14" t="s">
        <v>298</v>
      </c>
      <c r="C14" t="s">
        <v>248</v>
      </c>
      <c r="D14" t="s">
        <v>299</v>
      </c>
      <c r="E14" t="s">
        <v>249</v>
      </c>
      <c r="F14"/>
      <c r="G14" t="n">
        <v>15202942.742606</v>
      </c>
      <c r="H14" t="n">
        <v>16058097.2809558</v>
      </c>
      <c r="I14" t="n">
        <v>17039368.9275271</v>
      </c>
      <c r="J14" t="n">
        <v>17530404.3076962</v>
      </c>
      <c r="K14" t="n">
        <v>18057839.5358084</v>
      </c>
      <c r="L14" t="n">
        <v>18676501.1122262</v>
      </c>
      <c r="M14" t="n">
        <v>19072290.6883875</v>
      </c>
      <c r="N14" t="n">
        <v>19308959.3900678</v>
      </c>
      <c r="O14" t="n">
        <v>19662214.1342627</v>
      </c>
      <c r="P14" t="n">
        <v>20133155.6855971</v>
      </c>
      <c r="Q14" t="n">
        <v>20732074.8623777</v>
      </c>
      <c r="R14" t="n">
        <v>21622883.930022</v>
      </c>
      <c r="S14" t="n">
        <v>22143012.2954123</v>
      </c>
      <c r="T14" t="n">
        <v>22418383.4896787</v>
      </c>
      <c r="U14" t="n">
        <v>21140632.9926076</v>
      </c>
      <c r="V14" t="n">
        <v>21207279.6846583</v>
      </c>
      <c r="W14" t="n">
        <v>21040864.9699622</v>
      </c>
      <c r="X14" t="n">
        <v>20821849.9285908</v>
      </c>
      <c r="Y14" t="n">
        <v>20585617.4243404</v>
      </c>
      <c r="Z14" t="n">
        <v>20691882.4674103</v>
      </c>
      <c r="AA14" t="n">
        <v>20433618.4444074</v>
      </c>
      <c r="AB14" t="n">
        <v>19948465.2001211</v>
      </c>
      <c r="AC14" t="n">
        <v>20031922.3827257</v>
      </c>
      <c r="AD14" t="n">
        <v>20043703.298014</v>
      </c>
      <c r="AE14" t="n">
        <v>19986112.1750482</v>
      </c>
      <c r="AF14" t="n">
        <v>19721996.7224439</v>
      </c>
    </row>
    <row r="15">
      <c r="A15" t="s">
        <v>134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134</v>
      </c>
      <c r="B16" t="s">
        <v>302</v>
      </c>
      <c r="C16" t="s">
        <v>248</v>
      </c>
      <c r="D16" t="s">
        <v>303</v>
      </c>
      <c r="E16" t="s">
        <v>249</v>
      </c>
      <c r="F16"/>
      <c r="G16" t="n">
        <v>4901476.49323659</v>
      </c>
      <c r="H16" t="n">
        <v>5253594.6970725</v>
      </c>
      <c r="I16" t="n">
        <v>5622368.09858191</v>
      </c>
      <c r="J16" t="n">
        <v>5820289.71604208</v>
      </c>
      <c r="K16" t="n">
        <v>6014960.84451175</v>
      </c>
      <c r="L16" t="n">
        <v>6249822.29716261</v>
      </c>
      <c r="M16" t="n">
        <v>6383429.46621337</v>
      </c>
      <c r="N16" t="n">
        <v>6447805.4961132</v>
      </c>
      <c r="O16" t="n">
        <v>6562855.94480527</v>
      </c>
      <c r="P16" t="n">
        <v>6722663.4501159</v>
      </c>
      <c r="Q16" t="n">
        <v>6901611.31220531</v>
      </c>
      <c r="R16" t="n">
        <v>7099885.38011233</v>
      </c>
      <c r="S16" t="n">
        <v>7146632.4223148</v>
      </c>
      <c r="T16" t="n">
        <v>7187822.62818228</v>
      </c>
      <c r="U16" t="n">
        <v>6855432.87174146</v>
      </c>
      <c r="V16" t="n">
        <v>6913708.48339819</v>
      </c>
      <c r="W16" t="n">
        <v>6949499.26100669</v>
      </c>
      <c r="X16" t="n">
        <v>7019573.2573025</v>
      </c>
      <c r="Y16" t="n">
        <v>7143128.63262471</v>
      </c>
      <c r="Z16" t="n">
        <v>7410169.69376669</v>
      </c>
      <c r="AA16" t="n">
        <v>7554307.77628411</v>
      </c>
      <c r="AB16" t="n">
        <v>7576106.37065643</v>
      </c>
      <c r="AC16" t="n">
        <v>7865440.76722872</v>
      </c>
      <c r="AD16" t="n">
        <v>8192496.72349948</v>
      </c>
      <c r="AE16" t="n">
        <v>7998890.74306539</v>
      </c>
      <c r="AF16" t="n">
        <v>7587037.17159708</v>
      </c>
    </row>
    <row r="17">
      <c r="A17" t="s">
        <v>134</v>
      </c>
      <c r="B17" t="s">
        <v>304</v>
      </c>
      <c r="C17" t="s">
        <v>248</v>
      </c>
      <c r="D17" t="s">
        <v>305</v>
      </c>
      <c r="E17" t="s">
        <v>249</v>
      </c>
      <c r="F17"/>
      <c r="G17" t="n">
        <v>3434781.52242977</v>
      </c>
      <c r="H17" t="n">
        <v>3798387.17439931</v>
      </c>
      <c r="I17" t="n">
        <v>4170927.00185033</v>
      </c>
      <c r="J17" t="n">
        <v>4469013.91872446</v>
      </c>
      <c r="K17" t="n">
        <v>4718870.90159579</v>
      </c>
      <c r="L17" t="n">
        <v>4978410.08912825</v>
      </c>
      <c r="M17" t="n">
        <v>5169927.09620923</v>
      </c>
      <c r="N17" t="n">
        <v>5422169.26959878</v>
      </c>
      <c r="O17" t="n">
        <v>5725970.02476842</v>
      </c>
      <c r="P17" t="n">
        <v>6101143.9829254</v>
      </c>
      <c r="Q17" t="n">
        <v>6426841.33343109</v>
      </c>
      <c r="R17" t="n">
        <v>6857596.56611005</v>
      </c>
      <c r="S17" t="n">
        <v>7138303.91558018</v>
      </c>
      <c r="T17" t="n">
        <v>7402829.73511292</v>
      </c>
      <c r="U17" t="n">
        <v>7174687.58380396</v>
      </c>
      <c r="V17" t="n">
        <v>7373578.55927849</v>
      </c>
      <c r="W17" t="n">
        <v>7492132.2668155</v>
      </c>
      <c r="X17" t="n">
        <v>7641270.79388722</v>
      </c>
      <c r="Y17" t="n">
        <v>7835277.67365999</v>
      </c>
      <c r="Z17" t="n">
        <v>8126258.98190118</v>
      </c>
      <c r="AA17" t="n">
        <v>8228469.35538881</v>
      </c>
      <c r="AB17" t="n">
        <v>8216800.63124652</v>
      </c>
      <c r="AC17" t="n">
        <v>8469923.06078316</v>
      </c>
      <c r="AD17" t="n">
        <v>8668206.43594464</v>
      </c>
      <c r="AE17" t="n">
        <v>8599978.26621596</v>
      </c>
      <c r="AF17" t="n">
        <v>8379542.25084057</v>
      </c>
    </row>
    <row r="18">
      <c r="A18" t="s">
        <v>134</v>
      </c>
      <c r="B18" t="s">
        <v>306</v>
      </c>
      <c r="C18" t="s">
        <v>248</v>
      </c>
      <c r="D18" t="s">
        <v>307</v>
      </c>
      <c r="E18" t="s">
        <v>249</v>
      </c>
      <c r="F18"/>
      <c r="G18" t="n">
        <v>8609676.81660697</v>
      </c>
      <c r="H18" t="n">
        <v>9064752.51591609</v>
      </c>
      <c r="I18" t="n">
        <v>9564290.90322715</v>
      </c>
      <c r="J18" t="n">
        <v>9742356.22711098</v>
      </c>
      <c r="K18" t="n">
        <v>9865837.6979852</v>
      </c>
      <c r="L18" t="n">
        <v>10141264.024382</v>
      </c>
      <c r="M18" t="n">
        <v>10358795.2541676</v>
      </c>
      <c r="N18" t="n">
        <v>10638455.1303718</v>
      </c>
      <c r="O18" t="n">
        <v>11026531.4431147</v>
      </c>
      <c r="P18" t="n">
        <v>11567957.1429073</v>
      </c>
      <c r="Q18" t="n">
        <v>12181261.7136102</v>
      </c>
      <c r="R18" t="n">
        <v>13035469.6356854</v>
      </c>
      <c r="S18" t="n">
        <v>13588787.0000576</v>
      </c>
      <c r="T18" t="n">
        <v>13975331.9877542</v>
      </c>
      <c r="U18" t="n">
        <v>13545029.1157588</v>
      </c>
      <c r="V18" t="n">
        <v>13965798.9886558</v>
      </c>
      <c r="W18" t="n">
        <v>14293984.2451571</v>
      </c>
      <c r="X18" t="n">
        <v>14744302.2637535</v>
      </c>
      <c r="Y18" t="n">
        <v>15448928.4975171</v>
      </c>
      <c r="Z18" t="n">
        <v>16495348.8156125</v>
      </c>
      <c r="AA18" t="n">
        <v>17244094.3593669</v>
      </c>
      <c r="AB18" t="n">
        <v>17768012.9093063</v>
      </c>
      <c r="AC18" t="n">
        <v>18618989.4295137</v>
      </c>
      <c r="AD18" t="n">
        <v>19411043.8541001</v>
      </c>
      <c r="AE18" t="n">
        <v>20331144.6689137</v>
      </c>
      <c r="AF18" t="n">
        <v>21095133.4557207</v>
      </c>
    </row>
    <row r="19">
      <c r="A19" t="s">
        <v>134</v>
      </c>
      <c r="B19" t="s">
        <v>308</v>
      </c>
      <c r="C19" t="s">
        <v>248</v>
      </c>
      <c r="D19" t="s">
        <v>309</v>
      </c>
      <c r="E19" t="s">
        <v>249</v>
      </c>
      <c r="F19"/>
      <c r="G19" t="n">
        <v>756859.667687034</v>
      </c>
      <c r="H19" t="n">
        <v>808945.82215378</v>
      </c>
      <c r="I19" t="n">
        <v>870850.834886346</v>
      </c>
      <c r="J19" t="n">
        <v>908617.067072565</v>
      </c>
      <c r="K19" t="n">
        <v>933337.931693623</v>
      </c>
      <c r="L19" t="n">
        <v>967845.072539004</v>
      </c>
      <c r="M19" t="n">
        <v>970581.683193356</v>
      </c>
      <c r="N19" t="n">
        <v>971416.705883797</v>
      </c>
      <c r="O19" t="n">
        <v>971550.074542547</v>
      </c>
      <c r="P19" t="n">
        <v>977500.881295721</v>
      </c>
      <c r="Q19" t="n">
        <v>987445.20096374</v>
      </c>
      <c r="R19" t="n">
        <v>1006286.9904453</v>
      </c>
      <c r="S19" t="n">
        <v>1016456.79178539</v>
      </c>
      <c r="T19" t="n">
        <v>1025171.88707248</v>
      </c>
      <c r="U19" t="n">
        <v>966527.23606848</v>
      </c>
      <c r="V19" t="n">
        <v>963851.778384954</v>
      </c>
      <c r="W19" t="n">
        <v>950022.112550531</v>
      </c>
      <c r="X19" t="n">
        <v>945569.93140517</v>
      </c>
      <c r="Y19" t="n">
        <v>925819.606728885</v>
      </c>
      <c r="Z19" t="n">
        <v>905196.044678796</v>
      </c>
      <c r="AA19" t="n">
        <v>866147.064907286</v>
      </c>
      <c r="AB19" t="n">
        <v>831791.419634137</v>
      </c>
      <c r="AC19" t="n">
        <v>855397.6431427</v>
      </c>
      <c r="AD19" t="n">
        <v>885670.486210391</v>
      </c>
      <c r="AE19" t="n">
        <v>905991.104643196</v>
      </c>
      <c r="AF19" t="n">
        <v>913676.026674102</v>
      </c>
    </row>
    <row r="20">
      <c r="A20" t="s">
        <v>134</v>
      </c>
      <c r="B20" t="s">
        <v>310</v>
      </c>
      <c r="C20" t="s">
        <v>248</v>
      </c>
      <c r="D20" t="s">
        <v>311</v>
      </c>
      <c r="E20" t="s">
        <v>249</v>
      </c>
      <c r="F20"/>
      <c r="G20" t="n">
        <v>597278.685357846</v>
      </c>
      <c r="H20" t="n">
        <v>624653.819441059</v>
      </c>
      <c r="I20" t="n">
        <v>648182.27456679</v>
      </c>
      <c r="J20" t="n">
        <v>668747.84562453</v>
      </c>
      <c r="K20" t="n">
        <v>675315.822443651</v>
      </c>
      <c r="L20" t="n">
        <v>670992.94412817</v>
      </c>
      <c r="M20" t="n">
        <v>659611.45376057</v>
      </c>
      <c r="N20" t="n">
        <v>643596.898820146</v>
      </c>
      <c r="O20" t="n">
        <v>623954.309130063</v>
      </c>
      <c r="P20" t="n">
        <v>608092.159021919</v>
      </c>
      <c r="Q20" t="n">
        <v>595908.462906466</v>
      </c>
      <c r="R20" t="n">
        <v>595160.730714151</v>
      </c>
      <c r="S20" t="n">
        <v>589530.912791544</v>
      </c>
      <c r="T20" t="n">
        <v>583696.577760777</v>
      </c>
      <c r="U20" t="n">
        <v>542727.935244478</v>
      </c>
      <c r="V20" t="n">
        <v>530003.405751101</v>
      </c>
      <c r="W20" t="n">
        <v>513751.781940759</v>
      </c>
      <c r="X20" t="n">
        <v>495633.069627501</v>
      </c>
      <c r="Y20" t="n">
        <v>478723.408909751</v>
      </c>
      <c r="Z20" t="n">
        <v>471684.308735553</v>
      </c>
      <c r="AA20" t="n">
        <v>453158.490933437</v>
      </c>
      <c r="AB20" t="n">
        <v>444085.186286942</v>
      </c>
      <c r="AC20" t="n">
        <v>446247.714673944</v>
      </c>
      <c r="AD20" t="n">
        <v>446507.537618025</v>
      </c>
      <c r="AE20" t="n">
        <v>438075.048185059</v>
      </c>
      <c r="AF20" t="n">
        <v>423576.935663703</v>
      </c>
    </row>
    <row r="21">
      <c r="A21" t="s">
        <v>134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134</v>
      </c>
      <c r="B22" t="s">
        <v>314</v>
      </c>
      <c r="C22" t="s">
        <v>248</v>
      </c>
      <c r="D22" t="s">
        <v>315</v>
      </c>
      <c r="E22" t="s">
        <v>249</v>
      </c>
      <c r="F22"/>
      <c r="G22" t="e">
        <v>#NUM!</v>
      </c>
      <c r="H22" t="e">
        <v>#NUM!</v>
      </c>
      <c r="I22" t="e">
        <v>#NUM!</v>
      </c>
      <c r="J22" t="e">
        <v>#NUM!</v>
      </c>
      <c r="K22" t="e">
        <v>#NUM!</v>
      </c>
      <c r="L22" t="e">
        <v>#NUM!</v>
      </c>
      <c r="M22" t="e">
        <v>#NUM!</v>
      </c>
      <c r="N22" t="e">
        <v>#NUM!</v>
      </c>
      <c r="O22" t="e">
        <v>#NUM!</v>
      </c>
      <c r="P22" t="e">
        <v>#NUM!</v>
      </c>
      <c r="Q22" t="e">
        <v>#NUM!</v>
      </c>
      <c r="R22" t="e">
        <v>#NUM!</v>
      </c>
      <c r="S22" t="e">
        <v>#NUM!</v>
      </c>
      <c r="T22" t="e">
        <v>#NUM!</v>
      </c>
      <c r="U22" t="e">
        <v>#NUM!</v>
      </c>
      <c r="V22" t="e">
        <v>#NUM!</v>
      </c>
      <c r="W22" t="e">
        <v>#NUM!</v>
      </c>
      <c r="X22" t="e">
        <v>#NUM!</v>
      </c>
      <c r="Y22" t="e">
        <v>#NUM!</v>
      </c>
      <c r="Z22" t="e">
        <v>#NUM!</v>
      </c>
      <c r="AA22" t="e">
        <v>#NUM!</v>
      </c>
      <c r="AB22" t="n">
        <v>0</v>
      </c>
      <c r="AC22" t="n">
        <v>38.4156144753014</v>
      </c>
      <c r="AD22" t="n">
        <v>64.5993640492963</v>
      </c>
      <c r="AE22" t="n">
        <v>88.5517253028295</v>
      </c>
      <c r="AF22" t="n">
        <v>107.99635140552</v>
      </c>
    </row>
    <row r="23">
      <c r="A23" t="s">
        <v>134</v>
      </c>
      <c r="B23" t="s">
        <v>316</v>
      </c>
      <c r="C23" t="s">
        <v>248</v>
      </c>
      <c r="D23" t="s">
        <v>317</v>
      </c>
      <c r="E23" t="s">
        <v>249</v>
      </c>
      <c r="F23"/>
      <c r="G23" t="n">
        <v>1266224.19196465</v>
      </c>
      <c r="H23" t="n">
        <v>1321734.26327671</v>
      </c>
      <c r="I23" t="n">
        <v>1342066.49877989</v>
      </c>
      <c r="J23" t="n">
        <v>1338142.79051295</v>
      </c>
      <c r="K23" t="n">
        <v>1324718.82385837</v>
      </c>
      <c r="L23" t="n">
        <v>1293586.08921407</v>
      </c>
      <c r="M23" t="n">
        <v>1240639.28527604</v>
      </c>
      <c r="N23" t="n">
        <v>1195646.86589602</v>
      </c>
      <c r="O23" t="n">
        <v>1154478.37229294</v>
      </c>
      <c r="P23" t="n">
        <v>1116616.09494895</v>
      </c>
      <c r="Q23" t="n">
        <v>1082087.60648473</v>
      </c>
      <c r="R23" t="n">
        <v>1060899.80846181</v>
      </c>
      <c r="S23" t="n">
        <v>1031052.49570629</v>
      </c>
      <c r="T23" t="n">
        <v>1012319.00996627</v>
      </c>
      <c r="U23" t="n">
        <v>938304.892119573</v>
      </c>
      <c r="V23" t="n">
        <v>924846.347639243</v>
      </c>
      <c r="W23" t="n">
        <v>906726.585100472</v>
      </c>
      <c r="X23" t="n">
        <v>885588.871344122</v>
      </c>
      <c r="Y23" t="n">
        <v>856091.782381485</v>
      </c>
      <c r="Z23" t="n">
        <v>853284.005290695</v>
      </c>
      <c r="AA23" t="n">
        <v>859125.693255393</v>
      </c>
      <c r="AB23" t="n">
        <v>857508.169421955</v>
      </c>
      <c r="AC23" t="n">
        <v>886344.459700556</v>
      </c>
      <c r="AD23" t="n">
        <v>922452.033500989</v>
      </c>
      <c r="AE23" t="n">
        <v>952448.307514943</v>
      </c>
      <c r="AF23" t="n">
        <v>970147.31984664</v>
      </c>
    </row>
    <row r="24">
      <c r="A24" t="s">
        <v>134</v>
      </c>
      <c r="B24" t="s">
        <v>318</v>
      </c>
      <c r="C24" t="s">
        <v>248</v>
      </c>
      <c r="D24" t="s">
        <v>319</v>
      </c>
      <c r="E24" t="s">
        <v>249</v>
      </c>
      <c r="F24"/>
      <c r="G24" t="n">
        <v>208928.160405724</v>
      </c>
      <c r="H24" t="n">
        <v>225749.520370377</v>
      </c>
      <c r="I24" t="n">
        <v>243152.484172634</v>
      </c>
      <c r="J24" t="n">
        <v>253463.128575588</v>
      </c>
      <c r="K24" t="n">
        <v>262229.681039113</v>
      </c>
      <c r="L24" t="n">
        <v>271936.276560839</v>
      </c>
      <c r="M24" t="n">
        <v>280263.940792429</v>
      </c>
      <c r="N24" t="n">
        <v>290417.696288561</v>
      </c>
      <c r="O24" t="n">
        <v>286582.996544305</v>
      </c>
      <c r="P24" t="n">
        <v>287237.77157858</v>
      </c>
      <c r="Q24" t="n">
        <v>277185.567802651</v>
      </c>
      <c r="R24" t="n">
        <v>271653.572970879</v>
      </c>
      <c r="S24" t="n">
        <v>273957.848430427</v>
      </c>
      <c r="T24" t="n">
        <v>283660.252108428</v>
      </c>
      <c r="U24" t="n">
        <v>273698.786170619</v>
      </c>
      <c r="V24" t="n">
        <v>272727.939659737</v>
      </c>
      <c r="W24" t="n">
        <v>277865.240963541</v>
      </c>
      <c r="X24" t="n">
        <v>287317.696120004</v>
      </c>
      <c r="Y24" t="n">
        <v>300367.49921858</v>
      </c>
      <c r="Z24" t="n">
        <v>325755.10681866</v>
      </c>
      <c r="AA24" t="n">
        <v>364310.991139018</v>
      </c>
      <c r="AB24" t="n">
        <v>395292.908510339</v>
      </c>
      <c r="AC24" t="n">
        <v>443415.142564789</v>
      </c>
      <c r="AD24" t="n">
        <v>484546.980358681</v>
      </c>
      <c r="AE24" t="n">
        <v>567988.477809078</v>
      </c>
      <c r="AF24" t="n">
        <v>670982.597926783</v>
      </c>
    </row>
    <row r="25">
      <c r="A25" t="s">
        <v>134</v>
      </c>
      <c r="B25" t="s">
        <v>320</v>
      </c>
      <c r="C25" t="s">
        <v>248</v>
      </c>
      <c r="D25" t="s">
        <v>321</v>
      </c>
      <c r="E25" t="s">
        <v>249</v>
      </c>
      <c r="F25"/>
      <c r="G25" t="e">
        <v>#NUM!</v>
      </c>
      <c r="H25" t="e">
        <v>#NUM!</v>
      </c>
      <c r="I25" t="e">
        <v>#NUM!</v>
      </c>
      <c r="J25" t="e">
        <v>#NUM!</v>
      </c>
      <c r="K25" t="e">
        <v>#NUM!</v>
      </c>
      <c r="L25" t="e">
        <v>#NUM!</v>
      </c>
      <c r="M25" t="e">
        <v>#NUM!</v>
      </c>
      <c r="N25" t="e">
        <v>#NUM!</v>
      </c>
      <c r="O25" t="e">
        <v>#NUM!</v>
      </c>
      <c r="P25" t="e">
        <v>#NUM!</v>
      </c>
      <c r="Q25" t="e">
        <v>#NUM!</v>
      </c>
      <c r="R25" t="e">
        <v>#NUM!</v>
      </c>
      <c r="S25" t="e">
        <v>#NUM!</v>
      </c>
      <c r="T25" t="e">
        <v>#NUM!</v>
      </c>
      <c r="U25" t="e">
        <v>#NUM!</v>
      </c>
      <c r="V25" t="e">
        <v>#NUM!</v>
      </c>
      <c r="W25" t="e">
        <v>#NUM!</v>
      </c>
      <c r="X25" t="e">
        <v>#NUM!</v>
      </c>
      <c r="Y25" t="e">
        <v>#NUM!</v>
      </c>
      <c r="Z25" t="e">
        <v>#NUM!</v>
      </c>
      <c r="AA25" t="n">
        <v>0</v>
      </c>
      <c r="AB25" t="n">
        <v>11422.262087078</v>
      </c>
      <c r="AC25" t="n">
        <v>16202.6279953806</v>
      </c>
      <c r="AD25" t="n">
        <v>20817.9313691201</v>
      </c>
      <c r="AE25" t="n">
        <v>24677.8936302458</v>
      </c>
      <c r="AF25" t="n">
        <v>27628.5906795822</v>
      </c>
    </row>
    <row r="26">
      <c r="A26" t="s">
        <v>134</v>
      </c>
      <c r="B26" t="s">
        <v>322</v>
      </c>
      <c r="C26" t="s">
        <v>248</v>
      </c>
      <c r="D26" t="s">
        <v>323</v>
      </c>
      <c r="E26" t="s">
        <v>249</v>
      </c>
      <c r="F26"/>
      <c r="G26" t="n">
        <v>216156.926154964</v>
      </c>
      <c r="H26" t="n">
        <v>231896.52685355</v>
      </c>
      <c r="I26" t="n">
        <v>248294.154605815</v>
      </c>
      <c r="J26" t="n">
        <v>257510.303491672</v>
      </c>
      <c r="K26" t="n">
        <v>265593.587791089</v>
      </c>
      <c r="L26" t="n">
        <v>274757.955204476</v>
      </c>
      <c r="M26" t="n">
        <v>282676.951376659</v>
      </c>
      <c r="N26" t="n">
        <v>292510.617358634</v>
      </c>
      <c r="O26" t="n">
        <v>287819.39382396</v>
      </c>
      <c r="P26" t="n">
        <v>288433.935493075</v>
      </c>
      <c r="Q26" t="n">
        <v>277945.358479786</v>
      </c>
      <c r="R26" t="n">
        <v>272348.406961266</v>
      </c>
      <c r="S26" t="n">
        <v>274727.037601936</v>
      </c>
      <c r="T26" t="n">
        <v>284378.045611428</v>
      </c>
      <c r="U26" t="n">
        <v>274230.948362496</v>
      </c>
      <c r="V26" t="n">
        <v>273116.999805064</v>
      </c>
      <c r="W26" t="n">
        <v>278265.675767832</v>
      </c>
      <c r="X26" t="n">
        <v>287691.804725085</v>
      </c>
      <c r="Y26" t="n">
        <v>300704.063661576</v>
      </c>
      <c r="Z26" t="n">
        <v>326077.956476392</v>
      </c>
      <c r="AA26" t="n">
        <v>358412.384515069</v>
      </c>
      <c r="AB26" t="n">
        <v>384079.974660197</v>
      </c>
      <c r="AC26" t="n">
        <v>427400.128030682</v>
      </c>
      <c r="AD26" t="n">
        <v>463869.839739757</v>
      </c>
      <c r="AE26" t="n">
        <v>543476.840569279</v>
      </c>
      <c r="AF26" t="n">
        <v>643501.628226085</v>
      </c>
    </row>
    <row r="27">
      <c r="A27" t="s">
        <v>134</v>
      </c>
      <c r="B27" t="s">
        <v>324</v>
      </c>
      <c r="C27" t="s">
        <v>248</v>
      </c>
      <c r="D27" t="s">
        <v>325</v>
      </c>
      <c r="E27" t="s">
        <v>249</v>
      </c>
      <c r="F27"/>
      <c r="G27" t="e">
        <v>#NUM!</v>
      </c>
      <c r="H27" t="e">
        <v>#NUM!</v>
      </c>
      <c r="I27" t="e">
        <v>#NUM!</v>
      </c>
      <c r="J27" t="e">
        <v>#NUM!</v>
      </c>
      <c r="K27" t="e">
        <v>#NUM!</v>
      </c>
      <c r="L27" t="e">
        <v>#NUM!</v>
      </c>
      <c r="M27" t="e">
        <v>#NUM!</v>
      </c>
      <c r="N27" t="e">
        <v>#NUM!</v>
      </c>
      <c r="O27" t="e">
        <v>#NUM!</v>
      </c>
      <c r="P27" t="e">
        <v>#NUM!</v>
      </c>
      <c r="Q27" t="e">
        <v>#NUM!</v>
      </c>
      <c r="R27" t="e">
        <v>#NUM!</v>
      </c>
      <c r="S27" t="e">
        <v>#NUM!</v>
      </c>
      <c r="T27" t="e">
        <v>#NUM!</v>
      </c>
      <c r="U27" t="e">
        <v>#NUM!</v>
      </c>
      <c r="V27" t="e">
        <v>#NUM!</v>
      </c>
      <c r="W27" t="e">
        <v>#NUM!</v>
      </c>
      <c r="X27" t="e">
        <v>#NUM!</v>
      </c>
      <c r="Y27" t="e">
        <v>#NUM!</v>
      </c>
      <c r="Z27" t="e">
        <v>#NUM!</v>
      </c>
      <c r="AA27" t="e">
        <v>#NUM!</v>
      </c>
      <c r="AB27" t="e">
        <v>#NUM!</v>
      </c>
      <c r="AC27" t="e">
        <v>#NUM!</v>
      </c>
      <c r="AD27" t="e">
        <v>#NUM!</v>
      </c>
      <c r="AE27" t="e">
        <v>#NUM!</v>
      </c>
      <c r="AF27" t="e">
        <v>#NUM!</v>
      </c>
    </row>
    <row r="28">
      <c r="A28" t="s">
        <v>134</v>
      </c>
      <c r="B28" t="s">
        <v>326</v>
      </c>
      <c r="C28" t="s">
        <v>248</v>
      </c>
      <c r="D28" t="s">
        <v>327</v>
      </c>
      <c r="E28" t="s">
        <v>249</v>
      </c>
      <c r="F28"/>
      <c r="G28" t="n">
        <v>19306.7687593996</v>
      </c>
      <c r="H28" t="n">
        <v>31572.6231528871</v>
      </c>
      <c r="I28" t="n">
        <v>44343.9547239067</v>
      </c>
      <c r="J28" t="n">
        <v>56206.754720209</v>
      </c>
      <c r="K28" t="n">
        <v>68712.5730694983</v>
      </c>
      <c r="L28" t="n">
        <v>80443.4622196066</v>
      </c>
      <c r="M28" t="n">
        <v>95539.4383015956</v>
      </c>
      <c r="N28" t="n">
        <v>109451.370591486</v>
      </c>
      <c r="O28" t="n">
        <v>120834.528338062</v>
      </c>
      <c r="P28" t="n">
        <v>129110.138665669</v>
      </c>
      <c r="Q28" t="n">
        <v>136247.985115801</v>
      </c>
      <c r="R28" t="n">
        <v>151021.258776008</v>
      </c>
      <c r="S28" t="n">
        <v>169399.406888956</v>
      </c>
      <c r="T28" t="n">
        <v>188555.138481173</v>
      </c>
      <c r="U28" t="n">
        <v>190028.682545062</v>
      </c>
      <c r="V28" t="n">
        <v>200201.334950621</v>
      </c>
      <c r="W28" t="n">
        <v>215108.054991791</v>
      </c>
      <c r="X28" t="n">
        <v>237077.263402059</v>
      </c>
      <c r="Y28" t="n">
        <v>262346.632255252</v>
      </c>
      <c r="Z28" t="n">
        <v>279778.485050797</v>
      </c>
      <c r="AA28" t="n">
        <v>288430.658974778</v>
      </c>
      <c r="AB28" t="n">
        <v>299482.794483407</v>
      </c>
      <c r="AC28" t="n">
        <v>318747.560746739</v>
      </c>
      <c r="AD28" t="n">
        <v>340398.88490079</v>
      </c>
      <c r="AE28" t="n">
        <v>347377.246179995</v>
      </c>
      <c r="AF28" t="n">
        <v>346558.865125359</v>
      </c>
    </row>
    <row r="29">
      <c r="A29" t="s">
        <v>134</v>
      </c>
      <c r="B29" t="s">
        <v>328</v>
      </c>
      <c r="C29" t="s">
        <v>248</v>
      </c>
      <c r="D29" t="s">
        <v>329</v>
      </c>
      <c r="E29" t="s">
        <v>249</v>
      </c>
      <c r="F29"/>
      <c r="G29" t="n">
        <v>25455.6491020875</v>
      </c>
      <c r="H29" t="n">
        <v>35977.7680809481</v>
      </c>
      <c r="I29" t="n">
        <v>45707.3353340301</v>
      </c>
      <c r="J29" t="n">
        <v>55387.4343718713</v>
      </c>
      <c r="K29" t="n">
        <v>65756.1610040992</v>
      </c>
      <c r="L29" t="n">
        <v>74778.7435446087</v>
      </c>
      <c r="M29" t="n">
        <v>88756.9839121446</v>
      </c>
      <c r="N29" t="n">
        <v>99946.5602859413</v>
      </c>
      <c r="O29" t="n">
        <v>109461.894549954</v>
      </c>
      <c r="P29" t="n">
        <v>116532.968786695</v>
      </c>
      <c r="Q29" t="n">
        <v>123272.496423709</v>
      </c>
      <c r="R29" t="n">
        <v>138831.945001799</v>
      </c>
      <c r="S29" t="n">
        <v>157858.897674203</v>
      </c>
      <c r="T29" t="n">
        <v>177107.456925954</v>
      </c>
      <c r="U29" t="n">
        <v>179299.745565952</v>
      </c>
      <c r="V29" t="n">
        <v>189727.540239151</v>
      </c>
      <c r="W29" t="n">
        <v>204646.406838972</v>
      </c>
      <c r="X29" t="n">
        <v>226533.492500094</v>
      </c>
      <c r="Y29" t="n">
        <v>251464.106972913</v>
      </c>
      <c r="Z29" t="n">
        <v>268250.177261712</v>
      </c>
      <c r="AA29" t="n">
        <v>276659.940989607</v>
      </c>
      <c r="AB29" t="n">
        <v>287651.552627805</v>
      </c>
      <c r="AC29" t="n">
        <v>305886.714750157</v>
      </c>
      <c r="AD29" t="n">
        <v>326167.140707896</v>
      </c>
      <c r="AE29" t="n">
        <v>331921.002472015</v>
      </c>
      <c r="AF29" t="n">
        <v>330290.691384771</v>
      </c>
    </row>
    <row r="30">
      <c r="A30" t="s">
        <v>134</v>
      </c>
      <c r="B30" t="s">
        <v>330</v>
      </c>
      <c r="C30" t="s">
        <v>248</v>
      </c>
      <c r="D30" t="s">
        <v>331</v>
      </c>
      <c r="E30" t="s">
        <v>249</v>
      </c>
      <c r="F30"/>
      <c r="G30" t="n">
        <v>323.276214121703</v>
      </c>
      <c r="H30" t="n">
        <v>505.823982212838</v>
      </c>
      <c r="I30" t="n">
        <v>677.987089911612</v>
      </c>
      <c r="J30" t="n">
        <v>877.972404253997</v>
      </c>
      <c r="K30" t="n">
        <v>1075.69265145924</v>
      </c>
      <c r="L30" t="n">
        <v>1240.07600462646</v>
      </c>
      <c r="M30" t="n">
        <v>1534.95191119428</v>
      </c>
      <c r="N30" t="n">
        <v>1806.83405730601</v>
      </c>
      <c r="O30" t="n">
        <v>1989.92572077368</v>
      </c>
      <c r="P30" t="n">
        <v>2179.30748875189</v>
      </c>
      <c r="Q30" t="n">
        <v>2298.99522790143</v>
      </c>
      <c r="R30" t="n">
        <v>2404.50834250202</v>
      </c>
      <c r="S30" t="n">
        <v>2491.02154582848</v>
      </c>
      <c r="T30" t="n">
        <v>2699.93664531195</v>
      </c>
      <c r="U30" t="n">
        <v>2770.32791363374</v>
      </c>
      <c r="V30" t="n">
        <v>2939.07887879899</v>
      </c>
      <c r="W30" t="n">
        <v>3286.36396932163</v>
      </c>
      <c r="X30" t="n">
        <v>3592.76993423316</v>
      </c>
      <c r="Y30" t="n">
        <v>3860.2532972481</v>
      </c>
      <c r="Z30" t="n">
        <v>4164.49266848182</v>
      </c>
      <c r="AA30" t="n">
        <v>4287.35758762124</v>
      </c>
      <c r="AB30" t="n">
        <v>4344.42049255337</v>
      </c>
      <c r="AC30" t="n">
        <v>4969.22148327741</v>
      </c>
      <c r="AD30" t="n">
        <v>5841.78258420789</v>
      </c>
      <c r="AE30" t="n">
        <v>6549.44448482743</v>
      </c>
      <c r="AF30" t="n">
        <v>7028.06034290476</v>
      </c>
    </row>
    <row r="31">
      <c r="A31" t="s">
        <v>134</v>
      </c>
      <c r="B31" t="s">
        <v>332</v>
      </c>
      <c r="C31" t="s">
        <v>248</v>
      </c>
      <c r="D31" t="s">
        <v>333</v>
      </c>
      <c r="E31" t="s">
        <v>249</v>
      </c>
      <c r="F31"/>
      <c r="G31" t="n">
        <v>192.819559508695</v>
      </c>
      <c r="H31" t="n">
        <v>291.390527255463</v>
      </c>
      <c r="I31" t="n">
        <v>383.264364000283</v>
      </c>
      <c r="J31" t="n">
        <v>475.695532108129</v>
      </c>
      <c r="K31" t="n">
        <v>583.718146303468</v>
      </c>
      <c r="L31" t="n">
        <v>661.229932858087</v>
      </c>
      <c r="M31" t="n">
        <v>801.988826421956</v>
      </c>
      <c r="N31" t="n">
        <v>928.951832661321</v>
      </c>
      <c r="O31" t="n">
        <v>1014.10097410028</v>
      </c>
      <c r="P31" t="n">
        <v>1073.92385034766</v>
      </c>
      <c r="Q31" t="n">
        <v>1143.01763372474</v>
      </c>
      <c r="R31" t="n">
        <v>1283.33382174127</v>
      </c>
      <c r="S31" t="n">
        <v>1514.09556283101</v>
      </c>
      <c r="T31" t="n">
        <v>1780.54103578761</v>
      </c>
      <c r="U31" t="n">
        <v>1770.01834731023</v>
      </c>
      <c r="V31" t="n">
        <v>1842.08068575355</v>
      </c>
      <c r="W31" t="n">
        <v>2045.96609665921</v>
      </c>
      <c r="X31" t="n">
        <v>2371.7462283636</v>
      </c>
      <c r="Y31" t="n">
        <v>2657.9389410703</v>
      </c>
      <c r="Z31" t="n">
        <v>2932.92359535252</v>
      </c>
      <c r="AA31" t="n">
        <v>3117.14933843298</v>
      </c>
      <c r="AB31" t="n">
        <v>3238.98457669935</v>
      </c>
      <c r="AC31" t="n">
        <v>3766.59826448725</v>
      </c>
      <c r="AD31" t="n">
        <v>4496.09577824779</v>
      </c>
      <c r="AE31" t="n">
        <v>5076.09630062695</v>
      </c>
      <c r="AF31" t="n">
        <v>5469.13102614345</v>
      </c>
    </row>
    <row r="32">
      <c r="A32" t="s">
        <v>134</v>
      </c>
      <c r="B32" t="s">
        <v>334</v>
      </c>
      <c r="C32" t="s">
        <v>248</v>
      </c>
      <c r="D32" t="s">
        <v>335</v>
      </c>
      <c r="E32" t="s">
        <v>249</v>
      </c>
      <c r="F32"/>
      <c r="G32" t="n">
        <v>3708.95958049222</v>
      </c>
      <c r="H32" t="n">
        <v>4814.02731021117</v>
      </c>
      <c r="I32" t="n">
        <v>5896.95627876137</v>
      </c>
      <c r="J32" t="n">
        <v>7006.41424351788</v>
      </c>
      <c r="K32" t="n">
        <v>7938.91311552987</v>
      </c>
      <c r="L32" t="n">
        <v>8964.45630747124</v>
      </c>
      <c r="M32" t="n">
        <v>9892.23332071173</v>
      </c>
      <c r="N32" t="n">
        <v>10798.2537372956</v>
      </c>
      <c r="O32" t="n">
        <v>11366.440174419</v>
      </c>
      <c r="P32" t="n">
        <v>11615.6682882358</v>
      </c>
      <c r="Q32" t="n">
        <v>11401.0973426111</v>
      </c>
      <c r="R32" t="n">
        <v>10489.1699423108</v>
      </c>
      <c r="S32" t="n">
        <v>9387.80395168212</v>
      </c>
      <c r="T32" t="n">
        <v>8438.52541598531</v>
      </c>
      <c r="U32" t="n">
        <v>7168.29191413265</v>
      </c>
      <c r="V32" t="n">
        <v>6488.16980991877</v>
      </c>
      <c r="W32" t="n">
        <v>5906.84648273348</v>
      </c>
      <c r="X32" t="n">
        <v>5326.94364145107</v>
      </c>
      <c r="Y32" t="n">
        <v>5009.81001587222</v>
      </c>
      <c r="Z32" t="n">
        <v>4869.95012248462</v>
      </c>
      <c r="AA32" t="n">
        <v>4700.76874861139</v>
      </c>
      <c r="AB32" t="n">
        <v>4551.41200377702</v>
      </c>
      <c r="AC32" t="n">
        <v>4387.33289134401</v>
      </c>
      <c r="AD32" t="n">
        <v>4117.86931868355</v>
      </c>
      <c r="AE32" t="n">
        <v>3989.81617015516</v>
      </c>
      <c r="AF32" t="n">
        <v>3894.30761979042</v>
      </c>
    </row>
    <row r="33">
      <c r="A33" t="s">
        <v>134</v>
      </c>
      <c r="B33" t="s">
        <v>336</v>
      </c>
      <c r="C33" t="s">
        <v>248</v>
      </c>
      <c r="D33" t="s">
        <v>337</v>
      </c>
      <c r="E33" t="s">
        <v>249</v>
      </c>
      <c r="F33"/>
      <c r="G33" t="e">
        <v>#NUM!</v>
      </c>
      <c r="H33" t="e">
        <v>#NUM!</v>
      </c>
      <c r="I33" t="e">
        <v>#NUM!</v>
      </c>
      <c r="J33" t="e">
        <v>#NUM!</v>
      </c>
      <c r="K33" t="e">
        <v>#NUM!</v>
      </c>
      <c r="L33" t="e">
        <v>#NUM!</v>
      </c>
      <c r="M33" t="e">
        <v>#NUM!</v>
      </c>
      <c r="N33" t="e">
        <v>#NUM!</v>
      </c>
      <c r="O33" t="e">
        <v>#NUM!</v>
      </c>
      <c r="P33" t="e">
        <v>#NUM!</v>
      </c>
      <c r="Q33" t="e">
        <v>#NUM!</v>
      </c>
      <c r="R33" t="e">
        <v>#NUM!</v>
      </c>
      <c r="S33" t="e">
        <v>#NUM!</v>
      </c>
      <c r="T33" t="e">
        <v>#NUM!</v>
      </c>
      <c r="U33" t="e">
        <v>#NUM!</v>
      </c>
      <c r="V33" t="e">
        <v>#NUM!</v>
      </c>
      <c r="W33" t="e">
        <v>#NUM!</v>
      </c>
      <c r="X33" t="e">
        <v>#NUM!</v>
      </c>
      <c r="Y33" t="e">
        <v>#NUM!</v>
      </c>
      <c r="Z33" t="e">
        <v>#NUM!</v>
      </c>
      <c r="AA33" t="e">
        <v>#NUM!</v>
      </c>
      <c r="AB33" t="e">
        <v>#NUM!</v>
      </c>
      <c r="AC33" t="e">
        <v>#NUM!</v>
      </c>
      <c r="AD33" t="e">
        <v>#NUM!</v>
      </c>
      <c r="AE33" t="e">
        <v>#NUM!</v>
      </c>
      <c r="AF33" t="e">
        <v>#NUM!</v>
      </c>
    </row>
    <row r="34">
      <c r="A34" t="s">
        <v>134</v>
      </c>
      <c r="B34" t="s">
        <v>338</v>
      </c>
      <c r="C34" t="s">
        <v>248</v>
      </c>
      <c r="D34" t="s">
        <v>339</v>
      </c>
      <c r="E34" t="s">
        <v>249</v>
      </c>
      <c r="F34"/>
      <c r="G34" t="e">
        <v>#NUM!</v>
      </c>
      <c r="H34" t="e">
        <v>#NUM!</v>
      </c>
      <c r="I34" t="e">
        <v>#NUM!</v>
      </c>
      <c r="J34" t="e">
        <v>#NUM!</v>
      </c>
      <c r="K34" t="e">
        <v>#NUM!</v>
      </c>
      <c r="L34" t="e">
        <v>#NUM!</v>
      </c>
      <c r="M34" t="e">
        <v>#NUM!</v>
      </c>
      <c r="N34" t="e">
        <v>#NUM!</v>
      </c>
      <c r="O34" t="e">
        <v>#NUM!</v>
      </c>
      <c r="P34" t="e">
        <v>#NUM!</v>
      </c>
      <c r="Q34" t="e">
        <v>#NUM!</v>
      </c>
      <c r="R34" t="e">
        <v>#NUM!</v>
      </c>
      <c r="S34" t="e">
        <v>#NUM!</v>
      </c>
      <c r="T34" t="e">
        <v>#NUM!</v>
      </c>
      <c r="U34" t="e">
        <v>#NUM!</v>
      </c>
      <c r="V34" t="e">
        <v>#NUM!</v>
      </c>
      <c r="W34" t="e">
        <v>#NUM!</v>
      </c>
      <c r="X34" t="e">
        <v>#NUM!</v>
      </c>
      <c r="Y34" t="e">
        <v>#NUM!</v>
      </c>
      <c r="Z34" t="e">
        <v>#NUM!</v>
      </c>
      <c r="AA34" t="e">
        <v>#NUM!</v>
      </c>
      <c r="AB34" t="e">
        <v>#NUM!</v>
      </c>
      <c r="AC34" t="e">
        <v>#NUM!</v>
      </c>
      <c r="AD34" t="e">
        <v>#NUM!</v>
      </c>
      <c r="AE34" t="e">
        <v>#NUM!</v>
      </c>
      <c r="AF34" t="e">
        <v>#NUM!</v>
      </c>
    </row>
    <row r="35">
      <c r="A35" t="s">
        <v>134</v>
      </c>
      <c r="B35" t="s">
        <v>340</v>
      </c>
      <c r="C35" t="s">
        <v>248</v>
      </c>
      <c r="D35" t="s">
        <v>341</v>
      </c>
      <c r="E35" t="s">
        <v>249</v>
      </c>
      <c r="F35"/>
      <c r="G35" t="n">
        <v>2024793.82778955</v>
      </c>
      <c r="H35" t="n">
        <v>2133201.68595219</v>
      </c>
      <c r="I35" t="n">
        <v>2382299.56460054</v>
      </c>
      <c r="J35" t="n">
        <v>2644421.21026827</v>
      </c>
      <c r="K35" t="n">
        <v>2844570.5237734</v>
      </c>
      <c r="L35" t="n">
        <v>2999123.74843245</v>
      </c>
      <c r="M35" t="n">
        <v>3104308.36158311</v>
      </c>
      <c r="N35" t="n">
        <v>3226157.8757011</v>
      </c>
      <c r="O35" t="n">
        <v>3385560.4454807</v>
      </c>
      <c r="P35" t="n">
        <v>3476155.39794079</v>
      </c>
      <c r="Q35" t="n">
        <v>3522472.57168516</v>
      </c>
      <c r="R35" t="n">
        <v>3572532.0540407</v>
      </c>
      <c r="S35" t="n">
        <v>3635848.42858404</v>
      </c>
      <c r="T35" t="n">
        <v>3729136.23376871</v>
      </c>
      <c r="U35" t="n">
        <v>3593923.89475316</v>
      </c>
      <c r="V35" t="n">
        <v>3672288.5614508</v>
      </c>
      <c r="W35" t="n">
        <v>3713526.66814593</v>
      </c>
      <c r="X35" t="n">
        <v>3675850.35404823</v>
      </c>
      <c r="Y35" t="n">
        <v>3798711.4274624</v>
      </c>
      <c r="Z35" t="n">
        <v>3988955.37542342</v>
      </c>
      <c r="AA35" t="n">
        <v>4044133.75751212</v>
      </c>
      <c r="AB35" t="n">
        <v>4042317.52892258</v>
      </c>
      <c r="AC35" t="n">
        <v>4111297.30948775</v>
      </c>
      <c r="AD35" t="n">
        <v>4103049.28102067</v>
      </c>
      <c r="AE35" t="n">
        <v>3998978.68677919</v>
      </c>
      <c r="AF35" t="n">
        <v>3848971.92948534</v>
      </c>
    </row>
    <row r="36">
      <c r="A36" t="s">
        <v>134</v>
      </c>
      <c r="B36" t="s">
        <v>342</v>
      </c>
      <c r="C36" t="s">
        <v>248</v>
      </c>
      <c r="D36" t="s">
        <v>343</v>
      </c>
      <c r="E36" t="s">
        <v>249</v>
      </c>
      <c r="F36"/>
      <c r="G36" t="n">
        <v>118604.571639185</v>
      </c>
      <c r="H36" t="n">
        <v>118032.405368406</v>
      </c>
      <c r="I36" t="n">
        <v>120070.541371018</v>
      </c>
      <c r="J36" t="n">
        <v>120656.139305977</v>
      </c>
      <c r="K36" t="n">
        <v>121489.436349341</v>
      </c>
      <c r="L36" t="n">
        <v>123757.573917341</v>
      </c>
      <c r="M36" t="n">
        <v>126292.903203008</v>
      </c>
      <c r="N36" t="n">
        <v>126673.924851745</v>
      </c>
      <c r="O36" t="n">
        <v>126349.272077546</v>
      </c>
      <c r="P36" t="n">
        <v>123255.261976765</v>
      </c>
      <c r="Q36" t="n">
        <v>119536.432746786</v>
      </c>
      <c r="R36" t="n">
        <v>116927.821014671</v>
      </c>
      <c r="S36" t="n">
        <v>113897.03694103</v>
      </c>
      <c r="T36" t="n">
        <v>111907.03914249</v>
      </c>
      <c r="U36" t="n">
        <v>103058.545099332</v>
      </c>
      <c r="V36" t="n">
        <v>101391.909104572</v>
      </c>
      <c r="W36" t="n">
        <v>99570.2286324572</v>
      </c>
      <c r="X36" t="n">
        <v>98424.2342487066</v>
      </c>
      <c r="Y36" t="n">
        <v>97370.3767481978</v>
      </c>
      <c r="Z36" t="n">
        <v>98159.262660407</v>
      </c>
      <c r="AA36" t="n">
        <v>98893.8161792805</v>
      </c>
      <c r="AB36" t="n">
        <v>99063.8467763389</v>
      </c>
      <c r="AC36" t="n">
        <v>100192.756713105</v>
      </c>
      <c r="AD36" t="n">
        <v>101138.80419542</v>
      </c>
      <c r="AE36" t="n">
        <v>100819.609875383</v>
      </c>
      <c r="AF36" t="n">
        <v>99085.6783395082</v>
      </c>
    </row>
    <row r="37">
      <c r="A37" t="s">
        <v>134</v>
      </c>
      <c r="B37" t="s">
        <v>344</v>
      </c>
      <c r="C37" t="s">
        <v>248</v>
      </c>
      <c r="D37" t="s">
        <v>345</v>
      </c>
      <c r="E37" t="s">
        <v>249</v>
      </c>
      <c r="F37"/>
      <c r="G37" t="n">
        <v>1571180.77946182</v>
      </c>
      <c r="H37" t="n">
        <v>1546272.50836527</v>
      </c>
      <c r="I37" t="n">
        <v>1550441.56976694</v>
      </c>
      <c r="J37" t="n">
        <v>1619473.3840873</v>
      </c>
      <c r="K37" t="n">
        <v>1737308.69320599</v>
      </c>
      <c r="L37" t="n">
        <v>1844643.51492506</v>
      </c>
      <c r="M37" t="n">
        <v>1914800.67108052</v>
      </c>
      <c r="N37" t="n">
        <v>1959742.97980002</v>
      </c>
      <c r="O37" t="n">
        <v>1995144.23570592</v>
      </c>
      <c r="P37" t="n">
        <v>1999998.90992128</v>
      </c>
      <c r="Q37" t="n">
        <v>1984132.3480685</v>
      </c>
      <c r="R37" t="n">
        <v>1989803.43046443</v>
      </c>
      <c r="S37" t="n">
        <v>2020184.22417372</v>
      </c>
      <c r="T37" t="n">
        <v>2055099.75813192</v>
      </c>
      <c r="U37" t="n">
        <v>1949252.21379824</v>
      </c>
      <c r="V37" t="n">
        <v>1974961.71456387</v>
      </c>
      <c r="W37" t="n">
        <v>2001157.52722422</v>
      </c>
      <c r="X37" t="n">
        <v>2005979.20800227</v>
      </c>
      <c r="Y37" t="n">
        <v>2081158.82141908</v>
      </c>
      <c r="Z37" t="n">
        <v>2200858.53709157</v>
      </c>
      <c r="AA37" t="n">
        <v>2243175.68565276</v>
      </c>
      <c r="AB37" t="n">
        <v>2203816.01170012</v>
      </c>
      <c r="AC37" t="n">
        <v>2182828.91269338</v>
      </c>
      <c r="AD37" t="n">
        <v>2152911.20533434</v>
      </c>
      <c r="AE37" t="n">
        <v>2057746.18700578</v>
      </c>
      <c r="AF37" t="n">
        <v>1932705.68525863</v>
      </c>
    </row>
    <row r="38">
      <c r="A38" t="s">
        <v>134</v>
      </c>
      <c r="B38" t="s">
        <v>346</v>
      </c>
      <c r="C38" t="s">
        <v>248</v>
      </c>
      <c r="D38" t="s">
        <v>347</v>
      </c>
      <c r="E38" t="s">
        <v>249</v>
      </c>
      <c r="F38"/>
      <c r="G38" t="n">
        <v>335008.476688542</v>
      </c>
      <c r="H38" t="n">
        <v>468896.772218516</v>
      </c>
      <c r="I38" t="n">
        <v>711787.453462576</v>
      </c>
      <c r="J38" t="n">
        <v>904291.686874993</v>
      </c>
      <c r="K38" t="n">
        <v>985772.394218064</v>
      </c>
      <c r="L38" t="n">
        <v>1030722.65959006</v>
      </c>
      <c r="M38" t="n">
        <v>1063214.78729958</v>
      </c>
      <c r="N38" t="n">
        <v>1139740.97104933</v>
      </c>
      <c r="O38" t="n">
        <v>1264066.93769724</v>
      </c>
      <c r="P38" t="n">
        <v>1352901.22604274</v>
      </c>
      <c r="Q38" t="n">
        <v>1418803.79086987</v>
      </c>
      <c r="R38" t="n">
        <v>1465800.8025616</v>
      </c>
      <c r="S38" t="n">
        <v>1501767.16746929</v>
      </c>
      <c r="T38" t="n">
        <v>1562129.4364943</v>
      </c>
      <c r="U38" t="n">
        <v>1541613.13585559</v>
      </c>
      <c r="V38" t="n">
        <v>1595934.93778235</v>
      </c>
      <c r="W38" t="n">
        <v>1612798.91228926</v>
      </c>
      <c r="X38" t="n">
        <v>1571446.91179725</v>
      </c>
      <c r="Y38" t="n">
        <v>1620182.22929512</v>
      </c>
      <c r="Z38" t="n">
        <v>1689937.57567144</v>
      </c>
      <c r="AA38" t="n">
        <v>1702064.25568008</v>
      </c>
      <c r="AB38" t="n">
        <v>1739437.67044612</v>
      </c>
      <c r="AC38" t="n">
        <v>1828275.64008126</v>
      </c>
      <c r="AD38" t="n">
        <v>1848999.27149091</v>
      </c>
      <c r="AE38" t="n">
        <v>1840412.88989804</v>
      </c>
      <c r="AF38" t="n">
        <v>1817180.5658872</v>
      </c>
    </row>
    <row r="39">
      <c r="A39" t="s">
        <v>134</v>
      </c>
      <c r="B39" t="s">
        <v>348</v>
      </c>
      <c r="C39" t="s">
        <v>248</v>
      </c>
      <c r="D39" t="s">
        <v>349</v>
      </c>
      <c r="E39" t="s">
        <v>249</v>
      </c>
      <c r="F39"/>
      <c r="G39" t="n">
        <v>5664.78747876541</v>
      </c>
      <c r="H39" t="n">
        <v>5973.39620094855</v>
      </c>
      <c r="I39" t="n">
        <v>6289.43378091988</v>
      </c>
      <c r="J39" t="n">
        <v>6378.49293651844</v>
      </c>
      <c r="K39" t="n">
        <v>6540.28761003734</v>
      </c>
      <c r="L39" t="n">
        <v>7423.87912359373</v>
      </c>
      <c r="M39" t="n">
        <v>9225.13409021321</v>
      </c>
      <c r="N39" t="n">
        <v>11303.9066807229</v>
      </c>
      <c r="O39" t="n">
        <v>13143.389866184</v>
      </c>
      <c r="P39" t="n">
        <v>13084.932256489</v>
      </c>
      <c r="Q39" t="n">
        <v>12540.3384364468</v>
      </c>
      <c r="R39" t="n">
        <v>12481.2291231429</v>
      </c>
      <c r="S39" t="n">
        <v>12891.9881223321</v>
      </c>
      <c r="T39" t="n">
        <v>13494.0460732121</v>
      </c>
      <c r="U39" t="n">
        <v>13438.5499588083</v>
      </c>
      <c r="V39" t="n">
        <v>14637.1803721444</v>
      </c>
      <c r="W39" t="n">
        <v>14673.1689584628</v>
      </c>
      <c r="X39" t="n">
        <v>14564.9277798104</v>
      </c>
      <c r="Y39" t="n">
        <v>15414.0105833982</v>
      </c>
      <c r="Z39" t="n">
        <v>16942.2093633026</v>
      </c>
      <c r="AA39" t="n">
        <v>17668.820108806</v>
      </c>
      <c r="AB39" t="n">
        <v>18865.8075290818</v>
      </c>
      <c r="AC39" t="n">
        <v>21279.0835171876</v>
      </c>
      <c r="AD39" t="n">
        <v>23270.5131892707</v>
      </c>
      <c r="AE39" t="n">
        <v>26775.035575733</v>
      </c>
      <c r="AF39" t="n">
        <v>30810.9850453996</v>
      </c>
    </row>
    <row r="40">
      <c r="A40" t="s">
        <v>134</v>
      </c>
      <c r="B40" t="s">
        <v>350</v>
      </c>
      <c r="C40" t="s">
        <v>248</v>
      </c>
      <c r="D40" t="s">
        <v>351</v>
      </c>
      <c r="E40" t="s">
        <v>249</v>
      </c>
      <c r="F40"/>
      <c r="G40" t="e">
        <v>#NUM!</v>
      </c>
      <c r="H40" t="e">
        <v>#NUM!</v>
      </c>
      <c r="I40" t="e">
        <v>#NUM!</v>
      </c>
      <c r="J40" t="e">
        <v>#NUM!</v>
      </c>
      <c r="K40" t="e">
        <v>#NUM!</v>
      </c>
      <c r="L40" t="e">
        <v>#NUM!</v>
      </c>
      <c r="M40" t="e">
        <v>#NUM!</v>
      </c>
      <c r="N40" t="e">
        <v>#NUM!</v>
      </c>
      <c r="O40" t="e">
        <v>#NUM!</v>
      </c>
      <c r="P40" t="e">
        <v>#NUM!</v>
      </c>
      <c r="Q40" t="e">
        <v>#NUM!</v>
      </c>
      <c r="R40" t="e">
        <v>#NUM!</v>
      </c>
      <c r="S40" t="e">
        <v>#NUM!</v>
      </c>
      <c r="T40" t="e">
        <v>#NUM!</v>
      </c>
      <c r="U40" t="e">
        <v>#NUM!</v>
      </c>
      <c r="V40" t="e">
        <v>#NUM!</v>
      </c>
      <c r="W40" t="e">
        <v>#NUM!</v>
      </c>
      <c r="X40" t="e">
        <v>#NUM!</v>
      </c>
      <c r="Y40" t="e">
        <v>#NUM!</v>
      </c>
      <c r="Z40" t="e">
        <v>#NUM!</v>
      </c>
      <c r="AA40" t="e">
        <v>#NUM!</v>
      </c>
      <c r="AB40" t="e">
        <v>#NUM!</v>
      </c>
      <c r="AC40" t="e">
        <v>#NUM!</v>
      </c>
      <c r="AD40" t="e">
        <v>#NUM!</v>
      </c>
      <c r="AE40" t="e">
        <v>#NUM!</v>
      </c>
      <c r="AF40" t="e">
        <v>#NUM!</v>
      </c>
    </row>
    <row r="41">
      <c r="A41" t="s">
        <v>134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134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134</v>
      </c>
      <c r="B43" t="s">
        <v>356</v>
      </c>
      <c r="C43" t="s">
        <v>248</v>
      </c>
      <c r="D43" t="s">
        <v>357</v>
      </c>
      <c r="E43" t="s">
        <v>249</v>
      </c>
      <c r="F43"/>
      <c r="G43" t="n">
        <v>9324296.06852998</v>
      </c>
      <c r="H43" t="n">
        <v>9663764.81051309</v>
      </c>
      <c r="I43" t="n">
        <v>10106916.613346</v>
      </c>
      <c r="J43" t="n">
        <v>10407205.1088728</v>
      </c>
      <c r="K43" t="n">
        <v>10680038.1150295</v>
      </c>
      <c r="L43" t="n">
        <v>11009621.8224655</v>
      </c>
      <c r="M43" t="n">
        <v>11181603.6236905</v>
      </c>
      <c r="N43" t="n">
        <v>11291541.9029604</v>
      </c>
      <c r="O43" t="n">
        <v>11520250.4964706</v>
      </c>
      <c r="P43" t="n">
        <v>11632708.7584104</v>
      </c>
      <c r="Q43" t="n">
        <v>11727758.45912</v>
      </c>
      <c r="R43" t="n">
        <v>11906094.7722691</v>
      </c>
      <c r="S43" t="n">
        <v>11946571.9866005</v>
      </c>
      <c r="T43" t="n">
        <v>12131953.9262514</v>
      </c>
      <c r="U43" t="n">
        <v>11566343.515605</v>
      </c>
      <c r="V43" t="n">
        <v>11574971.8437183</v>
      </c>
      <c r="W43" t="n">
        <v>11507019.35425</v>
      </c>
      <c r="X43" t="n">
        <v>11466510.1326522</v>
      </c>
      <c r="Y43" t="n">
        <v>11490173.2055344</v>
      </c>
      <c r="Z43" t="n">
        <v>11686758.8210257</v>
      </c>
      <c r="AA43" t="n">
        <v>11612684.2714</v>
      </c>
      <c r="AB43" t="n">
        <v>11424301.67707</v>
      </c>
      <c r="AC43" t="n">
        <v>11507454.289136</v>
      </c>
      <c r="AD43" t="n">
        <v>11654270.6168992</v>
      </c>
      <c r="AE43" t="n">
        <v>11662595.4682003</v>
      </c>
      <c r="AF43" t="n">
        <v>11512004.7961455</v>
      </c>
    </row>
    <row r="44">
      <c r="A44" t="s">
        <v>134</v>
      </c>
      <c r="B44" t="s">
        <v>358</v>
      </c>
      <c r="C44" t="s">
        <v>248</v>
      </c>
      <c r="D44" t="s">
        <v>359</v>
      </c>
      <c r="E44" t="s">
        <v>249</v>
      </c>
      <c r="F44"/>
      <c r="G44" t="n">
        <v>67848836.6786166</v>
      </c>
      <c r="H44" t="n">
        <v>70653963.5979162</v>
      </c>
      <c r="I44" t="n">
        <v>74053840.1579948</v>
      </c>
      <c r="J44" t="n">
        <v>75708684.5839608</v>
      </c>
      <c r="K44" t="n">
        <v>77151671.3452588</v>
      </c>
      <c r="L44" t="n">
        <v>79029166.838104</v>
      </c>
      <c r="M44" t="n">
        <v>80069157.5361447</v>
      </c>
      <c r="N44" t="n">
        <v>80938329.3518578</v>
      </c>
      <c r="O44" t="n">
        <v>82467380.2794247</v>
      </c>
      <c r="P44" t="n">
        <v>84364435.488459</v>
      </c>
      <c r="Q44" t="n">
        <v>86547714.8638946</v>
      </c>
      <c r="R44" t="n">
        <v>89850233.7317538</v>
      </c>
      <c r="S44" t="n">
        <v>91796769.6031219</v>
      </c>
      <c r="T44" t="n">
        <v>93601419.5028224</v>
      </c>
      <c r="U44" t="n">
        <v>89564418.6398789</v>
      </c>
      <c r="V44" t="n">
        <v>90720526.6599353</v>
      </c>
      <c r="W44" t="n">
        <v>91154673.1485522</v>
      </c>
      <c r="X44" t="n">
        <v>91753493.3416527</v>
      </c>
      <c r="Y44" t="n">
        <v>92977918.1268563</v>
      </c>
      <c r="Z44" t="n">
        <v>95771216.47413</v>
      </c>
      <c r="AA44" t="n">
        <v>96775396.625337</v>
      </c>
      <c r="AB44" t="n">
        <v>96753142.4512972</v>
      </c>
      <c r="AC44" t="n">
        <v>99082420.8586747</v>
      </c>
      <c r="AD44" t="n">
        <v>101208513.423114</v>
      </c>
      <c r="AE44" t="n">
        <v>101959142.935842</v>
      </c>
      <c r="AF44" t="n">
        <v>101371418.479641</v>
      </c>
    </row>
    <row r="45">
      <c r="A45" t="s">
        <v>134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134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134</v>
      </c>
      <c r="B47" t="s">
        <v>364</v>
      </c>
      <c r="C47" t="s">
        <v>248</v>
      </c>
      <c r="D47" t="s">
        <v>365</v>
      </c>
      <c r="E47" t="s">
        <v>249</v>
      </c>
      <c r="F47"/>
      <c r="G47" t="n">
        <v>44744.8084776618</v>
      </c>
      <c r="H47" t="n">
        <v>48488.5337606879</v>
      </c>
      <c r="I47" t="n">
        <v>52718.860668093</v>
      </c>
      <c r="J47" t="n">
        <v>58769.263469495</v>
      </c>
      <c r="K47" t="n">
        <v>77474.1823081378</v>
      </c>
      <c r="L47" t="n">
        <v>81093.0036284282</v>
      </c>
      <c r="M47" t="n">
        <v>76870.4781144568</v>
      </c>
      <c r="N47" t="n">
        <v>81851.1461834083</v>
      </c>
      <c r="O47" t="n">
        <v>88723.7272955286</v>
      </c>
      <c r="P47" t="n">
        <v>101967.030845385</v>
      </c>
      <c r="Q47" t="n">
        <v>117780.592623703</v>
      </c>
      <c r="R47" t="n">
        <v>127499.11512805</v>
      </c>
      <c r="S47" t="n">
        <v>132172.312424979</v>
      </c>
      <c r="T47" t="n">
        <v>138025.750735993</v>
      </c>
      <c r="U47" t="n">
        <v>134995.378250442</v>
      </c>
      <c r="V47" t="n">
        <v>140423.584121639</v>
      </c>
      <c r="W47" t="n">
        <v>137208.958673235</v>
      </c>
      <c r="X47" t="n">
        <v>125324.384640638</v>
      </c>
      <c r="Y47" t="n">
        <v>112554.533844081</v>
      </c>
      <c r="Z47" t="n">
        <v>104136.094775296</v>
      </c>
      <c r="AA47" t="n">
        <v>95166.49414885</v>
      </c>
      <c r="AB47" t="n">
        <v>86469.2201683149</v>
      </c>
      <c r="AC47" t="n">
        <v>80697.7884902916</v>
      </c>
      <c r="AD47" t="n">
        <v>75832.8105739768</v>
      </c>
      <c r="AE47" t="n">
        <v>70984.9685298995</v>
      </c>
      <c r="AF47" t="n">
        <v>66055.6285745922</v>
      </c>
    </row>
    <row r="48">
      <c r="A48" t="s">
        <v>134</v>
      </c>
      <c r="B48" t="s">
        <v>366</v>
      </c>
      <c r="C48" t="s">
        <v>248</v>
      </c>
      <c r="D48" t="s">
        <v>367</v>
      </c>
      <c r="E48" t="s">
        <v>249</v>
      </c>
      <c r="F48"/>
      <c r="G48" t="n">
        <v>9765470.67679855</v>
      </c>
      <c r="H48" t="n">
        <v>10046467.287795</v>
      </c>
      <c r="I48" t="n">
        <v>10428837.5798373</v>
      </c>
      <c r="J48" t="n">
        <v>10661934.3688985</v>
      </c>
      <c r="K48" t="n">
        <v>10879218.8619276</v>
      </c>
      <c r="L48" t="n">
        <v>11145279.9213547</v>
      </c>
      <c r="M48" t="n">
        <v>11316735.8157613</v>
      </c>
      <c r="N48" t="n">
        <v>11445613.5138565</v>
      </c>
      <c r="O48" t="n">
        <v>11640307.9245655</v>
      </c>
      <c r="P48" t="n">
        <v>11810759.0383079</v>
      </c>
      <c r="Q48" t="n">
        <v>11937151.1486355</v>
      </c>
      <c r="R48" t="n">
        <v>12123780.6880746</v>
      </c>
      <c r="S48" t="n">
        <v>12154965.4549799</v>
      </c>
      <c r="T48" t="n">
        <v>12430085.3617521</v>
      </c>
      <c r="U48" t="n">
        <v>11954833.1850922</v>
      </c>
      <c r="V48" t="n">
        <v>12144966.490261</v>
      </c>
      <c r="W48" t="n">
        <v>12236644.6399883</v>
      </c>
      <c r="X48" t="n">
        <v>12304696.6395253</v>
      </c>
      <c r="Y48" t="n">
        <v>12374841.4455846</v>
      </c>
      <c r="Z48" t="n">
        <v>12620589.3883177</v>
      </c>
      <c r="AA48" t="n">
        <v>12669692.1945689</v>
      </c>
      <c r="AB48" t="n">
        <v>12558489.4558328</v>
      </c>
      <c r="AC48" t="n">
        <v>12719457.736731</v>
      </c>
      <c r="AD48" t="n">
        <v>12921721.7853665</v>
      </c>
      <c r="AE48" t="n">
        <v>12931412.8242481</v>
      </c>
      <c r="AF48" t="n">
        <v>12768533.3057885</v>
      </c>
    </row>
    <row r="49">
      <c r="A49" t="s">
        <v>134</v>
      </c>
      <c r="B49" t="s">
        <v>368</v>
      </c>
      <c r="C49" t="s">
        <v>248</v>
      </c>
      <c r="D49" t="s">
        <v>369</v>
      </c>
      <c r="E49" t="s">
        <v>249</v>
      </c>
      <c r="F49"/>
      <c r="G49" t="n">
        <v>9699071.60636385</v>
      </c>
      <c r="H49" t="n">
        <v>9966632.21797438</v>
      </c>
      <c r="I49" t="n">
        <v>10335684.9922837</v>
      </c>
      <c r="J49" t="n">
        <v>10556002.4112391</v>
      </c>
      <c r="K49" t="n">
        <v>10748966.0456842</v>
      </c>
      <c r="L49" t="n">
        <v>11005618.5201454</v>
      </c>
      <c r="M49" t="n">
        <v>11174192.2206029</v>
      </c>
      <c r="N49" t="n">
        <v>11290983.4652609</v>
      </c>
      <c r="O49" t="n">
        <v>11467438.6703921</v>
      </c>
      <c r="P49" t="n">
        <v>11610689.272084</v>
      </c>
      <c r="Q49" t="n">
        <v>11709596.0571771</v>
      </c>
      <c r="R49" t="n">
        <v>11874007.1111706</v>
      </c>
      <c r="S49" t="n">
        <v>11890780.5037516</v>
      </c>
      <c r="T49" t="n">
        <v>12147172.742249</v>
      </c>
      <c r="U49" t="n">
        <v>11670922.8557796</v>
      </c>
      <c r="V49" t="n">
        <v>11841907.654024</v>
      </c>
      <c r="W49" t="n">
        <v>11925972.0508931</v>
      </c>
      <c r="X49" t="n">
        <v>11993296.0089086</v>
      </c>
      <c r="Y49" t="n">
        <v>12057150.9522488</v>
      </c>
      <c r="Z49" t="n">
        <v>12290450.5963452</v>
      </c>
      <c r="AA49" t="n">
        <v>12330903.8999376</v>
      </c>
      <c r="AB49" t="n">
        <v>12215858.2533621</v>
      </c>
      <c r="AC49" t="n">
        <v>12364468.5180574</v>
      </c>
      <c r="AD49" t="n">
        <v>12551656.6182966</v>
      </c>
      <c r="AE49" t="n">
        <v>12546757.1201587</v>
      </c>
      <c r="AF49" t="n">
        <v>12371704.96457</v>
      </c>
    </row>
    <row r="50">
      <c r="A50" t="s">
        <v>134</v>
      </c>
      <c r="B50" t="s">
        <v>370</v>
      </c>
      <c r="C50" t="s">
        <v>248</v>
      </c>
      <c r="D50" t="s">
        <v>371</v>
      </c>
      <c r="E50" t="s">
        <v>249</v>
      </c>
      <c r="F50"/>
      <c r="G50" t="n">
        <v>21654.2619570396</v>
      </c>
      <c r="H50" t="n">
        <v>31346.5360598843</v>
      </c>
      <c r="I50" t="n">
        <v>40433.7268855189</v>
      </c>
      <c r="J50" t="n">
        <v>47162.6941899392</v>
      </c>
      <c r="K50" t="n">
        <v>52778.6339353512</v>
      </c>
      <c r="L50" t="n">
        <v>58568.397580891</v>
      </c>
      <c r="M50" t="n">
        <v>65673.117043861</v>
      </c>
      <c r="N50" t="n">
        <v>72778.9024122021</v>
      </c>
      <c r="O50" t="n">
        <v>84145.5268778691</v>
      </c>
      <c r="P50" t="n">
        <v>98102.7353784466</v>
      </c>
      <c r="Q50" t="n">
        <v>109774.498834753</v>
      </c>
      <c r="R50" t="n">
        <v>122274.461776031</v>
      </c>
      <c r="S50" t="n">
        <v>132012.638803312</v>
      </c>
      <c r="T50" t="n">
        <v>144886.8687671</v>
      </c>
      <c r="U50" t="n">
        <v>148914.951062165</v>
      </c>
      <c r="V50" t="n">
        <v>162635.252115345</v>
      </c>
      <c r="W50" t="n">
        <v>173463.630421969</v>
      </c>
      <c r="X50" t="n">
        <v>186076.245976152</v>
      </c>
      <c r="Y50" t="n">
        <v>205135.959491768</v>
      </c>
      <c r="Z50" t="n">
        <v>226002.697197254</v>
      </c>
      <c r="AA50" t="n">
        <v>243621.800482354</v>
      </c>
      <c r="AB50" t="n">
        <v>256161.982302347</v>
      </c>
      <c r="AC50" t="n">
        <v>274291.430183322</v>
      </c>
      <c r="AD50" t="n">
        <v>294232.356495943</v>
      </c>
      <c r="AE50" t="n">
        <v>313670.735559486</v>
      </c>
      <c r="AF50" t="n">
        <v>330772.712643981</v>
      </c>
    </row>
    <row r="51">
      <c r="A51" t="s">
        <v>134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134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134</v>
      </c>
      <c r="B53" t="s">
        <v>376</v>
      </c>
      <c r="C53" t="s">
        <v>248</v>
      </c>
      <c r="D53" t="s">
        <v>377</v>
      </c>
      <c r="E53" t="s">
        <v>249</v>
      </c>
      <c r="F53"/>
      <c r="G53" t="n">
        <v>2487.67399507011</v>
      </c>
      <c r="H53" t="n">
        <v>3683.72819380616</v>
      </c>
      <c r="I53" t="n">
        <v>4741.61307340736</v>
      </c>
      <c r="J53" t="n">
        <v>5583.00208514006</v>
      </c>
      <c r="K53" t="n">
        <v>8968.73347513597</v>
      </c>
      <c r="L53" t="n">
        <v>13293.6229023626</v>
      </c>
      <c r="M53" t="n">
        <v>17452.0911498648</v>
      </c>
      <c r="N53" t="n">
        <v>21175.1974686997</v>
      </c>
      <c r="O53" t="n">
        <v>25374.8982145235</v>
      </c>
      <c r="P53" t="n">
        <v>29382.3104362046</v>
      </c>
      <c r="Q53" t="n">
        <v>33622.1134254273</v>
      </c>
      <c r="R53" t="n">
        <v>40723.1626245846</v>
      </c>
      <c r="S53" t="n">
        <v>46969.322850778</v>
      </c>
      <c r="T53" t="n">
        <v>53085.5046777673</v>
      </c>
      <c r="U53" t="n">
        <v>57084.4385027302</v>
      </c>
      <c r="V53" t="n">
        <v>63178.0363163542</v>
      </c>
      <c r="W53" t="n">
        <v>67100.1875289469</v>
      </c>
      <c r="X53" t="n">
        <v>69744.6880890679</v>
      </c>
      <c r="Y53" t="n">
        <v>72602.7980842265</v>
      </c>
      <c r="Z53" t="n">
        <v>77098.1228508017</v>
      </c>
      <c r="AA53" t="n">
        <v>73294.8441551655</v>
      </c>
      <c r="AB53" t="n">
        <v>69175.3840828324</v>
      </c>
      <c r="AC53" t="n">
        <v>66981.5690034439</v>
      </c>
      <c r="AD53" t="n">
        <v>65622.927412331</v>
      </c>
      <c r="AE53" t="n">
        <v>63516.411847462</v>
      </c>
      <c r="AF53" t="n">
        <v>60670.5695688256</v>
      </c>
    </row>
    <row r="54">
      <c r="A54" t="s">
        <v>134</v>
      </c>
      <c r="B54" t="s">
        <v>378</v>
      </c>
      <c r="C54" t="s">
        <v>248</v>
      </c>
      <c r="D54" t="s">
        <v>379</v>
      </c>
      <c r="E54" t="s">
        <v>249</v>
      </c>
      <c r="F54"/>
      <c r="G54" t="n">
        <v>2487.67399507011</v>
      </c>
      <c r="H54" t="n">
        <v>3683.72819380616</v>
      </c>
      <c r="I54" t="n">
        <v>4741.61307340736</v>
      </c>
      <c r="J54" t="n">
        <v>5583.00208514006</v>
      </c>
      <c r="K54" t="n">
        <v>8968.73347513597</v>
      </c>
      <c r="L54" t="n">
        <v>13293.6229023626</v>
      </c>
      <c r="M54" t="n">
        <v>17452.0911498648</v>
      </c>
      <c r="N54" t="n">
        <v>21175.1974686997</v>
      </c>
      <c r="O54" t="n">
        <v>25374.8982145235</v>
      </c>
      <c r="P54" t="n">
        <v>29382.3104362046</v>
      </c>
      <c r="Q54" t="n">
        <v>33622.1134254273</v>
      </c>
      <c r="R54" t="n">
        <v>40723.1626245846</v>
      </c>
      <c r="S54" t="n">
        <v>46969.322850778</v>
      </c>
      <c r="T54" t="n">
        <v>53085.5046777673</v>
      </c>
      <c r="U54" t="n">
        <v>57084.4385027302</v>
      </c>
      <c r="V54" t="n">
        <v>63178.0363163542</v>
      </c>
      <c r="W54" t="n">
        <v>67100.1875289469</v>
      </c>
      <c r="X54" t="n">
        <v>69744.6880890679</v>
      </c>
      <c r="Y54" t="n">
        <v>72602.7980842265</v>
      </c>
      <c r="Z54" t="n">
        <v>77098.1228508017</v>
      </c>
      <c r="AA54" t="n">
        <v>73294.8441551655</v>
      </c>
      <c r="AB54" t="n">
        <v>69175.3840828324</v>
      </c>
      <c r="AC54" t="n">
        <v>66981.5690034439</v>
      </c>
      <c r="AD54" t="n">
        <v>65622.927412331</v>
      </c>
      <c r="AE54" t="n">
        <v>63516.411847462</v>
      </c>
      <c r="AF54" t="n">
        <v>60670.5695688256</v>
      </c>
    </row>
    <row r="55">
      <c r="A55" t="s">
        <v>134</v>
      </c>
      <c r="B55" t="s">
        <v>380</v>
      </c>
      <c r="C55" t="s">
        <v>248</v>
      </c>
      <c r="D55" t="s">
        <v>381</v>
      </c>
      <c r="E55" t="s">
        <v>249</v>
      </c>
      <c r="F55"/>
      <c r="G55" t="e">
        <v>#NUM!</v>
      </c>
      <c r="H55" t="e">
        <v>#NUM!</v>
      </c>
      <c r="I55" t="e">
        <v>#NUM!</v>
      </c>
      <c r="J55" t="e">
        <v>#NUM!</v>
      </c>
      <c r="K55" t="e">
        <v>#NUM!</v>
      </c>
      <c r="L55" t="e">
        <v>#NUM!</v>
      </c>
      <c r="M55" t="e">
        <v>#NUM!</v>
      </c>
      <c r="N55" t="e">
        <v>#NUM!</v>
      </c>
      <c r="O55" t="e">
        <v>#NUM!</v>
      </c>
      <c r="P55" t="e">
        <v>#NUM!</v>
      </c>
      <c r="Q55" t="e">
        <v>#NUM!</v>
      </c>
      <c r="R55" t="e">
        <v>#NUM!</v>
      </c>
      <c r="S55" t="e">
        <v>#NUM!</v>
      </c>
      <c r="T55" t="e">
        <v>#NUM!</v>
      </c>
      <c r="U55" t="e">
        <v>#NUM!</v>
      </c>
      <c r="V55" t="e">
        <v>#NUM!</v>
      </c>
      <c r="W55" t="e">
        <v>#NUM!</v>
      </c>
      <c r="X55" t="e">
        <v>#NUM!</v>
      </c>
      <c r="Y55" t="e">
        <v>#NUM!</v>
      </c>
      <c r="Z55" t="e">
        <v>#NUM!</v>
      </c>
      <c r="AA55" t="e">
        <v>#NUM!</v>
      </c>
      <c r="AB55" t="e">
        <v>#NUM!</v>
      </c>
      <c r="AC55" t="e">
        <v>#NUM!</v>
      </c>
      <c r="AD55" t="e">
        <v>#NUM!</v>
      </c>
      <c r="AE55" t="e">
        <v>#NUM!</v>
      </c>
      <c r="AF55" t="e">
        <v>#NUM!</v>
      </c>
    </row>
    <row r="56">
      <c r="A56" t="s">
        <v>134</v>
      </c>
      <c r="B56" t="s">
        <v>382</v>
      </c>
      <c r="C56" t="s">
        <v>248</v>
      </c>
      <c r="D56" t="s">
        <v>383</v>
      </c>
      <c r="E56" t="s">
        <v>249</v>
      </c>
      <c r="F56"/>
      <c r="G56" t="e">
        <v>#NUM!</v>
      </c>
      <c r="H56" t="e">
        <v>#NUM!</v>
      </c>
      <c r="I56" t="e">
        <v>#NUM!</v>
      </c>
      <c r="J56" t="e">
        <v>#NUM!</v>
      </c>
      <c r="K56" t="e">
        <v>#NUM!</v>
      </c>
      <c r="L56" t="e">
        <v>#NUM!</v>
      </c>
      <c r="M56" t="e">
        <v>#NUM!</v>
      </c>
      <c r="N56" t="e">
        <v>#NUM!</v>
      </c>
      <c r="O56" t="e">
        <v>#NUM!</v>
      </c>
      <c r="P56" t="e">
        <v>#NUM!</v>
      </c>
      <c r="Q56" t="e">
        <v>#NUM!</v>
      </c>
      <c r="R56" t="e">
        <v>#NUM!</v>
      </c>
      <c r="S56" t="e">
        <v>#NUM!</v>
      </c>
      <c r="T56" t="e">
        <v>#NUM!</v>
      </c>
      <c r="U56" t="e">
        <v>#NUM!</v>
      </c>
      <c r="V56" t="e">
        <v>#NUM!</v>
      </c>
      <c r="W56" t="e">
        <v>#NUM!</v>
      </c>
      <c r="X56" t="e">
        <v>#NUM!</v>
      </c>
      <c r="Y56" t="e">
        <v>#NUM!</v>
      </c>
      <c r="Z56" t="e">
        <v>#NUM!</v>
      </c>
      <c r="AA56" t="e">
        <v>#NUM!</v>
      </c>
      <c r="AB56" t="e">
        <v>#NUM!</v>
      </c>
      <c r="AC56" t="e">
        <v>#NUM!</v>
      </c>
      <c r="AD56" t="e">
        <v>#NUM!</v>
      </c>
      <c r="AE56" t="e">
        <v>#NUM!</v>
      </c>
      <c r="AF56" t="e">
        <v>#NUM!</v>
      </c>
    </row>
    <row r="57">
      <c r="A57" t="s">
        <v>134</v>
      </c>
      <c r="B57" t="s">
        <v>384</v>
      </c>
      <c r="C57" t="s">
        <v>248</v>
      </c>
      <c r="D57" t="s">
        <v>385</v>
      </c>
      <c r="E57" t="s">
        <v>249</v>
      </c>
      <c r="F57"/>
      <c r="G57" t="n">
        <v>77614451.2663003</v>
      </c>
      <c r="H57" t="n">
        <v>80700565.5837984</v>
      </c>
      <c r="I57" t="n">
        <v>84482767.8579663</v>
      </c>
      <c r="J57" t="n">
        <v>86370617.3606876</v>
      </c>
      <c r="K57" t="n">
        <v>88030880.6069519</v>
      </c>
      <c r="L57" t="n">
        <v>90174445.4072745</v>
      </c>
      <c r="M57" t="n">
        <v>91385882.6470663</v>
      </c>
      <c r="N57" t="n">
        <v>92383940.4906031</v>
      </c>
      <c r="O57" t="n">
        <v>94107694.0567175</v>
      </c>
      <c r="P57" t="n">
        <v>96175217.1516231</v>
      </c>
      <c r="Q57" t="n">
        <v>98484900.5572371</v>
      </c>
      <c r="R57" t="n">
        <v>101974057.244875</v>
      </c>
      <c r="S57" t="n">
        <v>103951765.398</v>
      </c>
      <c r="T57" t="n">
        <v>106031500.902303</v>
      </c>
      <c r="U57" t="n">
        <v>101519246.281219</v>
      </c>
      <c r="V57" t="n">
        <v>102865490.400119</v>
      </c>
      <c r="W57" t="n">
        <v>103391315.622524</v>
      </c>
      <c r="X57" t="n">
        <v>104058190.639909</v>
      </c>
      <c r="Y57" t="n">
        <v>105352763.821968</v>
      </c>
      <c r="Z57" t="n">
        <v>108391810.596374</v>
      </c>
      <c r="AA57" t="n">
        <v>109445091.408937</v>
      </c>
      <c r="AB57" t="n">
        <v>109311634.546913</v>
      </c>
      <c r="AC57" t="n">
        <v>111801881.455465</v>
      </c>
      <c r="AD57" t="n">
        <v>114130236.398061</v>
      </c>
      <c r="AE57" t="n">
        <v>114890556.97405</v>
      </c>
      <c r="AF57" t="n">
        <v>114139952.82803</v>
      </c>
    </row>
    <row r="58">
      <c r="A58" t="s">
        <v>134</v>
      </c>
      <c r="B58" t="s">
        <v>386</v>
      </c>
      <c r="C58" t="s">
        <v>248</v>
      </c>
      <c r="D58" t="s">
        <v>387</v>
      </c>
      <c r="E58" t="s">
        <v>249</v>
      </c>
      <c r="F58"/>
      <c r="G58" t="n">
        <v>77614451.2663003</v>
      </c>
      <c r="H58" t="n">
        <v>80700565.5837984</v>
      </c>
      <c r="I58" t="n">
        <v>84482767.8579663</v>
      </c>
      <c r="J58" t="n">
        <v>86370617.3606876</v>
      </c>
      <c r="K58" t="n">
        <v>88030880.6069519</v>
      </c>
      <c r="L58" t="n">
        <v>90174445.4072745</v>
      </c>
      <c r="M58" t="n">
        <v>91385882.6470663</v>
      </c>
      <c r="N58" t="n">
        <v>92383940.4906031</v>
      </c>
      <c r="O58" t="n">
        <v>94107694.0567175</v>
      </c>
      <c r="P58" t="n">
        <v>96175217.1516231</v>
      </c>
      <c r="Q58" t="n">
        <v>98484900.5572371</v>
      </c>
      <c r="R58" t="n">
        <v>101974057.244875</v>
      </c>
      <c r="S58" t="n">
        <v>103951765.398</v>
      </c>
      <c r="T58" t="n">
        <v>106031500.902303</v>
      </c>
      <c r="U58" t="n">
        <v>101519246.281219</v>
      </c>
      <c r="V58" t="n">
        <v>102865490.400119</v>
      </c>
      <c r="W58" t="n">
        <v>103391315.622524</v>
      </c>
      <c r="X58" t="n">
        <v>104058190.639909</v>
      </c>
      <c r="Y58" t="n">
        <v>105352763.821968</v>
      </c>
      <c r="Z58" t="n">
        <v>108391810.596374</v>
      </c>
      <c r="AA58" t="n">
        <v>109445091.408937</v>
      </c>
      <c r="AB58" t="n">
        <v>109311634.546913</v>
      </c>
      <c r="AC58" t="n">
        <v>111801881.455465</v>
      </c>
      <c r="AD58" t="n">
        <v>114130236.398061</v>
      </c>
      <c r="AE58" t="n">
        <v>114890556.97405</v>
      </c>
      <c r="AF58" t="n">
        <v>114139952.82803</v>
      </c>
    </row>
    <row r="59">
      <c r="A59" t="s">
        <v>134</v>
      </c>
      <c r="B59" t="s">
        <v>388</v>
      </c>
      <c r="C59" t="s">
        <v>248</v>
      </c>
      <c r="D59" t="s">
        <v>389</v>
      </c>
      <c r="E59" t="s">
        <v>249</v>
      </c>
      <c r="F59"/>
      <c r="G59" t="e">
        <v>#NUM!</v>
      </c>
      <c r="H59" t="e">
        <v>#NUM!</v>
      </c>
      <c r="I59" t="e">
        <v>#NUM!</v>
      </c>
      <c r="J59" t="e">
        <v>#NUM!</v>
      </c>
      <c r="K59" t="e">
        <v>#NUM!</v>
      </c>
      <c r="L59" t="e">
        <v>#NUM!</v>
      </c>
      <c r="M59" t="e">
        <v>#NUM!</v>
      </c>
      <c r="N59" t="e">
        <v>#NUM!</v>
      </c>
      <c r="O59" t="e">
        <v>#NUM!</v>
      </c>
      <c r="P59" t="e">
        <v>#NUM!</v>
      </c>
      <c r="Q59" t="e">
        <v>#NUM!</v>
      </c>
      <c r="R59" t="e">
        <v>#NUM!</v>
      </c>
      <c r="S59" t="e">
        <v>#NUM!</v>
      </c>
      <c r="T59" t="e">
        <v>#NUM!</v>
      </c>
      <c r="U59" t="e">
        <v>#NUM!</v>
      </c>
      <c r="V59" t="e">
        <v>#NUM!</v>
      </c>
      <c r="W59" t="e">
        <v>#NUM!</v>
      </c>
      <c r="X59" t="e">
        <v>#NUM!</v>
      </c>
      <c r="Y59" t="e">
        <v>#NUM!</v>
      </c>
      <c r="Z59" t="e">
        <v>#NUM!</v>
      </c>
      <c r="AA59" t="e">
        <v>#NUM!</v>
      </c>
      <c r="AB59" t="e">
        <v>#NUM!</v>
      </c>
      <c r="AC59" t="e">
        <v>#NUM!</v>
      </c>
      <c r="AD59" t="e">
        <v>#NUM!</v>
      </c>
      <c r="AE59" t="e">
        <v>#NUM!</v>
      </c>
      <c r="AF59" t="e">
        <v>#NUM!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136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136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136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136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136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136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136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136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136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136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136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136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136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136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136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136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136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136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136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136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136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136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136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136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136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136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136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136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136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136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136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136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136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136</v>
      </c>
      <c r="B35" t="s">
        <v>340</v>
      </c>
      <c r="C35" t="s">
        <v>248</v>
      </c>
      <c r="D35" t="s">
        <v>341</v>
      </c>
      <c r="E35" t="s">
        <v>249</v>
      </c>
      <c r="F35" t="n">
        <v>2760066.19673446</v>
      </c>
      <c r="G35" t="n">
        <v>2833698.51170544</v>
      </c>
      <c r="H35" t="n">
        <v>2900701.98654448</v>
      </c>
      <c r="I35" t="n">
        <v>2961087.97649166</v>
      </c>
      <c r="J35" t="n">
        <v>3025403.047939</v>
      </c>
      <c r="K35" t="n">
        <v>3115088.95509093</v>
      </c>
      <c r="L35" t="n">
        <v>3180831.72326062</v>
      </c>
      <c r="M35" t="n">
        <v>3259028.73124759</v>
      </c>
      <c r="N35" t="n">
        <v>3335127.14713503</v>
      </c>
      <c r="O35" t="n">
        <v>3400715.42358956</v>
      </c>
      <c r="P35" t="n">
        <v>3478528.05380984</v>
      </c>
      <c r="Q35" t="n">
        <v>3558503.15642349</v>
      </c>
      <c r="R35" t="n">
        <v>3608433.48494609</v>
      </c>
      <c r="S35" t="n">
        <v>3650384.4470236</v>
      </c>
      <c r="T35" t="n">
        <v>3672554.0500951</v>
      </c>
      <c r="U35" t="n">
        <v>3712865.04876377</v>
      </c>
      <c r="V35" t="n">
        <v>3729884.20906632</v>
      </c>
      <c r="W35" t="n">
        <v>3756631.68637434</v>
      </c>
      <c r="X35" t="n">
        <v>3744466.91713871</v>
      </c>
      <c r="Y35" t="n">
        <v>3781586.6612151</v>
      </c>
      <c r="Z35" t="n">
        <v>3844923.58689736</v>
      </c>
      <c r="AA35" t="n">
        <v>3873639.81942747</v>
      </c>
      <c r="AB35" t="n">
        <v>3859822.34584801</v>
      </c>
      <c r="AC35" t="n">
        <v>3853345.09177442</v>
      </c>
      <c r="AD35" t="n">
        <v>3867317.86468546</v>
      </c>
      <c r="AE35" t="n">
        <v>3786584.80144075</v>
      </c>
      <c r="AF35" t="n">
        <v>0</v>
      </c>
    </row>
    <row r="36">
      <c r="A36" t="s">
        <v>136</v>
      </c>
      <c r="B36" t="s">
        <v>342</v>
      </c>
      <c r="C36" t="s">
        <v>248</v>
      </c>
      <c r="D36" t="s">
        <v>343</v>
      </c>
      <c r="E36" t="s">
        <v>249</v>
      </c>
      <c r="F36" t="n">
        <v>2760066.19673446</v>
      </c>
      <c r="G36" t="n">
        <v>2833698.51170544</v>
      </c>
      <c r="H36" t="n">
        <v>2900701.98654448</v>
      </c>
      <c r="I36" t="n">
        <v>2961087.97649166</v>
      </c>
      <c r="J36" t="n">
        <v>3025403.047939</v>
      </c>
      <c r="K36" t="n">
        <v>3115088.95509093</v>
      </c>
      <c r="L36" t="n">
        <v>3180831.72326062</v>
      </c>
      <c r="M36" t="n">
        <v>3259028.73124759</v>
      </c>
      <c r="N36" t="n">
        <v>3335127.14713503</v>
      </c>
      <c r="O36" t="n">
        <v>3400715.42358956</v>
      </c>
      <c r="P36" t="n">
        <v>3478528.05380984</v>
      </c>
      <c r="Q36" t="n">
        <v>3558503.15642349</v>
      </c>
      <c r="R36" t="n">
        <v>3608433.48494609</v>
      </c>
      <c r="S36" t="n">
        <v>3650384.4470236</v>
      </c>
      <c r="T36" t="n">
        <v>3672554.0500951</v>
      </c>
      <c r="U36" t="n">
        <v>3712865.04876377</v>
      </c>
      <c r="V36" t="n">
        <v>3729884.20906632</v>
      </c>
      <c r="W36" t="n">
        <v>3756631.68637434</v>
      </c>
      <c r="X36" t="n">
        <v>3744466.91713871</v>
      </c>
      <c r="Y36" t="n">
        <v>3781586.6612151</v>
      </c>
      <c r="Z36" t="n">
        <v>3844923.58689736</v>
      </c>
      <c r="AA36" t="n">
        <v>3873639.81942747</v>
      </c>
      <c r="AB36" t="n">
        <v>3859822.34584801</v>
      </c>
      <c r="AC36" t="n">
        <v>3853345.09177442</v>
      </c>
      <c r="AD36" t="n">
        <v>3867317.86468546</v>
      </c>
      <c r="AE36" t="n">
        <v>3786584.80144075</v>
      </c>
      <c r="AF36" t="n">
        <v>0</v>
      </c>
    </row>
    <row r="37">
      <c r="A37" t="s">
        <v>136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136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136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136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136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136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136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136</v>
      </c>
      <c r="B44" t="s">
        <v>358</v>
      </c>
      <c r="C44" t="s">
        <v>248</v>
      </c>
      <c r="D44" t="s">
        <v>359</v>
      </c>
      <c r="E44" t="s">
        <v>249</v>
      </c>
      <c r="F44" t="n">
        <v>2932551.25207753</v>
      </c>
      <c r="G44" t="n">
        <v>3162245.85116351</v>
      </c>
      <c r="H44" t="n">
        <v>3368996.8631419</v>
      </c>
      <c r="I44" t="n">
        <v>3544986.43896034</v>
      </c>
      <c r="J44" t="n">
        <v>3703440.9749484</v>
      </c>
      <c r="K44" t="n">
        <v>3861952.27733442</v>
      </c>
      <c r="L44" t="n">
        <v>3987903.05347816</v>
      </c>
      <c r="M44" t="n">
        <v>4117678.4832476</v>
      </c>
      <c r="N44" t="n">
        <v>4236585.16734145</v>
      </c>
      <c r="O44" t="n">
        <v>4339885.72016481</v>
      </c>
      <c r="P44" t="n">
        <v>4447078.01237665</v>
      </c>
      <c r="Q44" t="n">
        <v>4552735.05985392</v>
      </c>
      <c r="R44" t="n">
        <v>4624279.96594499</v>
      </c>
      <c r="S44" t="n">
        <v>4688764.82973993</v>
      </c>
      <c r="T44" t="n">
        <v>4722517.98127067</v>
      </c>
      <c r="U44" t="n">
        <v>4764868.5191261</v>
      </c>
      <c r="V44" t="n">
        <v>4782438.15937341</v>
      </c>
      <c r="W44" t="n">
        <v>4819680.8841169</v>
      </c>
      <c r="X44" t="n">
        <v>4812914.28400344</v>
      </c>
      <c r="Y44" t="n">
        <v>4856203.87118215</v>
      </c>
      <c r="Z44" t="n">
        <v>4936963.58169243</v>
      </c>
      <c r="AA44" t="n">
        <v>4979926.54812963</v>
      </c>
      <c r="AB44" t="n">
        <v>4972244.90468566</v>
      </c>
      <c r="AC44" t="n">
        <v>4977556.17804184</v>
      </c>
      <c r="AD44" t="n">
        <v>5016159.4973211</v>
      </c>
      <c r="AE44" t="n">
        <v>4958558.8618835</v>
      </c>
      <c r="AF44" t="n">
        <v>0</v>
      </c>
    </row>
    <row r="45">
      <c r="A45" t="s">
        <v>136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136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136</v>
      </c>
      <c r="B47" t="s">
        <v>364</v>
      </c>
      <c r="C47" t="s">
        <v>248</v>
      </c>
      <c r="D47" t="s">
        <v>365</v>
      </c>
      <c r="E47" t="s">
        <v>249</v>
      </c>
      <c r="F47" t="n">
        <v>64807.8111711712</v>
      </c>
      <c r="G47" t="n">
        <v>67706.8508471405</v>
      </c>
      <c r="H47" t="n">
        <v>69719.7967498328</v>
      </c>
      <c r="I47" t="n">
        <v>68950.8655170266</v>
      </c>
      <c r="J47" t="n">
        <v>67323.0452825981</v>
      </c>
      <c r="K47" t="n">
        <v>62444.0100781764</v>
      </c>
      <c r="L47" t="n">
        <v>57440.541657433</v>
      </c>
      <c r="M47" t="n">
        <v>51170.914195871</v>
      </c>
      <c r="N47" t="n">
        <v>43667.9845266204</v>
      </c>
      <c r="O47" t="n">
        <v>39875.5225472864</v>
      </c>
      <c r="P47" t="n">
        <v>35246.7662335867</v>
      </c>
      <c r="Q47" t="n">
        <v>31859.5610622305</v>
      </c>
      <c r="R47" t="n">
        <v>31133.1724662971</v>
      </c>
      <c r="S47" t="n">
        <v>40241.0977498158</v>
      </c>
      <c r="T47" t="n">
        <v>53312.0230266257</v>
      </c>
      <c r="U47" t="n">
        <v>59846.4020119979</v>
      </c>
      <c r="V47" t="n">
        <v>64083.7458814656</v>
      </c>
      <c r="W47" t="n">
        <v>69526.2845582929</v>
      </c>
      <c r="X47" t="n">
        <v>79319.9588832987</v>
      </c>
      <c r="Y47" t="n">
        <v>86782.9757490926</v>
      </c>
      <c r="Z47" t="n">
        <v>91523.3148969984</v>
      </c>
      <c r="AA47" t="n">
        <v>99231.359416197</v>
      </c>
      <c r="AB47" t="n">
        <v>117954.226488269</v>
      </c>
      <c r="AC47" t="n">
        <v>136532.843229759</v>
      </c>
      <c r="AD47" t="n">
        <v>149531.404630526</v>
      </c>
      <c r="AE47" t="n">
        <v>154784.340025045</v>
      </c>
      <c r="AF47" t="n">
        <v>0</v>
      </c>
    </row>
    <row r="48">
      <c r="A48" t="s">
        <v>136</v>
      </c>
      <c r="B48" t="s">
        <v>366</v>
      </c>
      <c r="C48" t="s">
        <v>248</v>
      </c>
      <c r="D48" t="s">
        <v>367</v>
      </c>
      <c r="E48" t="s">
        <v>249</v>
      </c>
      <c r="F48" t="n">
        <v>64807.8111711712</v>
      </c>
      <c r="G48" t="n">
        <v>67706.8508471405</v>
      </c>
      <c r="H48" t="n">
        <v>69719.7967498328</v>
      </c>
      <c r="I48" t="n">
        <v>68950.8655170266</v>
      </c>
      <c r="J48" t="n">
        <v>67323.0452825981</v>
      </c>
      <c r="K48" t="n">
        <v>62444.0100781764</v>
      </c>
      <c r="L48" t="n">
        <v>57440.541657433</v>
      </c>
      <c r="M48" t="n">
        <v>51170.914195871</v>
      </c>
      <c r="N48" t="n">
        <v>43667.9845266204</v>
      </c>
      <c r="O48" t="n">
        <v>39875.5225472864</v>
      </c>
      <c r="P48" t="n">
        <v>35246.7662335867</v>
      </c>
      <c r="Q48" t="n">
        <v>31859.5610622305</v>
      </c>
      <c r="R48" t="n">
        <v>31133.1724662971</v>
      </c>
      <c r="S48" t="n">
        <v>40241.0977498158</v>
      </c>
      <c r="T48" t="n">
        <v>53312.0230266257</v>
      </c>
      <c r="U48" t="n">
        <v>59846.4020119979</v>
      </c>
      <c r="V48" t="n">
        <v>64083.7458814656</v>
      </c>
      <c r="W48" t="n">
        <v>69526.2845582929</v>
      </c>
      <c r="X48" t="n">
        <v>79319.9588832987</v>
      </c>
      <c r="Y48" t="n">
        <v>86782.9757490926</v>
      </c>
      <c r="Z48" t="n">
        <v>91523.3148969984</v>
      </c>
      <c r="AA48" t="n">
        <v>99231.359416197</v>
      </c>
      <c r="AB48" t="n">
        <v>117954.226488269</v>
      </c>
      <c r="AC48" t="n">
        <v>136532.843229759</v>
      </c>
      <c r="AD48" t="n">
        <v>149531.404630526</v>
      </c>
      <c r="AE48" t="n">
        <v>154784.340025045</v>
      </c>
      <c r="AF48" t="n">
        <v>0</v>
      </c>
    </row>
    <row r="49">
      <c r="A49" t="s">
        <v>136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136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136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136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136</v>
      </c>
      <c r="B53" t="s">
        <v>376</v>
      </c>
      <c r="C53" t="s">
        <v>248</v>
      </c>
      <c r="D53" t="s">
        <v>377</v>
      </c>
      <c r="E53" t="s">
        <v>249</v>
      </c>
      <c r="F53" t="n">
        <v>172485.055343065</v>
      </c>
      <c r="G53" t="n">
        <v>328547.33945807</v>
      </c>
      <c r="H53" t="n">
        <v>468294.876597425</v>
      </c>
      <c r="I53" t="n">
        <v>583898.462468684</v>
      </c>
      <c r="J53" t="n">
        <v>678037.927009402</v>
      </c>
      <c r="K53" t="n">
        <v>746863.322243483</v>
      </c>
      <c r="L53" t="n">
        <v>807071.330217541</v>
      </c>
      <c r="M53" t="n">
        <v>858649.752000004</v>
      </c>
      <c r="N53" t="n">
        <v>901458.020206425</v>
      </c>
      <c r="O53" t="n">
        <v>939170.296575249</v>
      </c>
      <c r="P53" t="n">
        <v>968549.958566818</v>
      </c>
      <c r="Q53" t="n">
        <v>994231.903430435</v>
      </c>
      <c r="R53" t="n">
        <v>1015846.4809989</v>
      </c>
      <c r="S53" t="n">
        <v>1038380.38271632</v>
      </c>
      <c r="T53" t="n">
        <v>1049963.93117557</v>
      </c>
      <c r="U53" t="n">
        <v>1052003.47036234</v>
      </c>
      <c r="V53" t="n">
        <v>1052553.95030709</v>
      </c>
      <c r="W53" t="n">
        <v>1063049.19774256</v>
      </c>
      <c r="X53" t="n">
        <v>1068447.36686473</v>
      </c>
      <c r="Y53" t="n">
        <v>1074617.20996705</v>
      </c>
      <c r="Z53" t="n">
        <v>1092039.99479507</v>
      </c>
      <c r="AA53" t="n">
        <v>1106286.72870216</v>
      </c>
      <c r="AB53" t="n">
        <v>1112422.55883765</v>
      </c>
      <c r="AC53" t="n">
        <v>1124211.08626742</v>
      </c>
      <c r="AD53" t="n">
        <v>1148841.63263565</v>
      </c>
      <c r="AE53" t="n">
        <v>1171974.06044275</v>
      </c>
      <c r="AF53" t="n">
        <v>0</v>
      </c>
    </row>
    <row r="54">
      <c r="A54" t="s">
        <v>136</v>
      </c>
      <c r="B54" t="s">
        <v>378</v>
      </c>
      <c r="C54" t="s">
        <v>248</v>
      </c>
      <c r="D54" t="s">
        <v>379</v>
      </c>
      <c r="E54" t="s">
        <v>249</v>
      </c>
      <c r="F54" t="n">
        <v>172485.055343065</v>
      </c>
      <c r="G54" t="n">
        <v>328547.33945807</v>
      </c>
      <c r="H54" t="n">
        <v>468294.876597425</v>
      </c>
      <c r="I54" t="n">
        <v>583898.462468684</v>
      </c>
      <c r="J54" t="n">
        <v>678037.927009402</v>
      </c>
      <c r="K54" t="n">
        <v>746863.322243483</v>
      </c>
      <c r="L54" t="n">
        <v>807071.330217541</v>
      </c>
      <c r="M54" t="n">
        <v>858649.752000004</v>
      </c>
      <c r="N54" t="n">
        <v>901458.020206425</v>
      </c>
      <c r="O54" t="n">
        <v>939170.296575249</v>
      </c>
      <c r="P54" t="n">
        <v>968549.958566818</v>
      </c>
      <c r="Q54" t="n">
        <v>994231.903430435</v>
      </c>
      <c r="R54" t="n">
        <v>1015846.4809989</v>
      </c>
      <c r="S54" t="n">
        <v>1038380.38271632</v>
      </c>
      <c r="T54" t="n">
        <v>1049963.93117557</v>
      </c>
      <c r="U54" t="n">
        <v>1052003.47036234</v>
      </c>
      <c r="V54" t="n">
        <v>1052553.95030709</v>
      </c>
      <c r="W54" t="n">
        <v>1063049.19774256</v>
      </c>
      <c r="X54" t="n">
        <v>1068447.36686473</v>
      </c>
      <c r="Y54" t="n">
        <v>1074617.20996705</v>
      </c>
      <c r="Z54" t="n">
        <v>1092039.99479507</v>
      </c>
      <c r="AA54" t="n">
        <v>1106286.72870216</v>
      </c>
      <c r="AB54" t="n">
        <v>1112422.55883765</v>
      </c>
      <c r="AC54" t="n">
        <v>1124211.08626742</v>
      </c>
      <c r="AD54" t="n">
        <v>1148841.63263565</v>
      </c>
      <c r="AE54" t="n">
        <v>1171974.06044275</v>
      </c>
      <c r="AF54" t="n">
        <v>0</v>
      </c>
    </row>
    <row r="55">
      <c r="A55" t="s">
        <v>136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136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136</v>
      </c>
      <c r="B57" t="s">
        <v>384</v>
      </c>
      <c r="C57" t="s">
        <v>248</v>
      </c>
      <c r="D57" t="s">
        <v>385</v>
      </c>
      <c r="E57" t="s">
        <v>249</v>
      </c>
      <c r="F57" t="n">
        <v>2997359.0632487</v>
      </c>
      <c r="G57" t="n">
        <v>3229952.70201065</v>
      </c>
      <c r="H57" t="n">
        <v>3438716.65989174</v>
      </c>
      <c r="I57" t="n">
        <v>3613937.30447737</v>
      </c>
      <c r="J57" t="n">
        <v>3770764.020231</v>
      </c>
      <c r="K57" t="n">
        <v>3924396.28741259</v>
      </c>
      <c r="L57" t="n">
        <v>4045343.59513559</v>
      </c>
      <c r="M57" t="n">
        <v>4168849.39744347</v>
      </c>
      <c r="N57" t="n">
        <v>4280253.15186807</v>
      </c>
      <c r="O57" t="n">
        <v>4379761.24271209</v>
      </c>
      <c r="P57" t="n">
        <v>4482324.77861024</v>
      </c>
      <c r="Q57" t="n">
        <v>4584594.62091615</v>
      </c>
      <c r="R57" t="n">
        <v>4655413.13841128</v>
      </c>
      <c r="S57" t="n">
        <v>4729005.92748974</v>
      </c>
      <c r="T57" t="n">
        <v>4775830.0042973</v>
      </c>
      <c r="U57" t="n">
        <v>4824714.9211381</v>
      </c>
      <c r="V57" t="n">
        <v>4846521.90525488</v>
      </c>
      <c r="W57" t="n">
        <v>4889207.1686752</v>
      </c>
      <c r="X57" t="n">
        <v>4892234.24288674</v>
      </c>
      <c r="Y57" t="n">
        <v>4942986.84693124</v>
      </c>
      <c r="Z57" t="n">
        <v>5028486.89658943</v>
      </c>
      <c r="AA57" t="n">
        <v>5079157.90754583</v>
      </c>
      <c r="AB57" t="n">
        <v>5090199.13117393</v>
      </c>
      <c r="AC57" t="n">
        <v>5114089.0212716</v>
      </c>
      <c r="AD57" t="n">
        <v>5165690.90195163</v>
      </c>
      <c r="AE57" t="n">
        <v>5113343.20190854</v>
      </c>
      <c r="AF57" t="n">
        <v>0</v>
      </c>
    </row>
    <row r="58">
      <c r="A58" t="s">
        <v>136</v>
      </c>
      <c r="B58" t="s">
        <v>386</v>
      </c>
      <c r="C58" t="s">
        <v>248</v>
      </c>
      <c r="D58" t="s">
        <v>387</v>
      </c>
      <c r="E58" t="s">
        <v>249</v>
      </c>
      <c r="F58" t="n">
        <v>2997359.0632487</v>
      </c>
      <c r="G58" t="n">
        <v>3229952.70201065</v>
      </c>
      <c r="H58" t="n">
        <v>3438716.65989174</v>
      </c>
      <c r="I58" t="n">
        <v>3613937.30447737</v>
      </c>
      <c r="J58" t="n">
        <v>3770764.020231</v>
      </c>
      <c r="K58" t="n">
        <v>3924396.28741259</v>
      </c>
      <c r="L58" t="n">
        <v>4045343.59513559</v>
      </c>
      <c r="M58" t="n">
        <v>4168849.39744347</v>
      </c>
      <c r="N58" t="n">
        <v>4280253.15186807</v>
      </c>
      <c r="O58" t="n">
        <v>4379761.24271209</v>
      </c>
      <c r="P58" t="n">
        <v>4482324.77861024</v>
      </c>
      <c r="Q58" t="n">
        <v>4584594.62091615</v>
      </c>
      <c r="R58" t="n">
        <v>4655413.13841128</v>
      </c>
      <c r="S58" t="n">
        <v>4729005.92748974</v>
      </c>
      <c r="T58" t="n">
        <v>4775830.0042973</v>
      </c>
      <c r="U58" t="n">
        <v>4824714.9211381</v>
      </c>
      <c r="V58" t="n">
        <v>4846521.90525488</v>
      </c>
      <c r="W58" t="n">
        <v>4889207.1686752</v>
      </c>
      <c r="X58" t="n">
        <v>4892234.24288674</v>
      </c>
      <c r="Y58" t="n">
        <v>4942986.84693124</v>
      </c>
      <c r="Z58" t="n">
        <v>5028486.89658943</v>
      </c>
      <c r="AA58" t="n">
        <v>5079157.90754583</v>
      </c>
      <c r="AB58" t="n">
        <v>5090199.13117393</v>
      </c>
      <c r="AC58" t="n">
        <v>5114089.0212716</v>
      </c>
      <c r="AD58" t="n">
        <v>5165690.90195163</v>
      </c>
      <c r="AE58" t="n">
        <v>5113343.20190854</v>
      </c>
      <c r="AF58" t="n">
        <v>0</v>
      </c>
    </row>
    <row r="59">
      <c r="A59" t="s">
        <v>136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138</v>
      </c>
      <c r="B2" t="s">
        <v>197</v>
      </c>
      <c r="C2" t="s">
        <v>248</v>
      </c>
      <c r="D2" t="s">
        <v>199</v>
      </c>
      <c r="E2" t="s">
        <v>249</v>
      </c>
      <c r="F2" t="n">
        <v>31965567.9752866</v>
      </c>
      <c r="G2" t="n">
        <v>31018849.5430417</v>
      </c>
      <c r="H2" t="n">
        <v>30305689.2565965</v>
      </c>
      <c r="I2" t="n">
        <v>29909635.5072995</v>
      </c>
      <c r="J2" t="n">
        <v>28796698.9454661</v>
      </c>
      <c r="K2" t="n">
        <v>27179758.4765225</v>
      </c>
      <c r="L2" t="n">
        <v>25951026.917524</v>
      </c>
      <c r="M2" t="n">
        <v>24521211.0802827</v>
      </c>
      <c r="N2" t="n">
        <v>23088060.72957</v>
      </c>
      <c r="O2" t="n">
        <v>22063362.9884058</v>
      </c>
      <c r="P2" t="n">
        <v>21223216.4229576</v>
      </c>
      <c r="Q2" t="n">
        <v>20258530.9408505</v>
      </c>
      <c r="R2" t="n">
        <v>19375768.1411788</v>
      </c>
      <c r="S2" t="n">
        <v>18546440.3990693</v>
      </c>
      <c r="T2" t="n">
        <v>17848505.5000589</v>
      </c>
      <c r="U2" t="n">
        <v>16764002.5761098</v>
      </c>
      <c r="V2" t="n">
        <v>15859231.5247936</v>
      </c>
      <c r="W2" t="n">
        <v>15424284.6426514</v>
      </c>
      <c r="X2" t="n">
        <v>15091388.5255157</v>
      </c>
      <c r="Y2" t="n">
        <v>14816289.7683084</v>
      </c>
      <c r="Z2" t="n">
        <v>14833518.6034603</v>
      </c>
      <c r="AA2" t="n">
        <v>14553757.1532046</v>
      </c>
      <c r="AB2" t="n">
        <v>14736303.077159</v>
      </c>
      <c r="AC2" t="n">
        <v>14584262.9575408</v>
      </c>
      <c r="AD2" t="n">
        <v>14271296.5019372</v>
      </c>
      <c r="AE2" t="n">
        <v>14009999.1481026</v>
      </c>
      <c r="AF2"/>
    </row>
    <row r="3">
      <c r="A3" t="s">
        <v>138</v>
      </c>
      <c r="B3" t="s">
        <v>276</v>
      </c>
      <c r="C3" t="s">
        <v>248</v>
      </c>
      <c r="D3" t="s">
        <v>277</v>
      </c>
      <c r="E3" t="s">
        <v>249</v>
      </c>
      <c r="F3" t="n">
        <v>3298362.54183863</v>
      </c>
      <c r="G3" t="n">
        <v>3186548.09021034</v>
      </c>
      <c r="H3" t="n">
        <v>3095105.9715083</v>
      </c>
      <c r="I3" t="n">
        <v>3041339.10072865</v>
      </c>
      <c r="J3" t="n">
        <v>2893136.89264375</v>
      </c>
      <c r="K3" t="n">
        <v>2781728.47905789</v>
      </c>
      <c r="L3" t="n">
        <v>2697550.07029016</v>
      </c>
      <c r="M3" t="n">
        <v>2631259.55135035</v>
      </c>
      <c r="N3" t="n">
        <v>2504897.62048162</v>
      </c>
      <c r="O3" t="n">
        <v>2412222.0670061</v>
      </c>
      <c r="P3" t="n">
        <v>2350518.49742782</v>
      </c>
      <c r="Q3" t="n">
        <v>2332123.81053794</v>
      </c>
      <c r="R3" t="n">
        <v>2349615.84684896</v>
      </c>
      <c r="S3" t="n">
        <v>2378756.5337575</v>
      </c>
      <c r="T3" t="n">
        <v>2431288.09913577</v>
      </c>
      <c r="U3" t="n">
        <v>2332491.79195998</v>
      </c>
      <c r="V3" t="n">
        <v>2290684.94313552</v>
      </c>
      <c r="W3" t="n">
        <v>2274420.96812874</v>
      </c>
      <c r="X3" t="n">
        <v>2320999.61288893</v>
      </c>
      <c r="Y3" t="n">
        <v>2403382.15839781</v>
      </c>
      <c r="Z3" t="n">
        <v>2513790.72525248</v>
      </c>
      <c r="AA3" t="n">
        <v>2563871.05502329</v>
      </c>
      <c r="AB3" t="n">
        <v>2633725.5415976</v>
      </c>
      <c r="AC3" t="n">
        <v>2639018.71152275</v>
      </c>
      <c r="AD3" t="n">
        <v>2627478.65325256</v>
      </c>
      <c r="AE3" t="n">
        <v>2598741.19801233</v>
      </c>
      <c r="AF3"/>
    </row>
    <row r="4">
      <c r="A4" t="s">
        <v>138</v>
      </c>
      <c r="B4" t="s">
        <v>278</v>
      </c>
      <c r="C4" t="s">
        <v>248</v>
      </c>
      <c r="D4" t="s">
        <v>279</v>
      </c>
      <c r="E4" t="s">
        <v>249</v>
      </c>
      <c r="F4" t="n">
        <v>244848066.072356</v>
      </c>
      <c r="G4" t="n">
        <v>248125604.417001</v>
      </c>
      <c r="H4" t="n">
        <v>252627815.735073</v>
      </c>
      <c r="I4" t="n">
        <v>259842119.835298</v>
      </c>
      <c r="J4" t="n">
        <v>258096001.962627</v>
      </c>
      <c r="K4" t="n">
        <v>257307419.33348</v>
      </c>
      <c r="L4" t="n">
        <v>259833131.006542</v>
      </c>
      <c r="M4" t="n">
        <v>255841272.19702</v>
      </c>
      <c r="N4" t="n">
        <v>252342217.932143</v>
      </c>
      <c r="O4" t="n">
        <v>252023908.054283</v>
      </c>
      <c r="P4" t="n">
        <v>256835459.201052</v>
      </c>
      <c r="Q4" t="n">
        <v>263008217.794328</v>
      </c>
      <c r="R4" t="n">
        <v>272475461.926628</v>
      </c>
      <c r="S4" t="n">
        <v>279057427.647909</v>
      </c>
      <c r="T4" t="n">
        <v>280419274.870011</v>
      </c>
      <c r="U4" t="n">
        <v>268423555.876618</v>
      </c>
      <c r="V4" t="n">
        <v>265581697.31907</v>
      </c>
      <c r="W4" t="n">
        <v>265029667.123819</v>
      </c>
      <c r="X4" t="n">
        <v>263498961.170034</v>
      </c>
      <c r="Y4" t="n">
        <v>265078488.822674</v>
      </c>
      <c r="Z4" t="n">
        <v>272211941.102845</v>
      </c>
      <c r="AA4" t="n">
        <v>276398238.308319</v>
      </c>
      <c r="AB4" t="n">
        <v>276493638.572747</v>
      </c>
      <c r="AC4" t="n">
        <v>282861919.267513</v>
      </c>
      <c r="AD4" t="n">
        <v>287964530.604626</v>
      </c>
      <c r="AE4" t="n">
        <v>289781626.717771</v>
      </c>
      <c r="AF4"/>
    </row>
    <row r="5">
      <c r="A5" t="s">
        <v>138</v>
      </c>
      <c r="B5" t="s">
        <v>280</v>
      </c>
      <c r="C5" t="s">
        <v>248</v>
      </c>
      <c r="D5" t="s">
        <v>281</v>
      </c>
      <c r="E5" t="s">
        <v>249</v>
      </c>
      <c r="F5" t="n">
        <v>16981214.5348179</v>
      </c>
      <c r="G5" t="n">
        <v>17340796.9964692</v>
      </c>
      <c r="H5" t="n">
        <v>17772413.2095293</v>
      </c>
      <c r="I5" t="n">
        <v>18410887.4983433</v>
      </c>
      <c r="J5" t="n">
        <v>18472115.3742515</v>
      </c>
      <c r="K5" t="n">
        <v>18516646.2783355</v>
      </c>
      <c r="L5" t="n">
        <v>18818613.4004506</v>
      </c>
      <c r="M5" t="n">
        <v>18858620.2753357</v>
      </c>
      <c r="N5" t="n">
        <v>18636509.9234574</v>
      </c>
      <c r="O5" t="n">
        <v>18605016.2910236</v>
      </c>
      <c r="P5" t="n">
        <v>18973507.7198336</v>
      </c>
      <c r="Q5" t="n">
        <v>19412055.8869869</v>
      </c>
      <c r="R5" t="n">
        <v>19956907.5987389</v>
      </c>
      <c r="S5" t="n">
        <v>20076786.1996222</v>
      </c>
      <c r="T5" t="n">
        <v>20394404.9325789</v>
      </c>
      <c r="U5" t="n">
        <v>19802030.3013677</v>
      </c>
      <c r="V5" t="n">
        <v>19931357.7525055</v>
      </c>
      <c r="W5" t="n">
        <v>20135173.7930406</v>
      </c>
      <c r="X5" t="n">
        <v>20027014.2431022</v>
      </c>
      <c r="Y5" t="n">
        <v>20231684.439729</v>
      </c>
      <c r="Z5" t="n">
        <v>20659822.3837773</v>
      </c>
      <c r="AA5" t="n">
        <v>21071481.3058362</v>
      </c>
      <c r="AB5" t="n">
        <v>21341201.032519</v>
      </c>
      <c r="AC5" t="n">
        <v>21946854.6674435</v>
      </c>
      <c r="AD5" t="n">
        <v>22415988.7520318</v>
      </c>
      <c r="AE5" t="n">
        <v>22550745.3869584</v>
      </c>
      <c r="AF5"/>
    </row>
    <row r="6">
      <c r="A6" t="s">
        <v>138</v>
      </c>
      <c r="B6" t="s">
        <v>282</v>
      </c>
      <c r="C6" t="s">
        <v>248</v>
      </c>
      <c r="D6" t="s">
        <v>283</v>
      </c>
      <c r="E6" t="s">
        <v>249</v>
      </c>
      <c r="F6" t="n">
        <v>8420512.11281899</v>
      </c>
      <c r="G6" t="n">
        <v>7940489.11967597</v>
      </c>
      <c r="H6" t="n">
        <v>7583852.14035796</v>
      </c>
      <c r="I6" t="n">
        <v>7312414.40659073</v>
      </c>
      <c r="J6" t="n">
        <v>6836418.86414493</v>
      </c>
      <c r="K6" t="n">
        <v>6352281.25461273</v>
      </c>
      <c r="L6" t="n">
        <v>6004392.80109106</v>
      </c>
      <c r="M6" t="n">
        <v>5611822.2646733</v>
      </c>
      <c r="N6" t="n">
        <v>5192024.05115508</v>
      </c>
      <c r="O6" t="n">
        <v>4879269.14177598</v>
      </c>
      <c r="P6" t="n">
        <v>4706522.80961272</v>
      </c>
      <c r="Q6" t="n">
        <v>4536261.06855788</v>
      </c>
      <c r="R6" t="n">
        <v>4456368.16356432</v>
      </c>
      <c r="S6" t="n">
        <v>4367740.70477309</v>
      </c>
      <c r="T6" t="n">
        <v>4230968.88913427</v>
      </c>
      <c r="U6" t="n">
        <v>3948002.35262549</v>
      </c>
      <c r="V6" t="n">
        <v>3812605.1571321</v>
      </c>
      <c r="W6" t="n">
        <v>3670490.5342854</v>
      </c>
      <c r="X6" t="n">
        <v>3565006.5623623</v>
      </c>
      <c r="Y6" t="n">
        <v>3493577.97949005</v>
      </c>
      <c r="Z6" t="n">
        <v>3506097.82168383</v>
      </c>
      <c r="AA6" t="n">
        <v>3460603.599404</v>
      </c>
      <c r="AB6" t="n">
        <v>3365239.79008101</v>
      </c>
      <c r="AC6" t="n">
        <v>3318709.73289083</v>
      </c>
      <c r="AD6" t="n">
        <v>3311548.09907839</v>
      </c>
      <c r="AE6" t="n">
        <v>3233897.39281721</v>
      </c>
      <c r="AF6"/>
    </row>
    <row r="7">
      <c r="A7" t="s">
        <v>138</v>
      </c>
      <c r="B7" t="s">
        <v>284</v>
      </c>
      <c r="C7" t="s">
        <v>248</v>
      </c>
      <c r="D7" t="s">
        <v>285</v>
      </c>
      <c r="E7" t="s">
        <v>249</v>
      </c>
      <c r="F7" t="n">
        <v>12981640.7649068</v>
      </c>
      <c r="G7" t="n">
        <v>13077107.3013445</v>
      </c>
      <c r="H7" t="n">
        <v>13297945.0799856</v>
      </c>
      <c r="I7" t="n">
        <v>13529904.4039979</v>
      </c>
      <c r="J7" t="n">
        <v>13197069.5116539</v>
      </c>
      <c r="K7" t="n">
        <v>12890296.7509545</v>
      </c>
      <c r="L7" t="n">
        <v>12738988.3409679</v>
      </c>
      <c r="M7" t="n">
        <v>12362772.3622993</v>
      </c>
      <c r="N7" t="n">
        <v>11957970.6211511</v>
      </c>
      <c r="O7" t="n">
        <v>11631668.9976701</v>
      </c>
      <c r="P7" t="n">
        <v>11707208.7394702</v>
      </c>
      <c r="Q7" t="n">
        <v>11872177.8467975</v>
      </c>
      <c r="R7" t="n">
        <v>12222225.9747525</v>
      </c>
      <c r="S7" t="n">
        <v>12283847.5581129</v>
      </c>
      <c r="T7" t="n">
        <v>12244833.554827</v>
      </c>
      <c r="U7" t="n">
        <v>11735467.0240354</v>
      </c>
      <c r="V7" t="n">
        <v>11437310.3078169</v>
      </c>
      <c r="W7" t="n">
        <v>11231619.0961003</v>
      </c>
      <c r="X7" t="n">
        <v>11130543.5811323</v>
      </c>
      <c r="Y7" t="n">
        <v>11168793.0912949</v>
      </c>
      <c r="Z7" t="n">
        <v>11371098.629457</v>
      </c>
      <c r="AA7" t="n">
        <v>11475228.372959</v>
      </c>
      <c r="AB7" t="n">
        <v>11297461.9673836</v>
      </c>
      <c r="AC7" t="n">
        <v>11365621.0538352</v>
      </c>
      <c r="AD7" t="n">
        <v>11408846.331409</v>
      </c>
      <c r="AE7" t="n">
        <v>11496373.1298759</v>
      </c>
      <c r="AF7"/>
    </row>
    <row r="8">
      <c r="A8" t="s">
        <v>138</v>
      </c>
      <c r="B8" t="s">
        <v>286</v>
      </c>
      <c r="C8" t="s">
        <v>248</v>
      </c>
      <c r="D8" t="s">
        <v>287</v>
      </c>
      <c r="E8" t="s">
        <v>249</v>
      </c>
      <c r="F8" t="n">
        <v>7529418.6005295</v>
      </c>
      <c r="G8" t="n">
        <v>7579807.65348536</v>
      </c>
      <c r="H8" t="n">
        <v>7456162.02117809</v>
      </c>
      <c r="I8" t="n">
        <v>7468957.09627221</v>
      </c>
      <c r="J8" t="n">
        <v>7212112.03383651</v>
      </c>
      <c r="K8" t="n">
        <v>6870085.56655206</v>
      </c>
      <c r="L8" t="n">
        <v>6665485.68435102</v>
      </c>
      <c r="M8" t="n">
        <v>6489412.77837479</v>
      </c>
      <c r="N8" t="n">
        <v>6309532.73675904</v>
      </c>
      <c r="O8" t="n">
        <v>6246704.93037121</v>
      </c>
      <c r="P8" t="n">
        <v>6225992.9815986</v>
      </c>
      <c r="Q8" t="n">
        <v>6366887.33216732</v>
      </c>
      <c r="R8" t="n">
        <v>6473369.27116194</v>
      </c>
      <c r="S8" t="n">
        <v>6625037.15434925</v>
      </c>
      <c r="T8" t="n">
        <v>6807849.83563112</v>
      </c>
      <c r="U8" t="n">
        <v>6504214.08041395</v>
      </c>
      <c r="V8" t="n">
        <v>6234525.65168957</v>
      </c>
      <c r="W8" t="n">
        <v>6115405.32868786</v>
      </c>
      <c r="X8" t="n">
        <v>6011034.71250313</v>
      </c>
      <c r="Y8" t="n">
        <v>5970621.37992251</v>
      </c>
      <c r="Z8" t="n">
        <v>6039493.50401973</v>
      </c>
      <c r="AA8" t="n">
        <v>5965257.82036667</v>
      </c>
      <c r="AB8" t="n">
        <v>5845474.57270914</v>
      </c>
      <c r="AC8" t="n">
        <v>5811458.06430326</v>
      </c>
      <c r="AD8" t="n">
        <v>5759826.5154047</v>
      </c>
      <c r="AE8" t="n">
        <v>5776109.23669097</v>
      </c>
      <c r="AF8"/>
    </row>
    <row r="9">
      <c r="A9" t="s">
        <v>138</v>
      </c>
      <c r="B9" t="s">
        <v>288</v>
      </c>
      <c r="C9" t="s">
        <v>248</v>
      </c>
      <c r="D9" t="s">
        <v>289</v>
      </c>
      <c r="E9" t="s">
        <v>249</v>
      </c>
      <c r="F9" t="n">
        <v>26794240.9804543</v>
      </c>
      <c r="G9" t="n">
        <v>27032059.3676403</v>
      </c>
      <c r="H9" t="n">
        <v>27372441.9278129</v>
      </c>
      <c r="I9" t="n">
        <v>28021819.7909295</v>
      </c>
      <c r="J9" t="n">
        <v>27696479.0093843</v>
      </c>
      <c r="K9" t="n">
        <v>27188198.9126359</v>
      </c>
      <c r="L9" t="n">
        <v>27334962.4130946</v>
      </c>
      <c r="M9" t="n">
        <v>27029175.5634784</v>
      </c>
      <c r="N9" t="n">
        <v>26666979.8721884</v>
      </c>
      <c r="O9" t="n">
        <v>26376880.6599629</v>
      </c>
      <c r="P9" t="n">
        <v>26758055.4189435</v>
      </c>
      <c r="Q9" t="n">
        <v>27078074.0613692</v>
      </c>
      <c r="R9" t="n">
        <v>27858032.0815885</v>
      </c>
      <c r="S9" t="n">
        <v>28796576.8330546</v>
      </c>
      <c r="T9" t="n">
        <v>29453178.0698012</v>
      </c>
      <c r="U9" t="n">
        <v>28439332.5295921</v>
      </c>
      <c r="V9" t="n">
        <v>28308066.4705411</v>
      </c>
      <c r="W9" t="n">
        <v>28152731.2421925</v>
      </c>
      <c r="X9" t="n">
        <v>27852860.5406032</v>
      </c>
      <c r="Y9" t="n">
        <v>27837655.9846413</v>
      </c>
      <c r="Z9" t="n">
        <v>28202581.8233316</v>
      </c>
      <c r="AA9" t="n">
        <v>28166966.4265287</v>
      </c>
      <c r="AB9" t="n">
        <v>27876874.0152413</v>
      </c>
      <c r="AC9" t="n">
        <v>28470004.4342846</v>
      </c>
      <c r="AD9" t="n">
        <v>29243002.5594864</v>
      </c>
      <c r="AE9" t="n">
        <v>29606348.3114391</v>
      </c>
      <c r="AF9"/>
    </row>
    <row r="10">
      <c r="A10" t="s">
        <v>138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138</v>
      </c>
      <c r="B11" t="s">
        <v>292</v>
      </c>
      <c r="C11" t="s">
        <v>248</v>
      </c>
      <c r="D11" t="s">
        <v>293</v>
      </c>
      <c r="E11" t="s">
        <v>249</v>
      </c>
      <c r="F11" t="n">
        <v>9233343.49244601</v>
      </c>
      <c r="G11" t="n">
        <v>9270299.87340724</v>
      </c>
      <c r="H11" t="n">
        <v>9467671.20476807</v>
      </c>
      <c r="I11" t="n">
        <v>9805989.37822854</v>
      </c>
      <c r="J11" t="n">
        <v>9815679.66068208</v>
      </c>
      <c r="K11" t="n">
        <v>10073449.5641133</v>
      </c>
      <c r="L11" t="n">
        <v>10417243.1009849</v>
      </c>
      <c r="M11" t="n">
        <v>10702505.6661385</v>
      </c>
      <c r="N11" t="n">
        <v>10915231.5424645</v>
      </c>
      <c r="O11" t="n">
        <v>11075912.4340798</v>
      </c>
      <c r="P11" t="n">
        <v>11365057.9918606</v>
      </c>
      <c r="Q11" t="n">
        <v>11860688.8992262</v>
      </c>
      <c r="R11" t="n">
        <v>12313109.4251556</v>
      </c>
      <c r="S11" t="n">
        <v>12625661.4026854</v>
      </c>
      <c r="T11" t="n">
        <v>13160440.7360674</v>
      </c>
      <c r="U11" t="n">
        <v>12935892.860258</v>
      </c>
      <c r="V11" t="n">
        <v>13203148.9915294</v>
      </c>
      <c r="W11" t="n">
        <v>13931999.5928733</v>
      </c>
      <c r="X11" t="n">
        <v>14597590.2080178</v>
      </c>
      <c r="Y11" t="n">
        <v>15158336.1115423</v>
      </c>
      <c r="Z11" t="n">
        <v>15748043.5521685</v>
      </c>
      <c r="AA11" t="n">
        <v>16482331.694634</v>
      </c>
      <c r="AB11" t="n">
        <v>16801831.5104471</v>
      </c>
      <c r="AC11" t="n">
        <v>17306732.3021915</v>
      </c>
      <c r="AD11" t="n">
        <v>17691773.2028123</v>
      </c>
      <c r="AE11" t="n">
        <v>18019399.1049824</v>
      </c>
      <c r="AF11"/>
    </row>
    <row r="12">
      <c r="A12" t="s">
        <v>138</v>
      </c>
      <c r="B12" t="s">
        <v>294</v>
      </c>
      <c r="C12" t="s">
        <v>248</v>
      </c>
      <c r="D12" t="s">
        <v>295</v>
      </c>
      <c r="E12" t="s">
        <v>249</v>
      </c>
      <c r="F12" t="n">
        <v>19350517.5899034</v>
      </c>
      <c r="G12" t="n">
        <v>19453298.0390473</v>
      </c>
      <c r="H12" t="n">
        <v>19634990.526517</v>
      </c>
      <c r="I12" t="n">
        <v>19931291.3945405</v>
      </c>
      <c r="J12" t="n">
        <v>19458441.7238174</v>
      </c>
      <c r="K12" t="n">
        <v>19134399.4697521</v>
      </c>
      <c r="L12" t="n">
        <v>19108072.7294332</v>
      </c>
      <c r="M12" t="n">
        <v>18444438.6324962</v>
      </c>
      <c r="N12" t="n">
        <v>18176957.1273348</v>
      </c>
      <c r="O12" t="n">
        <v>18119277.4179178</v>
      </c>
      <c r="P12" t="n">
        <v>18314865.442198</v>
      </c>
      <c r="Q12" t="n">
        <v>18818860.2302997</v>
      </c>
      <c r="R12" t="n">
        <v>19322909.2374245</v>
      </c>
      <c r="S12" t="n">
        <v>19530838.3409374</v>
      </c>
      <c r="T12" t="n">
        <v>19559810.8610154</v>
      </c>
      <c r="U12" t="n">
        <v>18715597.3380824</v>
      </c>
      <c r="V12" t="n">
        <v>18341276.9749936</v>
      </c>
      <c r="W12" t="n">
        <v>18208078.7527693</v>
      </c>
      <c r="X12" t="n">
        <v>18087615.7747987</v>
      </c>
      <c r="Y12" t="n">
        <v>18164230.6362754</v>
      </c>
      <c r="Z12" t="n">
        <v>18540341.5981167</v>
      </c>
      <c r="AA12" t="n">
        <v>18623054.0333604</v>
      </c>
      <c r="AB12" t="n">
        <v>18471608.255951</v>
      </c>
      <c r="AC12" t="n">
        <v>18827917.5258349</v>
      </c>
      <c r="AD12" t="n">
        <v>19062685.3765685</v>
      </c>
      <c r="AE12" t="n">
        <v>19174467.5764847</v>
      </c>
      <c r="AF12"/>
    </row>
    <row r="13">
      <c r="A13" t="s">
        <v>138</v>
      </c>
      <c r="B13" t="s">
        <v>296</v>
      </c>
      <c r="C13" t="s">
        <v>248</v>
      </c>
      <c r="D13" t="s">
        <v>297</v>
      </c>
      <c r="E13" t="s">
        <v>249</v>
      </c>
      <c r="F13" t="n">
        <v>38429204.8779668</v>
      </c>
      <c r="G13" t="n">
        <v>38048595.576415</v>
      </c>
      <c r="H13" t="n">
        <v>37649708.0213013</v>
      </c>
      <c r="I13" t="n">
        <v>37454296.8361094</v>
      </c>
      <c r="J13" t="n">
        <v>36225155.0909242</v>
      </c>
      <c r="K13" t="n">
        <v>35288751.9750469</v>
      </c>
      <c r="L13" t="n">
        <v>34955756.543557</v>
      </c>
      <c r="M13" t="n">
        <v>33690432.1692805</v>
      </c>
      <c r="N13" t="n">
        <v>32171854.4704752</v>
      </c>
      <c r="O13" t="n">
        <v>31386577.4601416</v>
      </c>
      <c r="P13" t="n">
        <v>31281433.2997757</v>
      </c>
      <c r="Q13" t="n">
        <v>31709327.9232961</v>
      </c>
      <c r="R13" t="n">
        <v>32730668.428507</v>
      </c>
      <c r="S13" t="n">
        <v>33585767.685076</v>
      </c>
      <c r="T13" t="n">
        <v>34173996.0615073</v>
      </c>
      <c r="U13" t="n">
        <v>33061560.1413749</v>
      </c>
      <c r="V13" t="n">
        <v>32688348.5108824</v>
      </c>
      <c r="W13" t="n">
        <v>32663326.4967824</v>
      </c>
      <c r="X13" t="n">
        <v>32172714.7797592</v>
      </c>
      <c r="Y13" t="n">
        <v>32260659.0226871</v>
      </c>
      <c r="Z13" t="n">
        <v>32929252.4461846</v>
      </c>
      <c r="AA13" t="n">
        <v>33174415.9810224</v>
      </c>
      <c r="AB13" t="n">
        <v>33391447.2937671</v>
      </c>
      <c r="AC13" t="n">
        <v>33871797.7195434</v>
      </c>
      <c r="AD13" t="n">
        <v>34488566.7621256</v>
      </c>
      <c r="AE13" t="n">
        <v>34645299.0885279</v>
      </c>
      <c r="AF13"/>
    </row>
    <row r="14">
      <c r="A14" t="s">
        <v>138</v>
      </c>
      <c r="B14" t="s">
        <v>298</v>
      </c>
      <c r="C14" t="s">
        <v>248</v>
      </c>
      <c r="D14" t="s">
        <v>299</v>
      </c>
      <c r="E14" t="s">
        <v>249</v>
      </c>
      <c r="F14" t="n">
        <v>33723811.6609039</v>
      </c>
      <c r="G14" t="n">
        <v>35286231.9520572</v>
      </c>
      <c r="H14" t="n">
        <v>36747513.0565754</v>
      </c>
      <c r="I14" t="n">
        <v>38788758.5134015</v>
      </c>
      <c r="J14" t="n">
        <v>39397299.4477801</v>
      </c>
      <c r="K14" t="n">
        <v>40815365.745185</v>
      </c>
      <c r="L14" t="n">
        <v>42231618.206695</v>
      </c>
      <c r="M14" t="n">
        <v>41722450.2831773</v>
      </c>
      <c r="N14" t="n">
        <v>41208508.0145162</v>
      </c>
      <c r="O14" t="n">
        <v>41779043.6761886</v>
      </c>
      <c r="P14" t="n">
        <v>42460185.5591377</v>
      </c>
      <c r="Q14" t="n">
        <v>43730603.251912</v>
      </c>
      <c r="R14" t="n">
        <v>45261250.7359166</v>
      </c>
      <c r="S14" t="n">
        <v>46535509.9826349</v>
      </c>
      <c r="T14" t="n">
        <v>46122818.8434781</v>
      </c>
      <c r="U14" t="n">
        <v>43647283.4719478</v>
      </c>
      <c r="V14" t="n">
        <v>43097360.5887591</v>
      </c>
      <c r="W14" t="n">
        <v>42622816.5061402</v>
      </c>
      <c r="X14" t="n">
        <v>41660296.9436308</v>
      </c>
      <c r="Y14" t="n">
        <v>41277004.1065594</v>
      </c>
      <c r="Z14" t="n">
        <v>42114699.4399595</v>
      </c>
      <c r="AA14" t="n">
        <v>42124246.9049096</v>
      </c>
      <c r="AB14" t="n">
        <v>41519511.6808085</v>
      </c>
      <c r="AC14" t="n">
        <v>42560500.0495693</v>
      </c>
      <c r="AD14" t="n">
        <v>43044570.1413686</v>
      </c>
      <c r="AE14" t="n">
        <v>43329712.7280588</v>
      </c>
      <c r="AF14"/>
    </row>
    <row r="15">
      <c r="A15" t="s">
        <v>138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138</v>
      </c>
      <c r="B16" t="s">
        <v>302</v>
      </c>
      <c r="C16" t="s">
        <v>248</v>
      </c>
      <c r="D16" t="s">
        <v>303</v>
      </c>
      <c r="E16" t="s">
        <v>249</v>
      </c>
      <c r="F16" t="n">
        <v>16444823.3883805</v>
      </c>
      <c r="G16" t="n">
        <v>17410083.7850388</v>
      </c>
      <c r="H16" t="n">
        <v>18445468.1767658</v>
      </c>
      <c r="I16" t="n">
        <v>19434197.1298913</v>
      </c>
      <c r="J16" t="n">
        <v>19942279.414278</v>
      </c>
      <c r="K16" t="n">
        <v>20664480.5604773</v>
      </c>
      <c r="L16" t="n">
        <v>21374903.0587416</v>
      </c>
      <c r="M16" t="n">
        <v>21228300.1410674</v>
      </c>
      <c r="N16" t="n">
        <v>21065760.8567595</v>
      </c>
      <c r="O16" t="n">
        <v>21113890.078126</v>
      </c>
      <c r="P16" t="n">
        <v>21471699.9022505</v>
      </c>
      <c r="Q16" t="n">
        <v>21954739.1283933</v>
      </c>
      <c r="R16" t="n">
        <v>22640462.8056892</v>
      </c>
      <c r="S16" t="n">
        <v>22753886.6932888</v>
      </c>
      <c r="T16" t="n">
        <v>22312358.0390247</v>
      </c>
      <c r="U16" t="n">
        <v>21209999.2668955</v>
      </c>
      <c r="V16" t="n">
        <v>20968697.9470279</v>
      </c>
      <c r="W16" t="n">
        <v>20801619.9220771</v>
      </c>
      <c r="X16" t="n">
        <v>20652335.6048723</v>
      </c>
      <c r="Y16" t="n">
        <v>20734810.4849914</v>
      </c>
      <c r="Z16" t="n">
        <v>21192207.854517</v>
      </c>
      <c r="AA16" t="n">
        <v>21546463.2300139</v>
      </c>
      <c r="AB16" t="n">
        <v>21784688.1312939</v>
      </c>
      <c r="AC16" t="n">
        <v>22286031.2653663</v>
      </c>
      <c r="AD16" t="n">
        <v>22650100.4994011</v>
      </c>
      <c r="AE16" t="n">
        <v>22402901.7673351</v>
      </c>
      <c r="AF16"/>
    </row>
    <row r="17">
      <c r="A17" t="s">
        <v>138</v>
      </c>
      <c r="B17" t="s">
        <v>304</v>
      </c>
      <c r="C17" t="s">
        <v>248</v>
      </c>
      <c r="D17" t="s">
        <v>305</v>
      </c>
      <c r="E17" t="s">
        <v>249</v>
      </c>
      <c r="F17" t="n">
        <v>16204664.7676487</v>
      </c>
      <c r="G17" t="n">
        <v>16654155.6457992</v>
      </c>
      <c r="H17" t="n">
        <v>17188461.1343002</v>
      </c>
      <c r="I17" t="n">
        <v>18072006.9800088</v>
      </c>
      <c r="J17" t="n">
        <v>18264064.0597282</v>
      </c>
      <c r="K17" t="n">
        <v>18463346.8578948</v>
      </c>
      <c r="L17" t="n">
        <v>18720379.4438104</v>
      </c>
      <c r="M17" t="n">
        <v>18499716.4525176</v>
      </c>
      <c r="N17" t="n">
        <v>18448305.3627513</v>
      </c>
      <c r="O17" t="n">
        <v>18948810.9519749</v>
      </c>
      <c r="P17" t="n">
        <v>19994608.2515028</v>
      </c>
      <c r="Q17" t="n">
        <v>20575403.2470731</v>
      </c>
      <c r="R17" t="n">
        <v>21995959.316373</v>
      </c>
      <c r="S17" t="n">
        <v>23206978.7032052</v>
      </c>
      <c r="T17" t="n">
        <v>23314373.9696256</v>
      </c>
      <c r="U17" t="n">
        <v>22120838.3494409</v>
      </c>
      <c r="V17" t="n">
        <v>21906734.58542</v>
      </c>
      <c r="W17" t="n">
        <v>21985940.1572379</v>
      </c>
      <c r="X17" t="n">
        <v>21864398.7267421</v>
      </c>
      <c r="Y17" t="n">
        <v>21982045.3120815</v>
      </c>
      <c r="Z17" t="n">
        <v>22769481.9541967</v>
      </c>
      <c r="AA17" t="n">
        <v>23083019.3257089</v>
      </c>
      <c r="AB17" t="n">
        <v>22724700.4464507</v>
      </c>
      <c r="AC17" t="n">
        <v>23298582.8600985</v>
      </c>
      <c r="AD17" t="n">
        <v>23730586.6368</v>
      </c>
      <c r="AE17" t="n">
        <v>23386713.5312929</v>
      </c>
      <c r="AF17"/>
    </row>
    <row r="18">
      <c r="A18" t="s">
        <v>138</v>
      </c>
      <c r="B18" t="s">
        <v>306</v>
      </c>
      <c r="C18" t="s">
        <v>248</v>
      </c>
      <c r="D18" t="s">
        <v>307</v>
      </c>
      <c r="E18" t="s">
        <v>249</v>
      </c>
      <c r="F18" t="n">
        <v>34142182.6592796</v>
      </c>
      <c r="G18" t="n">
        <v>34352947.8822227</v>
      </c>
      <c r="H18" t="n">
        <v>35252969.3604769</v>
      </c>
      <c r="I18" t="n">
        <v>36687493.7194294</v>
      </c>
      <c r="J18" t="n">
        <v>36683960.0543631</v>
      </c>
      <c r="K18" t="n">
        <v>36274926.7275432</v>
      </c>
      <c r="L18" t="n">
        <v>36650719.6536138</v>
      </c>
      <c r="M18" t="n">
        <v>36555217.0268597</v>
      </c>
      <c r="N18" t="n">
        <v>36972344.1762089</v>
      </c>
      <c r="O18" t="n">
        <v>37334452.7475606</v>
      </c>
      <c r="P18" t="n">
        <v>38953169.67179</v>
      </c>
      <c r="Q18" t="n">
        <v>40359108.9421832</v>
      </c>
      <c r="R18" t="n">
        <v>42360103.8830675</v>
      </c>
      <c r="S18" t="n">
        <v>43771145.5368962</v>
      </c>
      <c r="T18" t="n">
        <v>43773614.5347471</v>
      </c>
      <c r="U18" t="n">
        <v>41602048.4657631</v>
      </c>
      <c r="V18" t="n">
        <v>40964584.0013963</v>
      </c>
      <c r="W18" t="n">
        <v>40889714.9181779</v>
      </c>
      <c r="X18" t="n">
        <v>41262100.0052085</v>
      </c>
      <c r="Y18" t="n">
        <v>42182288.9918391</v>
      </c>
      <c r="Z18" t="n">
        <v>44398396.7568503</v>
      </c>
      <c r="AA18" t="n">
        <v>46458479.714678</v>
      </c>
      <c r="AB18" t="n">
        <v>47459214.9692792</v>
      </c>
      <c r="AC18" t="n">
        <v>49218139.4145483</v>
      </c>
      <c r="AD18" t="n">
        <v>50550624.8615699</v>
      </c>
      <c r="AE18" t="n">
        <v>51564843.4120044</v>
      </c>
      <c r="AF18"/>
    </row>
    <row r="19">
      <c r="A19" t="s">
        <v>138</v>
      </c>
      <c r="B19" t="s">
        <v>308</v>
      </c>
      <c r="C19" t="s">
        <v>248</v>
      </c>
      <c r="D19" t="s">
        <v>309</v>
      </c>
      <c r="E19" t="s">
        <v>249</v>
      </c>
      <c r="F19" t="n">
        <v>4612490.64229965</v>
      </c>
      <c r="G19" t="n">
        <v>4679731.22439833</v>
      </c>
      <c r="H19" t="n">
        <v>4758219.87550457</v>
      </c>
      <c r="I19" t="n">
        <v>4924102.68755503</v>
      </c>
      <c r="J19" t="n">
        <v>4894927.71778315</v>
      </c>
      <c r="K19" t="n">
        <v>4775189.67037626</v>
      </c>
      <c r="L19" t="n">
        <v>4811995.6297506</v>
      </c>
      <c r="M19" t="n">
        <v>4646408.58132119</v>
      </c>
      <c r="N19" t="n">
        <v>4620239.17692175</v>
      </c>
      <c r="O19" t="n">
        <v>4526403.26748941</v>
      </c>
      <c r="P19" t="n">
        <v>4623151.41307777</v>
      </c>
      <c r="Q19" t="n">
        <v>4734029.97606509</v>
      </c>
      <c r="R19" t="n">
        <v>4884095.00468876</v>
      </c>
      <c r="S19" t="n">
        <v>4897650.85327316</v>
      </c>
      <c r="T19" t="n">
        <v>4870626.54257316</v>
      </c>
      <c r="U19" t="n">
        <v>4701289.69482051</v>
      </c>
      <c r="V19" t="n">
        <v>4687680.37937647</v>
      </c>
      <c r="W19" t="n">
        <v>4620750.78345411</v>
      </c>
      <c r="X19" t="n">
        <v>4615449.487301</v>
      </c>
      <c r="Y19" t="n">
        <v>4616781.28161993</v>
      </c>
      <c r="Z19" t="n">
        <v>4740423.3385825</v>
      </c>
      <c r="AA19" t="n">
        <v>4766689.89889754</v>
      </c>
      <c r="AB19" t="n">
        <v>4614384.9068151</v>
      </c>
      <c r="AC19" t="n">
        <v>4579570.17760279</v>
      </c>
      <c r="AD19" t="n">
        <v>4606410.86657037</v>
      </c>
      <c r="AE19" t="n">
        <v>4594816.05130316</v>
      </c>
      <c r="AF19"/>
    </row>
    <row r="20">
      <c r="A20" t="s">
        <v>138</v>
      </c>
      <c r="B20" t="s">
        <v>310</v>
      </c>
      <c r="C20" t="s">
        <v>248</v>
      </c>
      <c r="D20" t="s">
        <v>311</v>
      </c>
      <c r="E20" t="s">
        <v>249</v>
      </c>
      <c r="F20" t="n">
        <v>102975968.690947</v>
      </c>
      <c r="G20" t="n">
        <v>107592779.628691</v>
      </c>
      <c r="H20" t="n">
        <v>111702376.494135</v>
      </c>
      <c r="I20" t="n">
        <v>116449401.324764</v>
      </c>
      <c r="J20" t="n">
        <v>118035800.059182</v>
      </c>
      <c r="K20" t="n">
        <v>118157200.554798</v>
      </c>
      <c r="L20" t="n">
        <v>120159864.841114</v>
      </c>
      <c r="M20" t="n">
        <v>119858649.89853</v>
      </c>
      <c r="N20" t="n">
        <v>118930026.505052</v>
      </c>
      <c r="O20" t="n">
        <v>118555269.501365</v>
      </c>
      <c r="P20" t="n">
        <v>119150142.52477</v>
      </c>
      <c r="Q20" t="n">
        <v>120280761.855713</v>
      </c>
      <c r="R20" t="n">
        <v>121923309.096747</v>
      </c>
      <c r="S20" t="n">
        <v>123712438.78058</v>
      </c>
      <c r="T20" t="n">
        <v>128561338.231069</v>
      </c>
      <c r="U20" t="n">
        <v>125232055.093795</v>
      </c>
      <c r="V20" t="n">
        <v>124216788.145127</v>
      </c>
      <c r="W20" t="n">
        <v>124602383.495594</v>
      </c>
      <c r="X20" t="n">
        <v>124271430.529649</v>
      </c>
      <c r="Y20" t="n">
        <v>125135528.528124</v>
      </c>
      <c r="Z20" t="n">
        <v>128522773.884007</v>
      </c>
      <c r="AA20" t="n">
        <v>129711289.923966</v>
      </c>
      <c r="AB20" t="n">
        <v>128562747.919217</v>
      </c>
      <c r="AC20" t="n">
        <v>130472023.068511</v>
      </c>
      <c r="AD20" t="n">
        <v>131929370.631151</v>
      </c>
      <c r="AE20" t="n">
        <v>133344814.240258</v>
      </c>
      <c r="AF20"/>
    </row>
    <row r="21">
      <c r="A21" t="s">
        <v>138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138</v>
      </c>
      <c r="B22" t="s">
        <v>314</v>
      </c>
      <c r="C22" t="s">
        <v>248</v>
      </c>
      <c r="D22" t="s">
        <v>315</v>
      </c>
      <c r="E22" t="s">
        <v>249</v>
      </c>
      <c r="F22" t="n">
        <v>58388771.6680321</v>
      </c>
      <c r="G22" t="n">
        <v>61085873.238663</v>
      </c>
      <c r="H22" t="n">
        <v>63766496.360069</v>
      </c>
      <c r="I22" t="n">
        <v>67291888.3370816</v>
      </c>
      <c r="J22" t="n">
        <v>68772655.1302398</v>
      </c>
      <c r="K22" t="n">
        <v>69496465.6424043</v>
      </c>
      <c r="L22" t="n">
        <v>71514191.294893</v>
      </c>
      <c r="M22" t="n">
        <v>72363198.6081727</v>
      </c>
      <c r="N22" t="n">
        <v>72667242.7111394</v>
      </c>
      <c r="O22" t="n">
        <v>73410946.422759</v>
      </c>
      <c r="P22" t="n">
        <v>74310278.037828</v>
      </c>
      <c r="Q22" t="n">
        <v>75518891.4672351</v>
      </c>
      <c r="R22" t="n">
        <v>76551722.7459704</v>
      </c>
      <c r="S22" t="n">
        <v>77514636.9062773</v>
      </c>
      <c r="T22" t="n">
        <v>80947898.8055026</v>
      </c>
      <c r="U22" t="n">
        <v>78727474.0351471</v>
      </c>
      <c r="V22" t="n">
        <v>78473899.6806146</v>
      </c>
      <c r="W22" t="n">
        <v>79199553.8073212</v>
      </c>
      <c r="X22" t="n">
        <v>79713133.7996035</v>
      </c>
      <c r="Y22" t="n">
        <v>80885848.2525062</v>
      </c>
      <c r="Z22" t="n">
        <v>83653469.546337</v>
      </c>
      <c r="AA22" t="n">
        <v>85162431.4915214</v>
      </c>
      <c r="AB22" t="n">
        <v>84982654.5488702</v>
      </c>
      <c r="AC22" t="n">
        <v>86692770.765631</v>
      </c>
      <c r="AD22" t="n">
        <v>88679098.3006161</v>
      </c>
      <c r="AE22" t="n">
        <v>91131053.8578839</v>
      </c>
      <c r="AF22"/>
    </row>
    <row r="23">
      <c r="A23" t="s">
        <v>138</v>
      </c>
      <c r="B23" t="s">
        <v>316</v>
      </c>
      <c r="C23" t="s">
        <v>248</v>
      </c>
      <c r="D23" t="s">
        <v>317</v>
      </c>
      <c r="E23" t="s">
        <v>249</v>
      </c>
      <c r="F23" t="n">
        <v>27206093.306047</v>
      </c>
      <c r="G23" t="n">
        <v>27640846.2147056</v>
      </c>
      <c r="H23" t="n">
        <v>27638407.2548444</v>
      </c>
      <c r="I23" t="n">
        <v>27469437.1872002</v>
      </c>
      <c r="J23" t="n">
        <v>26803723.0814604</v>
      </c>
      <c r="K23" t="n">
        <v>26403514.6792546</v>
      </c>
      <c r="L23" t="n">
        <v>25837109.1339205</v>
      </c>
      <c r="M23" t="n">
        <v>24950575.5093115</v>
      </c>
      <c r="N23" t="n">
        <v>23608456.7533322</v>
      </c>
      <c r="O23" t="n">
        <v>22624751.9546749</v>
      </c>
      <c r="P23" t="n">
        <v>21925325.1574128</v>
      </c>
      <c r="Q23" t="n">
        <v>21455562.0413635</v>
      </c>
      <c r="R23" t="n">
        <v>21913304.6643821</v>
      </c>
      <c r="S23" t="n">
        <v>21625282.2067262</v>
      </c>
      <c r="T23" t="n">
        <v>21350168.9124673</v>
      </c>
      <c r="U23" t="n">
        <v>20792570.4086519</v>
      </c>
      <c r="V23" t="n">
        <v>20424335.6700182</v>
      </c>
      <c r="W23" t="n">
        <v>20320082.977292</v>
      </c>
      <c r="X23" t="n">
        <v>20614691.8014999</v>
      </c>
      <c r="Y23" t="n">
        <v>21130964.3829254</v>
      </c>
      <c r="Z23" t="n">
        <v>21732620.3982562</v>
      </c>
      <c r="AA23" t="n">
        <v>22003737.3514624</v>
      </c>
      <c r="AB23" t="n">
        <v>22386395.9361234</v>
      </c>
      <c r="AC23" t="n">
        <v>22826695.9026283</v>
      </c>
      <c r="AD23" t="n">
        <v>23265125.8736973</v>
      </c>
      <c r="AE23" t="n">
        <v>23878501.9029779</v>
      </c>
      <c r="AF23"/>
    </row>
    <row r="24">
      <c r="A24" t="s">
        <v>138</v>
      </c>
      <c r="B24" t="s">
        <v>318</v>
      </c>
      <c r="C24" t="s">
        <v>248</v>
      </c>
      <c r="D24" t="s">
        <v>319</v>
      </c>
      <c r="E24" t="s">
        <v>249</v>
      </c>
      <c r="F24" t="n">
        <v>66693646.3701548</v>
      </c>
      <c r="G24" t="n">
        <v>68459435.5795472</v>
      </c>
      <c r="H24" t="n">
        <v>69977102.0416979</v>
      </c>
      <c r="I24" t="n">
        <v>70734446.6170991</v>
      </c>
      <c r="J24" t="n">
        <v>69785555.7821996</v>
      </c>
      <c r="K24" t="n">
        <v>70148966.9945217</v>
      </c>
      <c r="L24" t="n">
        <v>69853500.4019879</v>
      </c>
      <c r="M24" t="n">
        <v>68713309.3992234</v>
      </c>
      <c r="N24" t="n">
        <v>67268713.1055771</v>
      </c>
      <c r="O24" t="n">
        <v>67312734.2148941</v>
      </c>
      <c r="P24" t="n">
        <v>68008755.4304545</v>
      </c>
      <c r="Q24" t="n">
        <v>69494502.7081923</v>
      </c>
      <c r="R24" t="n">
        <v>70362329.7742376</v>
      </c>
      <c r="S24" t="n">
        <v>71015193.8329993</v>
      </c>
      <c r="T24" t="n">
        <v>71710084.9421946</v>
      </c>
      <c r="U24" t="n">
        <v>69582904.3461438</v>
      </c>
      <c r="V24" t="n">
        <v>68693453.664607</v>
      </c>
      <c r="W24" t="n">
        <v>69356890.9142205</v>
      </c>
      <c r="X24" t="n">
        <v>69552732.6343277</v>
      </c>
      <c r="Y24" t="n">
        <v>71047553.5251305</v>
      </c>
      <c r="Z24" t="n">
        <v>73455402.0775432</v>
      </c>
      <c r="AA24" t="n">
        <v>74880058.7683564</v>
      </c>
      <c r="AB24" t="n">
        <v>74960426.6560072</v>
      </c>
      <c r="AC24" t="n">
        <v>75491622.953544</v>
      </c>
      <c r="AD24" t="n">
        <v>76722410.9910786</v>
      </c>
      <c r="AE24" t="n">
        <v>77402857.7275165</v>
      </c>
      <c r="AF24"/>
    </row>
    <row r="25">
      <c r="A25" t="s">
        <v>138</v>
      </c>
      <c r="B25" t="s">
        <v>320</v>
      </c>
      <c r="C25" t="s">
        <v>248</v>
      </c>
      <c r="D25" t="s">
        <v>321</v>
      </c>
      <c r="E25" t="s">
        <v>249</v>
      </c>
      <c r="F25" t="n">
        <v>1831913.14489723</v>
      </c>
      <c r="G25" t="n">
        <v>2199804.03213244</v>
      </c>
      <c r="H25" t="n">
        <v>2493249.15330031</v>
      </c>
      <c r="I25" t="n">
        <v>2451926.63181431</v>
      </c>
      <c r="J25" t="n">
        <v>2573738.7460316</v>
      </c>
      <c r="K25" t="n">
        <v>2794385.92709985</v>
      </c>
      <c r="L25" t="n">
        <v>2917819.9771874</v>
      </c>
      <c r="M25" t="n">
        <v>2851625.39824451</v>
      </c>
      <c r="N25" t="n">
        <v>2858171.36037851</v>
      </c>
      <c r="O25" t="n">
        <v>2958108.48077686</v>
      </c>
      <c r="P25" t="n">
        <v>3116321.34237709</v>
      </c>
      <c r="Q25" t="n">
        <v>3222261.34498929</v>
      </c>
      <c r="R25" t="n">
        <v>3192286.1601167</v>
      </c>
      <c r="S25" t="n">
        <v>3407202.32564019</v>
      </c>
      <c r="T25" t="n">
        <v>3416747.19881019</v>
      </c>
      <c r="U25" t="n">
        <v>3092262.25083664</v>
      </c>
      <c r="V25" t="n">
        <v>2805756.39853864</v>
      </c>
      <c r="W25" t="n">
        <v>2579799.21373643</v>
      </c>
      <c r="X25" t="n">
        <v>2422675.04267521</v>
      </c>
      <c r="Y25" t="n">
        <v>2423213.69842749</v>
      </c>
      <c r="Z25" t="n">
        <v>2367978.97503427</v>
      </c>
      <c r="AA25" t="n">
        <v>2255113.18674017</v>
      </c>
      <c r="AB25" t="n">
        <v>2148050.53782816</v>
      </c>
      <c r="AC25" t="n">
        <v>2024328.37148605</v>
      </c>
      <c r="AD25" t="n">
        <v>2163589.5008721</v>
      </c>
      <c r="AE25" t="n">
        <v>2108115.74354959</v>
      </c>
      <c r="AF25"/>
    </row>
    <row r="26">
      <c r="A26" t="s">
        <v>138</v>
      </c>
      <c r="B26" t="s">
        <v>322</v>
      </c>
      <c r="C26" t="s">
        <v>248</v>
      </c>
      <c r="D26" t="s">
        <v>323</v>
      </c>
      <c r="E26" t="s">
        <v>249</v>
      </c>
      <c r="F26" t="n">
        <v>33012914.9280146</v>
      </c>
      <c r="G26" t="n">
        <v>34024881.1952537</v>
      </c>
      <c r="H26" t="n">
        <v>35429252.9194695</v>
      </c>
      <c r="I26" t="n">
        <v>36053476.1130007</v>
      </c>
      <c r="J26" t="n">
        <v>35468113.4533741</v>
      </c>
      <c r="K26" t="n">
        <v>35013909.7622587</v>
      </c>
      <c r="L26" t="n">
        <v>34440814.7462876</v>
      </c>
      <c r="M26" t="n">
        <v>33787449.1190642</v>
      </c>
      <c r="N26" t="n">
        <v>32835853.3080673</v>
      </c>
      <c r="O26" t="n">
        <v>32296976.6634244</v>
      </c>
      <c r="P26" t="n">
        <v>32259276.1832537</v>
      </c>
      <c r="Q26" t="n">
        <v>32766355.7266946</v>
      </c>
      <c r="R26" t="n">
        <v>33228943.545796</v>
      </c>
      <c r="S26" t="n">
        <v>33685547.3609269</v>
      </c>
      <c r="T26" t="n">
        <v>34206478.4478033</v>
      </c>
      <c r="U26" t="n">
        <v>33161979.1825363</v>
      </c>
      <c r="V26" t="n">
        <v>32710488.2028583</v>
      </c>
      <c r="W26" t="n">
        <v>32945434.4141461</v>
      </c>
      <c r="X26" t="n">
        <v>32762689.3339055</v>
      </c>
      <c r="Y26" t="n">
        <v>33041639.8223761</v>
      </c>
      <c r="Z26" t="n">
        <v>33840606.2986846</v>
      </c>
      <c r="AA26" t="n">
        <v>34128365.392803</v>
      </c>
      <c r="AB26" t="n">
        <v>34007838.7322395</v>
      </c>
      <c r="AC26" t="n">
        <v>33928080.5160045</v>
      </c>
      <c r="AD26" t="n">
        <v>33884227.6591816</v>
      </c>
      <c r="AE26" t="n">
        <v>33922404.0271823</v>
      </c>
      <c r="AF26"/>
    </row>
    <row r="27">
      <c r="A27" t="s">
        <v>138</v>
      </c>
      <c r="B27" t="s">
        <v>324</v>
      </c>
      <c r="C27" t="s">
        <v>248</v>
      </c>
      <c r="D27" t="s">
        <v>325</v>
      </c>
      <c r="E27" t="s">
        <v>249</v>
      </c>
      <c r="F27" t="n">
        <v>31848818.2972429</v>
      </c>
      <c r="G27" t="n">
        <v>32234750.3521611</v>
      </c>
      <c r="H27" t="n">
        <v>32054599.968928</v>
      </c>
      <c r="I27" t="n">
        <v>32229043.8722841</v>
      </c>
      <c r="J27" t="n">
        <v>31743703.5827939</v>
      </c>
      <c r="K27" t="n">
        <v>32340671.3051632</v>
      </c>
      <c r="L27" t="n">
        <v>32494865.6785129</v>
      </c>
      <c r="M27" t="n">
        <v>32074234.8819147</v>
      </c>
      <c r="N27" t="n">
        <v>31574688.4371313</v>
      </c>
      <c r="O27" t="n">
        <v>32057649.0706929</v>
      </c>
      <c r="P27" t="n">
        <v>32633157.9048237</v>
      </c>
      <c r="Q27" t="n">
        <v>33505885.6365084</v>
      </c>
      <c r="R27" t="n">
        <v>33941100.068325</v>
      </c>
      <c r="S27" t="n">
        <v>33922444.1464323</v>
      </c>
      <c r="T27" t="n">
        <v>34086859.2955811</v>
      </c>
      <c r="U27" t="n">
        <v>33328662.9127709</v>
      </c>
      <c r="V27" t="n">
        <v>33177209.0632101</v>
      </c>
      <c r="W27" t="n">
        <v>33831657.2863379</v>
      </c>
      <c r="X27" t="n">
        <v>34367368.257747</v>
      </c>
      <c r="Y27" t="n">
        <v>35582700.0043269</v>
      </c>
      <c r="Z27" t="n">
        <v>37246816.8038243</v>
      </c>
      <c r="AA27" t="n">
        <v>38496580.1888133</v>
      </c>
      <c r="AB27" t="n">
        <v>38804537.3859396</v>
      </c>
      <c r="AC27" t="n">
        <v>39539214.0660534</v>
      </c>
      <c r="AD27" t="n">
        <v>40674593.8310248</v>
      </c>
      <c r="AE27" t="n">
        <v>41372337.9567846</v>
      </c>
      <c r="AF27"/>
    </row>
    <row r="28">
      <c r="A28" t="s">
        <v>138</v>
      </c>
      <c r="B28" t="s">
        <v>326</v>
      </c>
      <c r="C28" t="s">
        <v>248</v>
      </c>
      <c r="D28" t="s">
        <v>327</v>
      </c>
      <c r="E28" t="s">
        <v>249</v>
      </c>
      <c r="F28" t="n">
        <v>118369087.299288</v>
      </c>
      <c r="G28" t="n">
        <v>121738472.236073</v>
      </c>
      <c r="H28" t="n">
        <v>125749375.697573</v>
      </c>
      <c r="I28" t="n">
        <v>128902791.627527</v>
      </c>
      <c r="J28" t="n">
        <v>129070857.372208</v>
      </c>
      <c r="K28" t="n">
        <v>128010879.103992</v>
      </c>
      <c r="L28" t="n">
        <v>129162949.225942</v>
      </c>
      <c r="M28" t="n">
        <v>128536658.078534</v>
      </c>
      <c r="N28" t="n">
        <v>128554322.425037</v>
      </c>
      <c r="O28" t="n">
        <v>129568086.610092</v>
      </c>
      <c r="P28" t="n">
        <v>130577171.952282</v>
      </c>
      <c r="Q28" t="n">
        <v>132379448.796103</v>
      </c>
      <c r="R28" t="n">
        <v>135429430.658312</v>
      </c>
      <c r="S28" t="n">
        <v>138064031.426588</v>
      </c>
      <c r="T28" t="n">
        <v>143996008.642256</v>
      </c>
      <c r="U28" t="n">
        <v>140776059.796312</v>
      </c>
      <c r="V28" t="n">
        <v>139896344.245092</v>
      </c>
      <c r="W28" t="n">
        <v>141409017.938916</v>
      </c>
      <c r="X28" t="n">
        <v>141730304.154927</v>
      </c>
      <c r="Y28" t="n">
        <v>144140857.683347</v>
      </c>
      <c r="Z28" t="n">
        <v>148902770.590207</v>
      </c>
      <c r="AA28" t="n">
        <v>151334914.307958</v>
      </c>
      <c r="AB28" t="n">
        <v>151547659.832323</v>
      </c>
      <c r="AC28" t="n">
        <v>155825080.409126</v>
      </c>
      <c r="AD28" t="n">
        <v>160222399.279294</v>
      </c>
      <c r="AE28" t="n">
        <v>164445528.664971</v>
      </c>
      <c r="AF28"/>
    </row>
    <row r="29">
      <c r="A29" t="s">
        <v>138</v>
      </c>
      <c r="B29" t="s">
        <v>328</v>
      </c>
      <c r="C29" t="s">
        <v>248</v>
      </c>
      <c r="D29" t="s">
        <v>329</v>
      </c>
      <c r="E29" t="s">
        <v>249</v>
      </c>
      <c r="F29" t="n">
        <v>71610397.5755902</v>
      </c>
      <c r="G29" t="n">
        <v>72834886.1717987</v>
      </c>
      <c r="H29" t="n">
        <v>74944269.3492561</v>
      </c>
      <c r="I29" t="n">
        <v>75754221.6106754</v>
      </c>
      <c r="J29" t="n">
        <v>74385647.8999673</v>
      </c>
      <c r="K29" t="n">
        <v>72973997.4922596</v>
      </c>
      <c r="L29" t="n">
        <v>72439515.0463088</v>
      </c>
      <c r="M29" t="n">
        <v>71256660.0426136</v>
      </c>
      <c r="N29" t="n">
        <v>70459840.3868975</v>
      </c>
      <c r="O29" t="n">
        <v>70399072.1059486</v>
      </c>
      <c r="P29" t="n">
        <v>70688684.0419119</v>
      </c>
      <c r="Q29" t="n">
        <v>71231452.5814963</v>
      </c>
      <c r="R29" t="n">
        <v>71856649.3355149</v>
      </c>
      <c r="S29" t="n">
        <v>72618033.3050454</v>
      </c>
      <c r="T29" t="n">
        <v>74868926.4736788</v>
      </c>
      <c r="U29" t="n">
        <v>72825397.8802652</v>
      </c>
      <c r="V29" t="n">
        <v>72269999.2448495</v>
      </c>
      <c r="W29" t="n">
        <v>72715658.835083</v>
      </c>
      <c r="X29" t="n">
        <v>72820556.9908452</v>
      </c>
      <c r="Y29" t="n">
        <v>73869286.8523131</v>
      </c>
      <c r="Z29" t="n">
        <v>76096317.0296533</v>
      </c>
      <c r="AA29" t="n">
        <v>77102792.6661647</v>
      </c>
      <c r="AB29" t="n">
        <v>76759363.6244587</v>
      </c>
      <c r="AC29" t="n">
        <v>78802479.4397208</v>
      </c>
      <c r="AD29" t="n">
        <v>81379709.1575085</v>
      </c>
      <c r="AE29" t="n">
        <v>83546519.1464007</v>
      </c>
      <c r="AF29"/>
    </row>
    <row r="30">
      <c r="A30" t="s">
        <v>138</v>
      </c>
      <c r="B30" t="s">
        <v>330</v>
      </c>
      <c r="C30" t="s">
        <v>248</v>
      </c>
      <c r="D30" t="s">
        <v>331</v>
      </c>
      <c r="E30" t="s">
        <v>249</v>
      </c>
      <c r="F30" t="n">
        <v>8484787.4939087</v>
      </c>
      <c r="G30" t="n">
        <v>8551262.63804854</v>
      </c>
      <c r="H30" t="n">
        <v>8424722.98331564</v>
      </c>
      <c r="I30" t="n">
        <v>8595564.1462033</v>
      </c>
      <c r="J30" t="n">
        <v>8529871.82379181</v>
      </c>
      <c r="K30" t="n">
        <v>8363018.39446781</v>
      </c>
      <c r="L30" t="n">
        <v>8570530.70592953</v>
      </c>
      <c r="M30" t="n">
        <v>8917179.54478332</v>
      </c>
      <c r="N30" t="n">
        <v>9331250.75077823</v>
      </c>
      <c r="O30" t="n">
        <v>9663590.09614886</v>
      </c>
      <c r="P30" t="n">
        <v>9553327.48383153</v>
      </c>
      <c r="Q30" t="n">
        <v>9532541.95016302</v>
      </c>
      <c r="R30" t="n">
        <v>9484910.91027741</v>
      </c>
      <c r="S30" t="n">
        <v>9636146.05415303</v>
      </c>
      <c r="T30" t="n">
        <v>10178991.1398498</v>
      </c>
      <c r="U30" t="n">
        <v>9863316.76211144</v>
      </c>
      <c r="V30" t="n">
        <v>9846560.725751</v>
      </c>
      <c r="W30" t="n">
        <v>9894151.94089104</v>
      </c>
      <c r="X30" t="n">
        <v>9919674.13496435</v>
      </c>
      <c r="Y30" t="n">
        <v>10007836.2254887</v>
      </c>
      <c r="Z30" t="n">
        <v>10330339.2165916</v>
      </c>
      <c r="AA30" t="n">
        <v>10720945.8058613</v>
      </c>
      <c r="AB30" t="n">
        <v>10979870.7743907</v>
      </c>
      <c r="AC30" t="n">
        <v>11361721.5025256</v>
      </c>
      <c r="AD30" t="n">
        <v>11513512.5774842</v>
      </c>
      <c r="AE30" t="n">
        <v>11522893.1130462</v>
      </c>
      <c r="AF30"/>
    </row>
    <row r="31">
      <c r="A31" t="s">
        <v>138</v>
      </c>
      <c r="B31" t="s">
        <v>332</v>
      </c>
      <c r="C31" t="s">
        <v>248</v>
      </c>
      <c r="D31" t="s">
        <v>333</v>
      </c>
      <c r="E31" t="s">
        <v>249</v>
      </c>
      <c r="F31" t="n">
        <v>5355632.27850272</v>
      </c>
      <c r="G31" t="n">
        <v>5302108.5691584</v>
      </c>
      <c r="H31" t="n">
        <v>5611140.728642</v>
      </c>
      <c r="I31" t="n">
        <v>5707157.09794284</v>
      </c>
      <c r="J31" t="n">
        <v>5555265.27412541</v>
      </c>
      <c r="K31" t="n">
        <v>5431460.43295736</v>
      </c>
      <c r="L31" t="n">
        <v>5369344.63351924</v>
      </c>
      <c r="M31" t="n">
        <v>5246165.68124335</v>
      </c>
      <c r="N31" t="n">
        <v>5284815.64142656</v>
      </c>
      <c r="O31" t="n">
        <v>5357314.49090348</v>
      </c>
      <c r="P31" t="n">
        <v>5591056.29256678</v>
      </c>
      <c r="Q31" t="n">
        <v>5826243.24868115</v>
      </c>
      <c r="R31" t="n">
        <v>6368737.62532154</v>
      </c>
      <c r="S31" t="n">
        <v>7295688.91793468</v>
      </c>
      <c r="T31" t="n">
        <v>8010263.40393655</v>
      </c>
      <c r="U31" t="n">
        <v>8090107.77400304</v>
      </c>
      <c r="V31" t="n">
        <v>7830103.12952099</v>
      </c>
      <c r="W31" t="n">
        <v>7987219.7016862</v>
      </c>
      <c r="X31" t="n">
        <v>8208406.11427112</v>
      </c>
      <c r="Y31" t="n">
        <v>8417322.59145865</v>
      </c>
      <c r="Z31" t="n">
        <v>8664369.57023402</v>
      </c>
      <c r="AA31" t="n">
        <v>8906868.58988874</v>
      </c>
      <c r="AB31" t="n">
        <v>9156850.7852097</v>
      </c>
      <c r="AC31" t="n">
        <v>9448568.3069619</v>
      </c>
      <c r="AD31" t="n">
        <v>9686549.05653957</v>
      </c>
      <c r="AE31" t="n">
        <v>10440671.104835</v>
      </c>
      <c r="AF31"/>
    </row>
    <row r="32">
      <c r="A32" t="s">
        <v>138</v>
      </c>
      <c r="B32" t="s">
        <v>334</v>
      </c>
      <c r="C32" t="s">
        <v>248</v>
      </c>
      <c r="D32" t="s">
        <v>335</v>
      </c>
      <c r="E32" t="s">
        <v>249</v>
      </c>
      <c r="F32" t="n">
        <v>30558361.3021964</v>
      </c>
      <c r="G32" t="n">
        <v>32202282.3836512</v>
      </c>
      <c r="H32" t="n">
        <v>33260040.5667769</v>
      </c>
      <c r="I32" t="n">
        <v>34946411.3268586</v>
      </c>
      <c r="J32" t="n">
        <v>36237845.0748707</v>
      </c>
      <c r="K32" t="n">
        <v>36721089.6050815</v>
      </c>
      <c r="L32" t="n">
        <v>37885487.215942</v>
      </c>
      <c r="M32" t="n">
        <v>38074892.6568779</v>
      </c>
      <c r="N32" t="n">
        <v>38514147.192064</v>
      </c>
      <c r="O32" t="n">
        <v>39195735.5044153</v>
      </c>
      <c r="P32" t="n">
        <v>39753915.3639565</v>
      </c>
      <c r="Q32" t="n">
        <v>40474775.4801579</v>
      </c>
      <c r="R32" t="n">
        <v>41394888.6560211</v>
      </c>
      <c r="S32" t="n">
        <v>42415240.2886001</v>
      </c>
      <c r="T32" t="n">
        <v>44905618.6348315</v>
      </c>
      <c r="U32" t="n">
        <v>44284552.398729</v>
      </c>
      <c r="V32" t="n">
        <v>44524436.325668</v>
      </c>
      <c r="W32" t="n">
        <v>45447734.2725884</v>
      </c>
      <c r="X32" t="n">
        <v>45648002.7832398</v>
      </c>
      <c r="Y32" t="n">
        <v>46804639.1545667</v>
      </c>
      <c r="Z32" t="n">
        <v>48655810.4249661</v>
      </c>
      <c r="AA32" t="n">
        <v>49488230.5343192</v>
      </c>
      <c r="AB32" t="n">
        <v>49688558.3028919</v>
      </c>
      <c r="AC32" t="n">
        <v>51360800.4966855</v>
      </c>
      <c r="AD32" t="n">
        <v>52901026.943739</v>
      </c>
      <c r="AE32" t="n">
        <v>54302229.4188299</v>
      </c>
      <c r="AF32"/>
    </row>
    <row r="33">
      <c r="A33" t="s">
        <v>138</v>
      </c>
      <c r="B33" t="s">
        <v>336</v>
      </c>
      <c r="C33" t="s">
        <v>248</v>
      </c>
      <c r="D33" t="s">
        <v>337</v>
      </c>
      <c r="E33" t="s">
        <v>249</v>
      </c>
      <c r="F33" t="n">
        <v>2359908.64909001</v>
      </c>
      <c r="G33" t="n">
        <v>2847932.47341615</v>
      </c>
      <c r="H33" t="n">
        <v>3509202.06958206</v>
      </c>
      <c r="I33" t="n">
        <v>3899437.4458464</v>
      </c>
      <c r="J33" t="n">
        <v>4362227.29945308</v>
      </c>
      <c r="K33" t="n">
        <v>4521313.17922545</v>
      </c>
      <c r="L33" t="n">
        <v>4898071.62424211</v>
      </c>
      <c r="M33" t="n">
        <v>5041760.15301633</v>
      </c>
      <c r="N33" t="n">
        <v>4964268.45387111</v>
      </c>
      <c r="O33" t="n">
        <v>4952374.41267613</v>
      </c>
      <c r="P33" t="n">
        <v>4990188.77001546</v>
      </c>
      <c r="Q33" t="n">
        <v>5314435.53560479</v>
      </c>
      <c r="R33" t="n">
        <v>6324244.13117744</v>
      </c>
      <c r="S33" t="n">
        <v>6098922.86085473</v>
      </c>
      <c r="T33" t="n">
        <v>6032208.98995887</v>
      </c>
      <c r="U33" t="n">
        <v>5712684.98120343</v>
      </c>
      <c r="V33" t="n">
        <v>5425244.81930273</v>
      </c>
      <c r="W33" t="n">
        <v>5364253.1886675</v>
      </c>
      <c r="X33" t="n">
        <v>5133664.1316067</v>
      </c>
      <c r="Y33" t="n">
        <v>5041772.85951987</v>
      </c>
      <c r="Z33" t="n">
        <v>5155934.34876227</v>
      </c>
      <c r="AA33" t="n">
        <v>5116076.71172418</v>
      </c>
      <c r="AB33" t="n">
        <v>4963016.34537248</v>
      </c>
      <c r="AC33" t="n">
        <v>4851510.6632318</v>
      </c>
      <c r="AD33" t="n">
        <v>4741601.544023</v>
      </c>
      <c r="AE33" t="n">
        <v>4633215.88185942</v>
      </c>
      <c r="AF33"/>
    </row>
    <row r="34">
      <c r="A34" t="s">
        <v>138</v>
      </c>
      <c r="B34" t="s">
        <v>338</v>
      </c>
      <c r="C34" t="s">
        <v>248</v>
      </c>
      <c r="D34" t="s">
        <v>339</v>
      </c>
      <c r="E34" t="s">
        <v>249</v>
      </c>
      <c r="F34" t="n">
        <v>17589956.0883793</v>
      </c>
      <c r="G34" t="n">
        <v>18124913.9385073</v>
      </c>
      <c r="H34" t="n">
        <v>18485116.3139739</v>
      </c>
      <c r="I34" t="n">
        <v>18616628.9390872</v>
      </c>
      <c r="J34" t="n">
        <v>18461123.0376265</v>
      </c>
      <c r="K34" t="n">
        <v>18321721.8382361</v>
      </c>
      <c r="L34" t="n">
        <v>18455631.7458804</v>
      </c>
      <c r="M34" t="n">
        <v>18131719.553861</v>
      </c>
      <c r="N34" t="n">
        <v>17431114.9178969</v>
      </c>
      <c r="O34" t="n">
        <v>17048793.2305703</v>
      </c>
      <c r="P34" t="n">
        <v>16627013.2716123</v>
      </c>
      <c r="Q34" t="n">
        <v>17518653.636537</v>
      </c>
      <c r="R34" t="n">
        <v>18402988.6028077</v>
      </c>
      <c r="S34" t="n">
        <v>18561124.6656121</v>
      </c>
      <c r="T34" t="n">
        <v>18462145.4949198</v>
      </c>
      <c r="U34" t="n">
        <v>17560003.4101487</v>
      </c>
      <c r="V34" t="n">
        <v>16939209.0189147</v>
      </c>
      <c r="W34" t="n">
        <v>16982001.0782979</v>
      </c>
      <c r="X34" t="n">
        <v>16300632.9260052</v>
      </c>
      <c r="Y34" t="n">
        <v>16231007.765385</v>
      </c>
      <c r="Z34" t="n">
        <v>16337776.3540908</v>
      </c>
      <c r="AA34" t="n">
        <v>15999676.3684921</v>
      </c>
      <c r="AB34" t="n">
        <v>15579245.3110299</v>
      </c>
      <c r="AC34" t="n">
        <v>15413957.1031055</v>
      </c>
      <c r="AD34" t="n">
        <v>15154043.606844</v>
      </c>
      <c r="AE34" t="n">
        <v>14747389.8737299</v>
      </c>
      <c r="AF34"/>
    </row>
    <row r="35">
      <c r="A35" t="s">
        <v>138</v>
      </c>
      <c r="B35" t="s">
        <v>340</v>
      </c>
      <c r="C35" t="s">
        <v>248</v>
      </c>
      <c r="D35" t="s">
        <v>341</v>
      </c>
      <c r="E35" t="s">
        <v>249</v>
      </c>
      <c r="F35" t="n">
        <v>40405674.9022106</v>
      </c>
      <c r="G35" t="n">
        <v>44866048.231276</v>
      </c>
      <c r="H35" t="n">
        <v>48948048.2319037</v>
      </c>
      <c r="I35" t="n">
        <v>53298197.1648747</v>
      </c>
      <c r="J35" t="n">
        <v>56383056.6613872</v>
      </c>
      <c r="K35" t="n">
        <v>59531434.068437</v>
      </c>
      <c r="L35" t="n">
        <v>62765584.4136899</v>
      </c>
      <c r="M35" t="n">
        <v>64798639.8040351</v>
      </c>
      <c r="N35" t="n">
        <v>65670004.0306102</v>
      </c>
      <c r="O35" t="n">
        <v>66942382.331874</v>
      </c>
      <c r="P35" t="n">
        <v>67974351.1032854</v>
      </c>
      <c r="Q35" t="n">
        <v>69642483.2194079</v>
      </c>
      <c r="R35" t="n">
        <v>70132308.1293857</v>
      </c>
      <c r="S35" t="n">
        <v>70580986.3127245</v>
      </c>
      <c r="T35" t="n">
        <v>72006685.1636095</v>
      </c>
      <c r="U35" t="n">
        <v>70500296.4761279</v>
      </c>
      <c r="V35" t="n">
        <v>70114557.3389368</v>
      </c>
      <c r="W35" t="n">
        <v>70663885.6592389</v>
      </c>
      <c r="X35" t="n">
        <v>70283137.1005015</v>
      </c>
      <c r="Y35" t="n">
        <v>71020363.9767865</v>
      </c>
      <c r="Z35" t="n">
        <v>73135613.491781</v>
      </c>
      <c r="AA35" t="n">
        <v>74095369.0790784</v>
      </c>
      <c r="AB35" t="n">
        <v>73868147.5274905</v>
      </c>
      <c r="AC35" t="n">
        <v>74707211.7682153</v>
      </c>
      <c r="AD35" t="n">
        <v>75789097.0871721</v>
      </c>
      <c r="AE35" t="n">
        <v>76532410.9948317</v>
      </c>
      <c r="AF35"/>
    </row>
    <row r="36">
      <c r="A36" t="s">
        <v>138</v>
      </c>
      <c r="B36" t="s">
        <v>342</v>
      </c>
      <c r="C36" t="s">
        <v>248</v>
      </c>
      <c r="D36" t="s">
        <v>343</v>
      </c>
      <c r="E36" t="s">
        <v>249</v>
      </c>
      <c r="F36" t="n">
        <v>5626929.33594598</v>
      </c>
      <c r="G36" t="n">
        <v>6929374.02739206</v>
      </c>
      <c r="H36" t="n">
        <v>7543559.49921572</v>
      </c>
      <c r="I36" t="n">
        <v>7905187.48750373</v>
      </c>
      <c r="J36" t="n">
        <v>8297052.55613157</v>
      </c>
      <c r="K36" t="n">
        <v>8486004.72043922</v>
      </c>
      <c r="L36" t="n">
        <v>8761128.51391863</v>
      </c>
      <c r="M36" t="n">
        <v>8939916.75682368</v>
      </c>
      <c r="N36" t="n">
        <v>9402219.59881837</v>
      </c>
      <c r="O36" t="n">
        <v>9515454.55291506</v>
      </c>
      <c r="P36" t="n">
        <v>9801702.86502091</v>
      </c>
      <c r="Q36" t="n">
        <v>10169118.1023632</v>
      </c>
      <c r="R36" t="n">
        <v>10300478.2399398</v>
      </c>
      <c r="S36" t="n">
        <v>10274348.7011569</v>
      </c>
      <c r="T36" t="n">
        <v>10464737.066676</v>
      </c>
      <c r="U36" t="n">
        <v>10406473.711095</v>
      </c>
      <c r="V36" t="n">
        <v>10424353.7721179</v>
      </c>
      <c r="W36" t="n">
        <v>10503598.2723206</v>
      </c>
      <c r="X36" t="n">
        <v>10506282.3134922</v>
      </c>
      <c r="Y36" t="n">
        <v>10649407.2806727</v>
      </c>
      <c r="Z36" t="n">
        <v>10822588.1733158</v>
      </c>
      <c r="AA36" t="n">
        <v>10889893.5141018</v>
      </c>
      <c r="AB36" t="n">
        <v>10797279.3735016</v>
      </c>
      <c r="AC36" t="n">
        <v>10801474.0015948</v>
      </c>
      <c r="AD36" t="n">
        <v>11101595.9548393</v>
      </c>
      <c r="AE36" t="n">
        <v>11072053.8542535</v>
      </c>
      <c r="AF36"/>
    </row>
    <row r="37">
      <c r="A37" t="s">
        <v>138</v>
      </c>
      <c r="B37" t="s">
        <v>344</v>
      </c>
      <c r="C37" t="s">
        <v>248</v>
      </c>
      <c r="D37" t="s">
        <v>345</v>
      </c>
      <c r="E37" t="s">
        <v>249</v>
      </c>
      <c r="F37" t="n">
        <v>28545646.43726</v>
      </c>
      <c r="G37" t="n">
        <v>31682661.0079165</v>
      </c>
      <c r="H37" t="n">
        <v>34952738.5174965</v>
      </c>
      <c r="I37" t="n">
        <v>38392996.7526366</v>
      </c>
      <c r="J37" t="n">
        <v>40733853.4625587</v>
      </c>
      <c r="K37" t="n">
        <v>43226253.4227482</v>
      </c>
      <c r="L37" t="n">
        <v>45612788.0546832</v>
      </c>
      <c r="M37" t="n">
        <v>46799880.3330934</v>
      </c>
      <c r="N37" t="n">
        <v>46532851.9441775</v>
      </c>
      <c r="O37" t="n">
        <v>46889897.1609135</v>
      </c>
      <c r="P37" t="n">
        <v>47102759.6892509</v>
      </c>
      <c r="Q37" t="n">
        <v>48071916.4174368</v>
      </c>
      <c r="R37" t="n">
        <v>48446677.9921768</v>
      </c>
      <c r="S37" t="n">
        <v>48809503.3912866</v>
      </c>
      <c r="T37" t="n">
        <v>50240911.5632841</v>
      </c>
      <c r="U37" t="n">
        <v>49068731.7796134</v>
      </c>
      <c r="V37" t="n">
        <v>48871795.9353336</v>
      </c>
      <c r="W37" t="n">
        <v>49479313.4062056</v>
      </c>
      <c r="X37" t="n">
        <v>49171610.7542263</v>
      </c>
      <c r="Y37" t="n">
        <v>49661553.8299307</v>
      </c>
      <c r="Z37" t="n">
        <v>51015216.144073</v>
      </c>
      <c r="AA37" t="n">
        <v>51783429.4783891</v>
      </c>
      <c r="AB37" t="n">
        <v>51596874.8216461</v>
      </c>
      <c r="AC37" t="n">
        <v>51916671.5188552</v>
      </c>
      <c r="AD37" t="n">
        <v>52492139.1009521</v>
      </c>
      <c r="AE37" t="n">
        <v>53338011.8994765</v>
      </c>
      <c r="AF37"/>
    </row>
    <row r="38">
      <c r="A38" t="s">
        <v>138</v>
      </c>
      <c r="B38" t="s">
        <v>346</v>
      </c>
      <c r="C38" t="s">
        <v>248</v>
      </c>
      <c r="D38" t="s">
        <v>347</v>
      </c>
      <c r="E38" t="s">
        <v>249</v>
      </c>
      <c r="F38" t="n">
        <v>6233099.1290047</v>
      </c>
      <c r="G38" t="n">
        <v>6254013.19596749</v>
      </c>
      <c r="H38" t="n">
        <v>6451750.21519148</v>
      </c>
      <c r="I38" t="n">
        <v>7000012.92473446</v>
      </c>
      <c r="J38" t="n">
        <v>7352150.64269701</v>
      </c>
      <c r="K38" t="n">
        <v>7819175.92524964</v>
      </c>
      <c r="L38" t="n">
        <v>8391667.84508804</v>
      </c>
      <c r="M38" t="n">
        <v>9058842.71411799</v>
      </c>
      <c r="N38" t="n">
        <v>9734932.48761436</v>
      </c>
      <c r="O38" t="n">
        <v>10537030.6180455</v>
      </c>
      <c r="P38" t="n">
        <v>11069888.5490136</v>
      </c>
      <c r="Q38" t="n">
        <v>11401448.6996078</v>
      </c>
      <c r="R38" t="n">
        <v>11385151.8972691</v>
      </c>
      <c r="S38" t="n">
        <v>11497134.220281</v>
      </c>
      <c r="T38" t="n">
        <v>11301036.5336494</v>
      </c>
      <c r="U38" t="n">
        <v>11025090.9854195</v>
      </c>
      <c r="V38" t="n">
        <v>10818407.6314852</v>
      </c>
      <c r="W38" t="n">
        <v>10680973.9807126</v>
      </c>
      <c r="X38" t="n">
        <v>10605244.032783</v>
      </c>
      <c r="Y38" t="n">
        <v>10709402.866183</v>
      </c>
      <c r="Z38" t="n">
        <v>11297809.1743922</v>
      </c>
      <c r="AA38" t="n">
        <v>11422046.0865876</v>
      </c>
      <c r="AB38" t="n">
        <v>11473993.3323427</v>
      </c>
      <c r="AC38" t="n">
        <v>11989066.2477654</v>
      </c>
      <c r="AD38" t="n">
        <v>12195362.0313808</v>
      </c>
      <c r="AE38" t="n">
        <v>12122345.2411016</v>
      </c>
      <c r="AF38"/>
    </row>
    <row r="39">
      <c r="A39" t="s">
        <v>138</v>
      </c>
      <c r="B39" t="s">
        <v>348</v>
      </c>
      <c r="C39" t="s">
        <v>248</v>
      </c>
      <c r="D39" t="s">
        <v>349</v>
      </c>
      <c r="E39" t="s">
        <v>249</v>
      </c>
      <c r="F39" t="n">
        <v>8000445.91379497</v>
      </c>
      <c r="G39" t="n">
        <v>8389363.04627286</v>
      </c>
      <c r="H39" t="n">
        <v>8607481.63281922</v>
      </c>
      <c r="I39" t="n">
        <v>9133431.41754342</v>
      </c>
      <c r="J39" t="n">
        <v>9196054.04557115</v>
      </c>
      <c r="K39" t="n">
        <v>9300920.45745518</v>
      </c>
      <c r="L39" t="n">
        <v>9727382.01753015</v>
      </c>
      <c r="M39" t="n">
        <v>9882241.55426614</v>
      </c>
      <c r="N39" t="n">
        <v>10181105.3860838</v>
      </c>
      <c r="O39" t="n">
        <v>10308373.0954864</v>
      </c>
      <c r="P39" t="n">
        <v>10081192.6842027</v>
      </c>
      <c r="Q39" t="n">
        <v>9955083.69138814</v>
      </c>
      <c r="R39" t="n">
        <v>9980541.46980868</v>
      </c>
      <c r="S39" t="n">
        <v>10033225.8624404</v>
      </c>
      <c r="T39" t="n">
        <v>10476651.2524128</v>
      </c>
      <c r="U39" t="n">
        <v>10275482.9040487</v>
      </c>
      <c r="V39" t="n">
        <v>9899827.62192274</v>
      </c>
      <c r="W39" t="n">
        <v>9728852.57177662</v>
      </c>
      <c r="X39" t="n">
        <v>9650737.05209911</v>
      </c>
      <c r="Y39" t="n">
        <v>9930526.22863534</v>
      </c>
      <c r="Z39" t="n">
        <v>10321664.7838345</v>
      </c>
      <c r="AA39" t="n">
        <v>10472204.7149196</v>
      </c>
      <c r="AB39" t="n">
        <v>10587897.4317218</v>
      </c>
      <c r="AC39" t="n">
        <v>10678017.0240925</v>
      </c>
      <c r="AD39" t="n">
        <v>10821123.6221396</v>
      </c>
      <c r="AE39" t="n">
        <v>10892575.3434126</v>
      </c>
      <c r="AF39"/>
    </row>
    <row r="40">
      <c r="A40" t="s">
        <v>138</v>
      </c>
      <c r="B40" t="s">
        <v>350</v>
      </c>
      <c r="C40" t="s">
        <v>248</v>
      </c>
      <c r="D40" t="s">
        <v>351</v>
      </c>
      <c r="E40" t="s">
        <v>249</v>
      </c>
      <c r="F40" t="n">
        <v>442143808.577677</v>
      </c>
      <c r="G40" t="n">
        <v>452125805.287723</v>
      </c>
      <c r="H40" t="n">
        <v>461975610.688874</v>
      </c>
      <c r="I40" t="n">
        <v>472711248.858826</v>
      </c>
      <c r="J40" t="n">
        <v>467329596.2974</v>
      </c>
      <c r="K40" t="n">
        <v>464204554.466949</v>
      </c>
      <c r="L40" t="n">
        <v>465730775.374899</v>
      </c>
      <c r="M40" t="n">
        <v>461344450.996842</v>
      </c>
      <c r="N40" t="n">
        <v>455609886.430199</v>
      </c>
      <c r="O40" t="n">
        <v>454983913.332873</v>
      </c>
      <c r="P40" t="n">
        <v>457868446.378628</v>
      </c>
      <c r="Q40" t="n">
        <v>460606134.95755</v>
      </c>
      <c r="R40" t="n">
        <v>465010117.794595</v>
      </c>
      <c r="S40" t="n">
        <v>470551720.504519</v>
      </c>
      <c r="T40" t="n">
        <v>476368527.901469</v>
      </c>
      <c r="U40" t="n">
        <v>459852762.949174</v>
      </c>
      <c r="V40" t="n">
        <v>450421624.168423</v>
      </c>
      <c r="W40" t="n">
        <v>446853431.532335</v>
      </c>
      <c r="X40" t="n">
        <v>441503755.45036</v>
      </c>
      <c r="Y40" t="n">
        <v>447243564.597514</v>
      </c>
      <c r="Z40" t="n">
        <v>460070348.763693</v>
      </c>
      <c r="AA40" t="n">
        <v>462938390.998548</v>
      </c>
      <c r="AB40" t="n">
        <v>459203192.029793</v>
      </c>
      <c r="AC40" t="n">
        <v>465464060.608274</v>
      </c>
      <c r="AD40" t="n">
        <v>473325162.089385</v>
      </c>
      <c r="AE40" t="n">
        <v>478170011.899309</v>
      </c>
      <c r="AF40"/>
    </row>
    <row r="41">
      <c r="A41" t="s">
        <v>138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138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138</v>
      </c>
      <c r="B43" t="s">
        <v>356</v>
      </c>
      <c r="C43" t="s">
        <v>248</v>
      </c>
      <c r="D43" t="s">
        <v>357</v>
      </c>
      <c r="E43" t="s">
        <v>249</v>
      </c>
      <c r="F43" t="n">
        <v>24245521.3034061</v>
      </c>
      <c r="G43" t="n">
        <v>24792322.5912145</v>
      </c>
      <c r="H43" t="n">
        <v>26513755.2101036</v>
      </c>
      <c r="I43" t="n">
        <v>27169019.5278162</v>
      </c>
      <c r="J43" t="n">
        <v>26671934.8483869</v>
      </c>
      <c r="K43" t="n">
        <v>26172188.8340366</v>
      </c>
      <c r="L43" t="n">
        <v>26325142.9706378</v>
      </c>
      <c r="M43" t="n">
        <v>27432145.9020546</v>
      </c>
      <c r="N43" t="n">
        <v>28468924.4196512</v>
      </c>
      <c r="O43" t="n">
        <v>29594848.4087526</v>
      </c>
      <c r="P43" t="n">
        <v>30888015.4648688</v>
      </c>
      <c r="Q43" t="n">
        <v>34152882.4344197</v>
      </c>
      <c r="R43" t="n">
        <v>35794781.2686225</v>
      </c>
      <c r="S43" t="n">
        <v>35854747.1622525</v>
      </c>
      <c r="T43" t="n">
        <v>35766919.5647313</v>
      </c>
      <c r="U43" t="n">
        <v>34641383.0175954</v>
      </c>
      <c r="V43" t="n">
        <v>34620072.0059043</v>
      </c>
      <c r="W43" t="n">
        <v>34763725.2887694</v>
      </c>
      <c r="X43" t="n">
        <v>35483642.291906</v>
      </c>
      <c r="Y43" t="n">
        <v>36054485.4540449</v>
      </c>
      <c r="Z43" t="n">
        <v>37739309.0663981</v>
      </c>
      <c r="AA43" t="n">
        <v>39241750.0234338</v>
      </c>
      <c r="AB43" t="n">
        <v>40506491.5222678</v>
      </c>
      <c r="AC43" t="n">
        <v>42206928.9466449</v>
      </c>
      <c r="AD43" t="n">
        <v>44199757.5217164</v>
      </c>
      <c r="AE43" t="n">
        <v>44971527.745775</v>
      </c>
      <c r="AF43"/>
    </row>
    <row r="44">
      <c r="A44" t="s">
        <v>138</v>
      </c>
      <c r="B44" t="s">
        <v>358</v>
      </c>
      <c r="C44" t="s">
        <v>248</v>
      </c>
      <c r="D44" t="s">
        <v>359</v>
      </c>
      <c r="E44" t="s">
        <v>249</v>
      </c>
      <c r="F44" t="n">
        <v>774152289.094513</v>
      </c>
      <c r="G44" t="n">
        <v>796394526.924888</v>
      </c>
      <c r="H44" t="n">
        <v>820262502.587006</v>
      </c>
      <c r="I44" t="n">
        <v>845561363.768471</v>
      </c>
      <c r="J44" t="n">
        <v>847058941.810336</v>
      </c>
      <c r="K44" t="n">
        <v>847539072.605887</v>
      </c>
      <c r="L44" t="n">
        <v>858289662.096265</v>
      </c>
      <c r="M44" t="n">
        <v>853476329.937325</v>
      </c>
      <c r="N44" t="n">
        <v>846975598.400099</v>
      </c>
      <c r="O44" t="n">
        <v>849438219.55852</v>
      </c>
      <c r="P44" t="n">
        <v>858507451.657946</v>
      </c>
      <c r="Q44" t="n">
        <v>875381454.789829</v>
      </c>
      <c r="R44" t="n">
        <v>894076812.283283</v>
      </c>
      <c r="S44" t="n">
        <v>906936198.910114</v>
      </c>
      <c r="T44" t="n">
        <v>923771415.155679</v>
      </c>
      <c r="U44" t="n">
        <v>893706459.55666</v>
      </c>
      <c r="V44" t="n">
        <v>883695966.816555</v>
      </c>
      <c r="W44" t="n">
        <v>885652718.94105</v>
      </c>
      <c r="X44" t="n">
        <v>883777765.125662</v>
      </c>
      <c r="Y44" t="n">
        <v>892850144.202454</v>
      </c>
      <c r="Z44" t="n">
        <v>918463196.919241</v>
      </c>
      <c r="AA44" t="n">
        <v>930933753.444684</v>
      </c>
      <c r="AB44" t="n">
        <v>930413035.255735</v>
      </c>
      <c r="AC44" t="n">
        <v>947931043.996129</v>
      </c>
      <c r="AD44" t="n">
        <v>964988705.206989</v>
      </c>
      <c r="AE44" t="n">
        <v>976318885.19095</v>
      </c>
      <c r="AF44"/>
    </row>
    <row r="45">
      <c r="A45" t="s">
        <v>138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138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138</v>
      </c>
      <c r="B47" t="s">
        <v>364</v>
      </c>
      <c r="C47" t="s">
        <v>248</v>
      </c>
      <c r="D47" t="s">
        <v>365</v>
      </c>
      <c r="E47" t="s">
        <v>249</v>
      </c>
      <c r="F47" t="n">
        <v>299649522.000738</v>
      </c>
      <c r="G47" t="n">
        <v>312372065.63463</v>
      </c>
      <c r="H47" t="n">
        <v>323867222.760434</v>
      </c>
      <c r="I47" t="n">
        <v>337147111.396615</v>
      </c>
      <c r="J47" t="n">
        <v>342455680.100797</v>
      </c>
      <c r="K47" t="n">
        <v>344365039.574852</v>
      </c>
      <c r="L47" t="n">
        <v>352512136.462137</v>
      </c>
      <c r="M47" t="n">
        <v>355086723.533792</v>
      </c>
      <c r="N47" t="n">
        <v>355002746.154183</v>
      </c>
      <c r="O47" t="n">
        <v>358650830.189138</v>
      </c>
      <c r="P47" t="n">
        <v>363549431.425415</v>
      </c>
      <c r="Q47" t="n">
        <v>370354674.385529</v>
      </c>
      <c r="R47" t="n">
        <v>377424678.384763</v>
      </c>
      <c r="S47" t="n">
        <v>383276961.611477</v>
      </c>
      <c r="T47" t="n">
        <v>400998272.036888</v>
      </c>
      <c r="U47" t="n">
        <v>391974606.043163</v>
      </c>
      <c r="V47" t="n">
        <v>391330992.233815</v>
      </c>
      <c r="W47" t="n">
        <v>394435966.403969</v>
      </c>
      <c r="X47" t="n">
        <v>395608685.997704</v>
      </c>
      <c r="Y47" t="n">
        <v>402008933.459345</v>
      </c>
      <c r="Z47" t="n">
        <v>415407786.372506</v>
      </c>
      <c r="AA47" t="n">
        <v>421744995.66474</v>
      </c>
      <c r="AB47" t="n">
        <v>421000402.58636</v>
      </c>
      <c r="AC47" t="n">
        <v>429570786.579383</v>
      </c>
      <c r="AD47" t="n">
        <v>439332002.255326</v>
      </c>
      <c r="AE47" t="n">
        <v>449762906.009541</v>
      </c>
      <c r="AF47"/>
    </row>
    <row r="48">
      <c r="A48" t="s">
        <v>138</v>
      </c>
      <c r="B48" t="s">
        <v>366</v>
      </c>
      <c r="C48" t="s">
        <v>248</v>
      </c>
      <c r="D48" t="s">
        <v>367</v>
      </c>
      <c r="E48" t="s">
        <v>249</v>
      </c>
      <c r="F48" t="n">
        <v>357688404.912571</v>
      </c>
      <c r="G48" t="n">
        <v>373176125.278823</v>
      </c>
      <c r="H48" t="n">
        <v>386812688.74547</v>
      </c>
      <c r="I48" t="n">
        <v>402708064.812459</v>
      </c>
      <c r="J48" t="n">
        <v>409383771.981425</v>
      </c>
      <c r="K48" t="n">
        <v>411645837.543336</v>
      </c>
      <c r="L48" t="n">
        <v>420756566.831394</v>
      </c>
      <c r="M48" t="n">
        <v>423770477.845235</v>
      </c>
      <c r="N48" t="n">
        <v>423416187.559849</v>
      </c>
      <c r="O48" t="n">
        <v>427636846.519797</v>
      </c>
      <c r="P48" t="n">
        <v>433544390.133682</v>
      </c>
      <c r="Q48" t="n">
        <v>441229091.789311</v>
      </c>
      <c r="R48" t="n">
        <v>448954849.316921</v>
      </c>
      <c r="S48" t="n">
        <v>454840656.793507</v>
      </c>
      <c r="T48" t="n">
        <v>474091910.691636</v>
      </c>
      <c r="U48" t="n">
        <v>464167576.131417</v>
      </c>
      <c r="V48" t="n">
        <v>464170181.69496</v>
      </c>
      <c r="W48" t="n">
        <v>469168663.422482</v>
      </c>
      <c r="X48" t="n">
        <v>471866007.133183</v>
      </c>
      <c r="Y48" t="n">
        <v>480207068.060437</v>
      </c>
      <c r="Z48" t="n">
        <v>495582545.589005</v>
      </c>
      <c r="AA48" t="n">
        <v>502622351.840915</v>
      </c>
      <c r="AB48" t="n">
        <v>501645819.795515</v>
      </c>
      <c r="AC48" t="n">
        <v>510576250.892167</v>
      </c>
      <c r="AD48" t="n">
        <v>521175090.909564</v>
      </c>
      <c r="AE48" t="n">
        <v>532247916.898351</v>
      </c>
      <c r="AF48"/>
    </row>
    <row r="49">
      <c r="A49" t="s">
        <v>138</v>
      </c>
      <c r="B49" t="s">
        <v>368</v>
      </c>
      <c r="C49" t="s">
        <v>248</v>
      </c>
      <c r="D49" t="s">
        <v>369</v>
      </c>
      <c r="E49" t="s">
        <v>249</v>
      </c>
      <c r="F49" t="n">
        <v>35651639.2401336</v>
      </c>
      <c r="G49" t="n">
        <v>36245033.1828747</v>
      </c>
      <c r="H49" t="n">
        <v>36651924.6833909</v>
      </c>
      <c r="I49" t="n">
        <v>37348230.5526261</v>
      </c>
      <c r="J49" t="n">
        <v>37143643.6952107</v>
      </c>
      <c r="K49" t="n">
        <v>36593023.0777608</v>
      </c>
      <c r="L49" t="n">
        <v>36678694.9465125</v>
      </c>
      <c r="M49" t="n">
        <v>36342300.6117773</v>
      </c>
      <c r="N49" t="n">
        <v>35930822.1482793</v>
      </c>
      <c r="O49" t="n">
        <v>35884857.7792115</v>
      </c>
      <c r="P49" t="n">
        <v>36135086.9644597</v>
      </c>
      <c r="Q49" t="n">
        <v>36450890.5027844</v>
      </c>
      <c r="R49" t="n">
        <v>36752189.6071894</v>
      </c>
      <c r="S49" t="n">
        <v>36872619.1626561</v>
      </c>
      <c r="T49" t="n">
        <v>38010001.976991</v>
      </c>
      <c r="U49" t="n">
        <v>37160715.487693</v>
      </c>
      <c r="V49" t="n">
        <v>37060118.429612</v>
      </c>
      <c r="W49" t="n">
        <v>37619440.1131914</v>
      </c>
      <c r="X49" t="n">
        <v>37969002.9376121</v>
      </c>
      <c r="Y49" t="n">
        <v>38502415.5041151</v>
      </c>
      <c r="Z49" t="n">
        <v>39200971.5265142</v>
      </c>
      <c r="AA49" t="n">
        <v>39130940.5620068</v>
      </c>
      <c r="AB49" t="n">
        <v>38455345.2892466</v>
      </c>
      <c r="AC49" t="n">
        <v>38495379.549637</v>
      </c>
      <c r="AD49" t="n">
        <v>38847415.881774</v>
      </c>
      <c r="AE49" t="n">
        <v>39227154.9089766</v>
      </c>
      <c r="AF49"/>
    </row>
    <row r="50">
      <c r="A50" t="s">
        <v>138</v>
      </c>
      <c r="B50" t="s">
        <v>370</v>
      </c>
      <c r="C50" t="s">
        <v>248</v>
      </c>
      <c r="D50" t="s">
        <v>371</v>
      </c>
      <c r="E50" t="s">
        <v>249</v>
      </c>
      <c r="F50" t="n">
        <v>22387243.6716993</v>
      </c>
      <c r="G50" t="n">
        <v>24559026.4613178</v>
      </c>
      <c r="H50" t="n">
        <v>26293541.3016451</v>
      </c>
      <c r="I50" t="n">
        <v>28212722.8632172</v>
      </c>
      <c r="J50" t="n">
        <v>29784448.1854163</v>
      </c>
      <c r="K50" t="n">
        <v>30687774.8907231</v>
      </c>
      <c r="L50" t="n">
        <v>31565735.422745</v>
      </c>
      <c r="M50" t="n">
        <v>32341453.6996662</v>
      </c>
      <c r="N50" t="n">
        <v>32482619.2573867</v>
      </c>
      <c r="O50" t="n">
        <v>33101158.5514473</v>
      </c>
      <c r="P50" t="n">
        <v>33859871.7438083</v>
      </c>
      <c r="Q50" t="n">
        <v>34423526.9009976</v>
      </c>
      <c r="R50" t="n">
        <v>34777981.3249687</v>
      </c>
      <c r="S50" t="n">
        <v>34691076.0193736</v>
      </c>
      <c r="T50" t="n">
        <v>35083636.6777576</v>
      </c>
      <c r="U50" t="n">
        <v>35032254.6005618</v>
      </c>
      <c r="V50" t="n">
        <v>35779071.0315335</v>
      </c>
      <c r="W50" t="n">
        <v>37113256.9053214</v>
      </c>
      <c r="X50" t="n">
        <v>38288318.1978663</v>
      </c>
      <c r="Y50" t="n">
        <v>39695719.0969771</v>
      </c>
      <c r="Z50" t="n">
        <v>40973787.6899839</v>
      </c>
      <c r="AA50" t="n">
        <v>41746415.614168</v>
      </c>
      <c r="AB50" t="n">
        <v>42190071.919908</v>
      </c>
      <c r="AC50" t="n">
        <v>42510084.7631472</v>
      </c>
      <c r="AD50" t="n">
        <v>42995672.7724642</v>
      </c>
      <c r="AE50" t="n">
        <v>43257855.979833</v>
      </c>
      <c r="AF50"/>
    </row>
    <row r="51">
      <c r="A51" t="s">
        <v>138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138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138</v>
      </c>
      <c r="B53" t="s">
        <v>376</v>
      </c>
      <c r="C53" t="s">
        <v>248</v>
      </c>
      <c r="D53" t="s">
        <v>377</v>
      </c>
      <c r="E53" t="s">
        <v>249</v>
      </c>
      <c r="F53" t="n">
        <v>21220722.8822389</v>
      </c>
      <c r="G53" t="n">
        <v>21913939.1581736</v>
      </c>
      <c r="H53" t="n">
        <v>22866117.1503649</v>
      </c>
      <c r="I53" t="n">
        <v>23397521.5878874</v>
      </c>
      <c r="J53" t="n">
        <v>23333942.9049518</v>
      </c>
      <c r="K53" t="n">
        <v>23562826.4619869</v>
      </c>
      <c r="L53" t="n">
        <v>24575041.5660626</v>
      </c>
      <c r="M53" t="n">
        <v>24662043.1497086</v>
      </c>
      <c r="N53" t="n">
        <v>25065836.4673675</v>
      </c>
      <c r="O53" t="n">
        <v>25805669.5583933</v>
      </c>
      <c r="P53" t="n">
        <v>26388120.1808797</v>
      </c>
      <c r="Q53" t="n">
        <v>27025166.7610063</v>
      </c>
      <c r="R53" t="n">
        <v>26863879.8570416</v>
      </c>
      <c r="S53" t="n">
        <v>27066867.2922064</v>
      </c>
      <c r="T53" t="n">
        <v>26821359.0481052</v>
      </c>
      <c r="U53" t="n">
        <v>25573476.2457762</v>
      </c>
      <c r="V53" t="n">
        <v>24560555.9381059</v>
      </c>
      <c r="W53" t="n">
        <v>23993000.9258221</v>
      </c>
      <c r="X53" t="n">
        <v>23477006.9846893</v>
      </c>
      <c r="Y53" t="n">
        <v>23180748.8202871</v>
      </c>
      <c r="Z53" t="n">
        <v>23224281.5004819</v>
      </c>
      <c r="AA53" t="n">
        <v>22751254.3873678</v>
      </c>
      <c r="AB53" t="n">
        <v>21930142.33279</v>
      </c>
      <c r="AC53" t="n">
        <v>21835377.915282</v>
      </c>
      <c r="AD53" t="n">
        <v>21674591.4339257</v>
      </c>
      <c r="AE53" t="n">
        <v>20727505.7713183</v>
      </c>
      <c r="AF53"/>
    </row>
    <row r="54">
      <c r="A54" t="s">
        <v>138</v>
      </c>
      <c r="B54" t="s">
        <v>378</v>
      </c>
      <c r="C54" t="s">
        <v>248</v>
      </c>
      <c r="D54" t="s">
        <v>379</v>
      </c>
      <c r="E54" t="s">
        <v>249</v>
      </c>
      <c r="F54" t="n">
        <v>30165126.962772</v>
      </c>
      <c r="G54" t="n">
        <v>31373470.169684</v>
      </c>
      <c r="H54" t="n">
        <v>32845732.3867096</v>
      </c>
      <c r="I54" t="n">
        <v>33703027.1821519</v>
      </c>
      <c r="J54" t="n">
        <v>34092343.9913366</v>
      </c>
      <c r="K54" t="n">
        <v>34726874.1436919</v>
      </c>
      <c r="L54" t="n">
        <v>36006598.0563138</v>
      </c>
      <c r="M54" t="n">
        <v>35815448.8006831</v>
      </c>
      <c r="N54" t="n">
        <v>36260511.8635244</v>
      </c>
      <c r="O54" t="n">
        <v>37572540.6783571</v>
      </c>
      <c r="P54" t="n">
        <v>38556011.9097924</v>
      </c>
      <c r="Q54" t="n">
        <v>39384312.3937538</v>
      </c>
      <c r="R54" t="n">
        <v>39385249.9583534</v>
      </c>
      <c r="S54" t="n">
        <v>39991907.1731778</v>
      </c>
      <c r="T54" t="n">
        <v>39794445.6773103</v>
      </c>
      <c r="U54" t="n">
        <v>38098179.8240024</v>
      </c>
      <c r="V54" t="n">
        <v>36685865.6384186</v>
      </c>
      <c r="W54" t="n">
        <v>35897952.4750236</v>
      </c>
      <c r="X54" t="n">
        <v>35265973.5267041</v>
      </c>
      <c r="Y54" t="n">
        <v>34974847.6561892</v>
      </c>
      <c r="Z54" t="n">
        <v>35102546.2952281</v>
      </c>
      <c r="AA54" t="n">
        <v>34516454.8989487</v>
      </c>
      <c r="AB54" t="n">
        <v>33567701.37918</v>
      </c>
      <c r="AC54" t="n">
        <v>33531535.1180546</v>
      </c>
      <c r="AD54" t="n">
        <v>33342972.5334632</v>
      </c>
      <c r="AE54" t="n">
        <v>32581857.775707</v>
      </c>
      <c r="AF54"/>
    </row>
    <row r="55">
      <c r="A55" t="s">
        <v>138</v>
      </c>
      <c r="B55" t="s">
        <v>380</v>
      </c>
      <c r="C55" t="s">
        <v>248</v>
      </c>
      <c r="D55" t="s">
        <v>381</v>
      </c>
      <c r="E55" t="s">
        <v>249</v>
      </c>
      <c r="F55" t="n">
        <v>8944404.08053313</v>
      </c>
      <c r="G55" t="n">
        <v>9459531.01151047</v>
      </c>
      <c r="H55" t="n">
        <v>9979615.23634472</v>
      </c>
      <c r="I55" t="n">
        <v>10305505.5942646</v>
      </c>
      <c r="J55" t="n">
        <v>10758401.0863848</v>
      </c>
      <c r="K55" t="n">
        <v>11164047.681705</v>
      </c>
      <c r="L55" t="n">
        <v>11431556.4902512</v>
      </c>
      <c r="M55" t="n">
        <v>11153405.6509745</v>
      </c>
      <c r="N55" t="n">
        <v>11194675.3961569</v>
      </c>
      <c r="O55" t="n">
        <v>11766871.1199638</v>
      </c>
      <c r="P55" t="n">
        <v>12167891.7289127</v>
      </c>
      <c r="Q55" t="n">
        <v>12359145.6327475</v>
      </c>
      <c r="R55" t="n">
        <v>12521370.1013118</v>
      </c>
      <c r="S55" t="n">
        <v>12925039.8809714</v>
      </c>
      <c r="T55" t="n">
        <v>12973086.6292052</v>
      </c>
      <c r="U55" t="n">
        <v>12524703.5782263</v>
      </c>
      <c r="V55" t="n">
        <v>12125309.7003127</v>
      </c>
      <c r="W55" t="n">
        <v>11904951.5492015</v>
      </c>
      <c r="X55" t="n">
        <v>11788966.5420148</v>
      </c>
      <c r="Y55" t="n">
        <v>11794098.8359021</v>
      </c>
      <c r="Z55" t="n">
        <v>11878264.7947462</v>
      </c>
      <c r="AA55" t="n">
        <v>11765200.5115809</v>
      </c>
      <c r="AB55" t="n">
        <v>11637559.04639</v>
      </c>
      <c r="AC55" t="n">
        <v>11696157.2027726</v>
      </c>
      <c r="AD55" t="n">
        <v>11668381.0995375</v>
      </c>
      <c r="AE55" t="n">
        <v>11854352.0043888</v>
      </c>
      <c r="AF55"/>
    </row>
    <row r="56">
      <c r="A56" t="s">
        <v>138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138</v>
      </c>
      <c r="B57" t="s">
        <v>384</v>
      </c>
      <c r="C57" t="s">
        <v>248</v>
      </c>
      <c r="D57" t="s">
        <v>385</v>
      </c>
      <c r="E57" t="s">
        <v>249</v>
      </c>
      <c r="F57" t="n">
        <v>1573984502.58476</v>
      </c>
      <c r="G57" t="n">
        <v>1621696457.49143</v>
      </c>
      <c r="H57" t="n">
        <v>1669050802.02135</v>
      </c>
      <c r="I57" t="n">
        <v>1720980677.43976</v>
      </c>
      <c r="J57" t="n">
        <v>1723772310.08916</v>
      </c>
      <c r="K57" t="n">
        <v>1723389464.61617</v>
      </c>
      <c r="L57" t="n">
        <v>1744777004.30256</v>
      </c>
      <c r="M57" t="n">
        <v>1738591258.7794</v>
      </c>
      <c r="N57" t="n">
        <v>1726001672.39015</v>
      </c>
      <c r="O57" t="n">
        <v>1732058979.41119</v>
      </c>
      <c r="P57" t="n">
        <v>1749920288.17026</v>
      </c>
      <c r="Q57" t="n">
        <v>1777216681.53669</v>
      </c>
      <c r="R57" t="n">
        <v>1808041779.3948</v>
      </c>
      <c r="S57" t="n">
        <v>1832328576.20814</v>
      </c>
      <c r="T57" t="n">
        <v>1874231853.74878</v>
      </c>
      <c r="U57" t="n">
        <v>1817726798.63725</v>
      </c>
      <c r="V57" t="n">
        <v>1798287772.67994</v>
      </c>
      <c r="W57" t="n">
        <v>1801674813.89587</v>
      </c>
      <c r="X57" t="n">
        <v>1797147527.7092</v>
      </c>
      <c r="Y57" t="n">
        <v>1820300776.86041</v>
      </c>
      <c r="Z57" t="n">
        <v>1874116091.27194</v>
      </c>
      <c r="AA57" t="n">
        <v>1896494496.28415</v>
      </c>
      <c r="AB57" t="n">
        <v>1891262047.08104</v>
      </c>
      <c r="AC57" t="n">
        <v>1923971355.49657</v>
      </c>
      <c r="AD57" t="n">
        <v>1959488958.20594</v>
      </c>
      <c r="AE57" t="n">
        <v>1986736813.98861</v>
      </c>
      <c r="AF57"/>
    </row>
    <row r="58">
      <c r="A58" t="s">
        <v>138</v>
      </c>
      <c r="B58" t="s">
        <v>386</v>
      </c>
      <c r="C58" t="s">
        <v>248</v>
      </c>
      <c r="D58" t="s">
        <v>387</v>
      </c>
      <c r="E58" t="s">
        <v>249</v>
      </c>
      <c r="F58" t="n">
        <v>1573984502.58476</v>
      </c>
      <c r="G58" t="n">
        <v>1621696457.49143</v>
      </c>
      <c r="H58" t="n">
        <v>1669050802.02135</v>
      </c>
      <c r="I58" t="n">
        <v>1720980677.43976</v>
      </c>
      <c r="J58" t="n">
        <v>1723772310.08916</v>
      </c>
      <c r="K58" t="n">
        <v>1723389464.61617</v>
      </c>
      <c r="L58" t="n">
        <v>1744777004.30256</v>
      </c>
      <c r="M58" t="n">
        <v>1738591258.7794</v>
      </c>
      <c r="N58" t="n">
        <v>1726001672.39015</v>
      </c>
      <c r="O58" t="n">
        <v>1732058979.41119</v>
      </c>
      <c r="P58" t="n">
        <v>1749920288.17026</v>
      </c>
      <c r="Q58" t="n">
        <v>1777216681.53669</v>
      </c>
      <c r="R58" t="n">
        <v>1808041779.3948</v>
      </c>
      <c r="S58" t="n">
        <v>1832328576.20814</v>
      </c>
      <c r="T58" t="n">
        <v>1874231853.74878</v>
      </c>
      <c r="U58" t="n">
        <v>1817726798.63725</v>
      </c>
      <c r="V58" t="n">
        <v>1798287772.67994</v>
      </c>
      <c r="W58" t="n">
        <v>1801674813.89587</v>
      </c>
      <c r="X58" t="n">
        <v>1797147527.7092</v>
      </c>
      <c r="Y58" t="n">
        <v>1820300776.86041</v>
      </c>
      <c r="Z58" t="n">
        <v>1874116091.27194</v>
      </c>
      <c r="AA58" t="n">
        <v>1896494496.28415</v>
      </c>
      <c r="AB58" t="n">
        <v>1891262047.08104</v>
      </c>
      <c r="AC58" t="n">
        <v>1923971355.49657</v>
      </c>
      <c r="AD58" t="n">
        <v>1959488958.20594</v>
      </c>
      <c r="AE58" t="n">
        <v>1986736813.98861</v>
      </c>
      <c r="AF58"/>
    </row>
    <row r="59">
      <c r="A59" t="s">
        <v>138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49</v>
      </c>
      <c r="B2" t="s">
        <v>197</v>
      </c>
      <c r="C2" t="s">
        <v>248</v>
      </c>
      <c r="D2" t="s">
        <v>199</v>
      </c>
      <c r="E2" t="s">
        <v>249</v>
      </c>
      <c r="F2" t="n">
        <v>19529.5142605434</v>
      </c>
      <c r="G2" t="n">
        <v>21056.1336737976</v>
      </c>
      <c r="H2" t="n">
        <v>24030.4142753996</v>
      </c>
      <c r="I2" t="n">
        <v>27828.2980625733</v>
      </c>
      <c r="J2" t="n">
        <v>24753.4972937496</v>
      </c>
      <c r="K2" t="n">
        <v>15891.451389331</v>
      </c>
      <c r="L2" t="n">
        <v>14907.1926859859</v>
      </c>
      <c r="M2" t="n">
        <v>12476.7487549895</v>
      </c>
      <c r="N2" t="n">
        <v>10352.849779528</v>
      </c>
      <c r="O2" t="n">
        <v>9085.35903965217</v>
      </c>
      <c r="P2" t="n">
        <v>6035.65296030433</v>
      </c>
      <c r="Q2" t="n">
        <v>4751.25695209074</v>
      </c>
      <c r="R2" t="n">
        <v>5790.29319386957</v>
      </c>
      <c r="S2" t="n">
        <v>5433.47940977802</v>
      </c>
      <c r="T2" t="n">
        <v>5869.39392676625</v>
      </c>
      <c r="U2" t="n">
        <v>7815.83354352841</v>
      </c>
      <c r="V2" t="n">
        <v>9178.14900234887</v>
      </c>
      <c r="W2" t="n">
        <v>7727.81569155313</v>
      </c>
      <c r="X2" t="n">
        <v>9989.06264431821</v>
      </c>
      <c r="Y2" t="n">
        <v>8945.24334793527</v>
      </c>
      <c r="Z2" t="n">
        <v>10359.2792641065</v>
      </c>
      <c r="AA2" t="n">
        <v>5262.74741120094</v>
      </c>
      <c r="AB2" t="n">
        <v>10876.3238801757</v>
      </c>
      <c r="AC2" t="n">
        <v>6988.07833996353</v>
      </c>
      <c r="AD2" t="n">
        <v>6774.10862484458</v>
      </c>
      <c r="AE2" t="n">
        <v>9059.47065294198</v>
      </c>
      <c r="AF2"/>
    </row>
    <row r="3">
      <c r="A3" t="s">
        <v>49</v>
      </c>
      <c r="B3" t="s">
        <v>276</v>
      </c>
      <c r="C3" t="s">
        <v>248</v>
      </c>
      <c r="D3" t="s">
        <v>277</v>
      </c>
      <c r="E3" t="s">
        <v>249</v>
      </c>
      <c r="F3" t="n">
        <v>944.802300281603</v>
      </c>
      <c r="G3" t="n">
        <v>800.244505796625</v>
      </c>
      <c r="H3" t="n">
        <v>937.429154979582</v>
      </c>
      <c r="I3" t="n">
        <v>999.593588723171</v>
      </c>
      <c r="J3" t="n">
        <v>735.138837627873</v>
      </c>
      <c r="K3" t="n">
        <v>887.858437446245</v>
      </c>
      <c r="L3" t="n">
        <v>721.534534710289</v>
      </c>
      <c r="M3" t="n">
        <v>1110.77182316985</v>
      </c>
      <c r="N3" t="n">
        <v>621.443803409621</v>
      </c>
      <c r="O3" t="n">
        <v>535.259394533993</v>
      </c>
      <c r="P3" t="n">
        <v>543.068456205708</v>
      </c>
      <c r="Q3" t="n">
        <v>576.222149827668</v>
      </c>
      <c r="R3" t="n">
        <v>1236.13544230119</v>
      </c>
      <c r="S3" t="n">
        <v>1223.1690092555</v>
      </c>
      <c r="T3" t="n">
        <v>1242.11082672756</v>
      </c>
      <c r="U3" t="n">
        <v>1117.60724748335</v>
      </c>
      <c r="V3" t="n">
        <v>752.194474778579</v>
      </c>
      <c r="W3" t="n">
        <v>500.161190781623</v>
      </c>
      <c r="X3" t="n">
        <v>914.202261403144</v>
      </c>
      <c r="Y3" t="n">
        <v>1278.57361226204</v>
      </c>
      <c r="Z3" t="n">
        <v>1038.15148818505</v>
      </c>
      <c r="AA3" t="n">
        <v>558.670814915675</v>
      </c>
      <c r="AB3" t="n">
        <v>1074.8664082589</v>
      </c>
      <c r="AC3" t="n">
        <v>568.23728501586</v>
      </c>
      <c r="AD3" t="n">
        <v>541.009355179896</v>
      </c>
      <c r="AE3" t="n">
        <v>602.640130112429</v>
      </c>
      <c r="AF3"/>
    </row>
    <row r="4">
      <c r="A4" t="s">
        <v>49</v>
      </c>
      <c r="B4" t="s">
        <v>278</v>
      </c>
      <c r="C4" t="s">
        <v>248</v>
      </c>
      <c r="D4" t="s">
        <v>279</v>
      </c>
      <c r="E4" t="s">
        <v>249</v>
      </c>
      <c r="F4" t="n">
        <v>411330.052622424</v>
      </c>
      <c r="G4" t="n">
        <v>499230.321669572</v>
      </c>
      <c r="H4" t="n">
        <v>511067.28432233</v>
      </c>
      <c r="I4" t="n">
        <v>523155.290556105</v>
      </c>
      <c r="J4" t="n">
        <v>483685.510259507</v>
      </c>
      <c r="K4" t="n">
        <v>518571.89295698</v>
      </c>
      <c r="L4" t="n">
        <v>543304.26080363</v>
      </c>
      <c r="M4" t="n">
        <v>402370.332996614</v>
      </c>
      <c r="N4" t="n">
        <v>400341.714763215</v>
      </c>
      <c r="O4" t="n">
        <v>408995.419191248</v>
      </c>
      <c r="P4" t="n">
        <v>494920.233787343</v>
      </c>
      <c r="Q4" t="n">
        <v>354462.247304672</v>
      </c>
      <c r="R4" t="n">
        <v>602906.360688604</v>
      </c>
      <c r="S4" t="n">
        <v>645685.441794729</v>
      </c>
      <c r="T4" t="n">
        <v>473513.439337198</v>
      </c>
      <c r="U4" t="n">
        <v>538611.024813309</v>
      </c>
      <c r="V4" t="n">
        <v>553605.18216985</v>
      </c>
      <c r="W4" t="n">
        <v>517250.499144958</v>
      </c>
      <c r="X4" t="n">
        <v>488723.31797078</v>
      </c>
      <c r="Y4" t="n">
        <v>553377.371973364</v>
      </c>
      <c r="Z4" t="n">
        <v>556416.355044185</v>
      </c>
      <c r="AA4" t="n">
        <v>470561.384819741</v>
      </c>
      <c r="AB4" t="n">
        <v>521903.433225654</v>
      </c>
      <c r="AC4" t="n">
        <v>566444.161178123</v>
      </c>
      <c r="AD4" t="n">
        <v>584983.792939379</v>
      </c>
      <c r="AE4" t="n">
        <v>650326.814686031</v>
      </c>
      <c r="AF4"/>
    </row>
    <row r="5">
      <c r="A5" t="s">
        <v>49</v>
      </c>
      <c r="B5" t="s">
        <v>280</v>
      </c>
      <c r="C5" t="s">
        <v>248</v>
      </c>
      <c r="D5" t="s">
        <v>281</v>
      </c>
      <c r="E5" t="s">
        <v>249</v>
      </c>
      <c r="F5" t="n">
        <v>30787.8366935192</v>
      </c>
      <c r="G5" t="n">
        <v>36414.1546733066</v>
      </c>
      <c r="H5" t="n">
        <v>38888.5533303717</v>
      </c>
      <c r="I5" t="n">
        <v>38596.217534455</v>
      </c>
      <c r="J5" t="n">
        <v>38751.3112519618</v>
      </c>
      <c r="K5" t="n">
        <v>38593.7291253951</v>
      </c>
      <c r="L5" t="n">
        <v>40801.8567068887</v>
      </c>
      <c r="M5" t="n">
        <v>45973.4881909777</v>
      </c>
      <c r="N5" t="n">
        <v>40965.822117409</v>
      </c>
      <c r="O5" t="n">
        <v>47990.0647689261</v>
      </c>
      <c r="P5" t="n">
        <v>61472.7927417882</v>
      </c>
      <c r="Q5" t="n">
        <v>46802.1255146914</v>
      </c>
      <c r="R5" t="n">
        <v>66524.4087114452</v>
      </c>
      <c r="S5" t="n">
        <v>61250.8836421863</v>
      </c>
      <c r="T5" t="n">
        <v>60768.9499745371</v>
      </c>
      <c r="U5" t="n">
        <v>69598.8830479315</v>
      </c>
      <c r="V5" t="n">
        <v>75675.112788753</v>
      </c>
      <c r="W5" t="n">
        <v>61739.8278562597</v>
      </c>
      <c r="X5" t="n">
        <v>55727.8915146296</v>
      </c>
      <c r="Y5" t="n">
        <v>65717.05350745</v>
      </c>
      <c r="Z5" t="n">
        <v>61167.9093965421</v>
      </c>
      <c r="AA5" t="n">
        <v>58361.3355060557</v>
      </c>
      <c r="AB5" t="n">
        <v>75107.9050494824</v>
      </c>
      <c r="AC5" t="n">
        <v>74110.4544162924</v>
      </c>
      <c r="AD5" t="n">
        <v>71726.0609854523</v>
      </c>
      <c r="AE5" t="n">
        <v>72395.1141426907</v>
      </c>
      <c r="AF5"/>
    </row>
    <row r="6">
      <c r="A6" t="s">
        <v>49</v>
      </c>
      <c r="B6" t="s">
        <v>282</v>
      </c>
      <c r="C6" t="s">
        <v>248</v>
      </c>
      <c r="D6" t="s">
        <v>283</v>
      </c>
      <c r="E6" t="s">
        <v>249</v>
      </c>
      <c r="F6" t="n">
        <v>5736.09870539444</v>
      </c>
      <c r="G6" t="n">
        <v>6126.66712993364</v>
      </c>
      <c r="H6" t="n">
        <v>6597.83849155952</v>
      </c>
      <c r="I6" t="n">
        <v>6154.41057773373</v>
      </c>
      <c r="J6" t="n">
        <v>5222.77820199651</v>
      </c>
      <c r="K6" t="n">
        <v>6180.68822058361</v>
      </c>
      <c r="L6" t="n">
        <v>6576.99418988908</v>
      </c>
      <c r="M6" t="n">
        <v>6004.22918361236</v>
      </c>
      <c r="N6" t="n">
        <v>3905.64688212839</v>
      </c>
      <c r="O6" t="n">
        <v>4197.52605986319</v>
      </c>
      <c r="P6" t="n">
        <v>6173.40700318919</v>
      </c>
      <c r="Q6" t="n">
        <v>3773.3370482254</v>
      </c>
      <c r="R6" t="n">
        <v>8257.55775022917</v>
      </c>
      <c r="S6" t="n">
        <v>11197.7828866796</v>
      </c>
      <c r="T6" t="n">
        <v>6808.71550518213</v>
      </c>
      <c r="U6" t="n">
        <v>11009.6277137207</v>
      </c>
      <c r="V6" t="n">
        <v>10777.5734240574</v>
      </c>
      <c r="W6" t="n">
        <v>4978.43828040257</v>
      </c>
      <c r="X6" t="n">
        <v>5996.49668695948</v>
      </c>
      <c r="Y6" t="n">
        <v>5913.35426946011</v>
      </c>
      <c r="Z6" t="n">
        <v>5783.17747301984</v>
      </c>
      <c r="AA6" t="n">
        <v>3938.30114425818</v>
      </c>
      <c r="AB6" t="n">
        <v>4266.75429292123</v>
      </c>
      <c r="AC6" t="n">
        <v>4028.65525761841</v>
      </c>
      <c r="AD6" t="n">
        <v>6669.59720304122</v>
      </c>
      <c r="AE6" t="n">
        <v>5630.12334535406</v>
      </c>
      <c r="AF6"/>
    </row>
    <row r="7">
      <c r="A7" t="s">
        <v>49</v>
      </c>
      <c r="B7" t="s">
        <v>284</v>
      </c>
      <c r="C7" t="s">
        <v>248</v>
      </c>
      <c r="D7" t="s">
        <v>285</v>
      </c>
      <c r="E7" t="s">
        <v>249</v>
      </c>
      <c r="F7" t="n">
        <v>21965.0247720621</v>
      </c>
      <c r="G7" t="n">
        <v>26578.9876459561</v>
      </c>
      <c r="H7" t="n">
        <v>27900.1636460198</v>
      </c>
      <c r="I7" t="n">
        <v>26218.6514503614</v>
      </c>
      <c r="J7" t="n">
        <v>23255.3055416571</v>
      </c>
      <c r="K7" t="n">
        <v>24480.0481032857</v>
      </c>
      <c r="L7" t="n">
        <v>26879.9749883647</v>
      </c>
      <c r="M7" t="n">
        <v>23136.5561743976</v>
      </c>
      <c r="N7" t="n">
        <v>22775.0885939402</v>
      </c>
      <c r="O7" t="n">
        <v>19218.7603012076</v>
      </c>
      <c r="P7" t="n">
        <v>26641.24898934</v>
      </c>
      <c r="Q7" t="n">
        <v>20085.5027789143</v>
      </c>
      <c r="R7" t="n">
        <v>33119.4968324174</v>
      </c>
      <c r="S7" t="n">
        <v>28573.8908315454</v>
      </c>
      <c r="T7" t="n">
        <v>25753.1783945316</v>
      </c>
      <c r="U7" t="n">
        <v>32605.5284194059</v>
      </c>
      <c r="V7" t="n">
        <v>24195.0963415887</v>
      </c>
      <c r="W7" t="n">
        <v>19088.1162986595</v>
      </c>
      <c r="X7" t="n">
        <v>21963.504673651</v>
      </c>
      <c r="Y7" t="n">
        <v>21794.1501721562</v>
      </c>
      <c r="Z7" t="n">
        <v>22367.3261073484</v>
      </c>
      <c r="AA7" t="n">
        <v>15495.5994539517</v>
      </c>
      <c r="AB7" t="n">
        <v>15093.4881957434</v>
      </c>
      <c r="AC7" t="n">
        <v>16796.6444792945</v>
      </c>
      <c r="AD7" t="n">
        <v>17176.1951762907</v>
      </c>
      <c r="AE7" t="n">
        <v>23938.1008448026</v>
      </c>
      <c r="AF7"/>
    </row>
    <row r="8">
      <c r="A8" t="s">
        <v>49</v>
      </c>
      <c r="B8" t="s">
        <v>286</v>
      </c>
      <c r="C8" t="s">
        <v>248</v>
      </c>
      <c r="D8" t="s">
        <v>287</v>
      </c>
      <c r="E8" t="s">
        <v>249</v>
      </c>
      <c r="F8" t="n">
        <v>5895.85167632852</v>
      </c>
      <c r="G8" t="n">
        <v>8382.22696628663</v>
      </c>
      <c r="H8" t="n">
        <v>4693.50050373135</v>
      </c>
      <c r="I8" t="n">
        <v>4765.63993981774</v>
      </c>
      <c r="J8" t="n">
        <v>5280.2076806386</v>
      </c>
      <c r="K8" t="n">
        <v>3490.301629189</v>
      </c>
      <c r="L8" t="n">
        <v>2886.02095799202</v>
      </c>
      <c r="M8" t="n">
        <v>4157.04796520141</v>
      </c>
      <c r="N8" t="n">
        <v>4130.67606842596</v>
      </c>
      <c r="O8" t="n">
        <v>4402.61968031547</v>
      </c>
      <c r="P8" t="n">
        <v>3881.55862300807</v>
      </c>
      <c r="Q8" t="n">
        <v>4217.21350733762</v>
      </c>
      <c r="R8" t="n">
        <v>5396.52641161775</v>
      </c>
      <c r="S8" t="n">
        <v>8000.25498124424</v>
      </c>
      <c r="T8" t="n">
        <v>6114.03388825182</v>
      </c>
      <c r="U8" t="n">
        <v>5027.10262332067</v>
      </c>
      <c r="V8" t="n">
        <v>2749.88973929554</v>
      </c>
      <c r="W8" t="n">
        <v>3755.29375833985</v>
      </c>
      <c r="X8" t="n">
        <v>4776.54524689414</v>
      </c>
      <c r="Y8" t="n">
        <v>5651.94361190829</v>
      </c>
      <c r="Z8" t="n">
        <v>6992.69353160666</v>
      </c>
      <c r="AA8" t="n">
        <v>4608.30226394713</v>
      </c>
      <c r="AB8" t="n">
        <v>5821.85827527937</v>
      </c>
      <c r="AC8" t="n">
        <v>5064.83972848967</v>
      </c>
      <c r="AD8" t="n">
        <v>4474.93475716955</v>
      </c>
      <c r="AE8" t="n">
        <v>7533.82120503048</v>
      </c>
      <c r="AF8"/>
    </row>
    <row r="9">
      <c r="A9" t="s">
        <v>49</v>
      </c>
      <c r="B9" t="s">
        <v>288</v>
      </c>
      <c r="C9" t="s">
        <v>248</v>
      </c>
      <c r="D9" t="s">
        <v>289</v>
      </c>
      <c r="E9" t="s">
        <v>249</v>
      </c>
      <c r="F9" t="n">
        <v>31733.7341574375</v>
      </c>
      <c r="G9" t="n">
        <v>43051.8521558465</v>
      </c>
      <c r="H9" t="n">
        <v>43873.0040410162</v>
      </c>
      <c r="I9" t="n">
        <v>45646.6878896813</v>
      </c>
      <c r="J9" t="n">
        <v>38582.3612204374</v>
      </c>
      <c r="K9" t="n">
        <v>35527.8765967571</v>
      </c>
      <c r="L9" t="n">
        <v>39180.8543850257</v>
      </c>
      <c r="M9" t="n">
        <v>33695.8818606819</v>
      </c>
      <c r="N9" t="n">
        <v>32990.9768309008</v>
      </c>
      <c r="O9" t="n">
        <v>28388.694294134</v>
      </c>
      <c r="P9" t="n">
        <v>36434.1372398641</v>
      </c>
      <c r="Q9" t="n">
        <v>23076.1302654911</v>
      </c>
      <c r="R9" t="n">
        <v>43301.5459437086</v>
      </c>
      <c r="S9" t="n">
        <v>54163.5762146378</v>
      </c>
      <c r="T9" t="n">
        <v>35143.9251987452</v>
      </c>
      <c r="U9" t="n">
        <v>42686.2890275997</v>
      </c>
      <c r="V9" t="n">
        <v>44315.2977602424</v>
      </c>
      <c r="W9" t="n">
        <v>32973.8918953206</v>
      </c>
      <c r="X9" t="n">
        <v>30167.4027367856</v>
      </c>
      <c r="Y9" t="n">
        <v>34207.7188361989</v>
      </c>
      <c r="Z9" t="n">
        <v>32023.7762738312</v>
      </c>
      <c r="AA9" t="n">
        <v>23802.0947221231</v>
      </c>
      <c r="AB9" t="n">
        <v>28123.9781880373</v>
      </c>
      <c r="AC9" t="n">
        <v>37169.4030711381</v>
      </c>
      <c r="AD9" t="n">
        <v>50845.3040321323</v>
      </c>
      <c r="AE9" t="n">
        <v>51489.9519011598</v>
      </c>
      <c r="AF9"/>
    </row>
    <row r="10">
      <c r="A10" t="s">
        <v>49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49</v>
      </c>
      <c r="B11" t="s">
        <v>292</v>
      </c>
      <c r="C11" t="s">
        <v>248</v>
      </c>
      <c r="D11" t="s">
        <v>293</v>
      </c>
      <c r="E11" t="s">
        <v>249</v>
      </c>
      <c r="F11" t="n">
        <v>13495.0852486127</v>
      </c>
      <c r="G11" t="n">
        <v>18020.7504659755</v>
      </c>
      <c r="H11" t="n">
        <v>21565.4102380576</v>
      </c>
      <c r="I11" t="n">
        <v>20369.4081871982</v>
      </c>
      <c r="J11" t="n">
        <v>21556.0979982035</v>
      </c>
      <c r="K11" t="n">
        <v>21838.9962292795</v>
      </c>
      <c r="L11" t="n">
        <v>24897.1321117723</v>
      </c>
      <c r="M11" t="n">
        <v>23071.1898869914</v>
      </c>
      <c r="N11" t="n">
        <v>24635.8071091117</v>
      </c>
      <c r="O11" t="n">
        <v>22154.0505047807</v>
      </c>
      <c r="P11" t="n">
        <v>23590.4541986892</v>
      </c>
      <c r="Q11" t="n">
        <v>18944.098270591</v>
      </c>
      <c r="R11" t="n">
        <v>25869.7340339654</v>
      </c>
      <c r="S11" t="n">
        <v>28690.3819439187</v>
      </c>
      <c r="T11" t="n">
        <v>26649.5039510389</v>
      </c>
      <c r="U11" t="n">
        <v>27813.8499191168</v>
      </c>
      <c r="V11" t="n">
        <v>32345.3307540806</v>
      </c>
      <c r="W11" t="n">
        <v>50580.1385533432</v>
      </c>
      <c r="X11" t="n">
        <v>52716.3100598356</v>
      </c>
      <c r="Y11" t="n">
        <v>53748.4871328614</v>
      </c>
      <c r="Z11" t="n">
        <v>43889.451551746</v>
      </c>
      <c r="AA11" t="n">
        <v>49180.1872798433</v>
      </c>
      <c r="AB11" t="n">
        <v>47803.0744811999</v>
      </c>
      <c r="AC11" t="n">
        <v>47534.7325664483</v>
      </c>
      <c r="AD11" t="n">
        <v>49839.7013238931</v>
      </c>
      <c r="AE11" t="n">
        <v>62753.4906367224</v>
      </c>
      <c r="AF11"/>
    </row>
    <row r="12">
      <c r="A12" t="s">
        <v>49</v>
      </c>
      <c r="B12" t="s">
        <v>294</v>
      </c>
      <c r="C12" t="s">
        <v>248</v>
      </c>
      <c r="D12" t="s">
        <v>295</v>
      </c>
      <c r="E12" t="s">
        <v>249</v>
      </c>
      <c r="F12" t="n">
        <v>18100.6847500467</v>
      </c>
      <c r="G12" t="n">
        <v>22693.256214845</v>
      </c>
      <c r="H12" t="n">
        <v>25415.8903506894</v>
      </c>
      <c r="I12" t="n">
        <v>26480.1213944287</v>
      </c>
      <c r="J12" t="n">
        <v>22688.7237596843</v>
      </c>
      <c r="K12" t="n">
        <v>27784.6966713453</v>
      </c>
      <c r="L12" t="n">
        <v>31067.7140415922</v>
      </c>
      <c r="M12" t="n">
        <v>21958.8980276404</v>
      </c>
      <c r="N12" t="n">
        <v>27190.1627779196</v>
      </c>
      <c r="O12" t="n">
        <v>27711.5564682454</v>
      </c>
      <c r="P12" t="n">
        <v>30020.3818564086</v>
      </c>
      <c r="Q12" t="n">
        <v>25160.2494108111</v>
      </c>
      <c r="R12" t="n">
        <v>39389.1899340012</v>
      </c>
      <c r="S12" t="n">
        <v>38446.5995766337</v>
      </c>
      <c r="T12" t="n">
        <v>32325.046556837</v>
      </c>
      <c r="U12" t="n">
        <v>35627.3807929266</v>
      </c>
      <c r="V12" t="n">
        <v>30914.563922355</v>
      </c>
      <c r="W12" t="n">
        <v>25717.4746050056</v>
      </c>
      <c r="X12" t="n">
        <v>28148.7695291237</v>
      </c>
      <c r="Y12" t="n">
        <v>30869.5749838392</v>
      </c>
      <c r="Z12" t="n">
        <v>29626.7376489323</v>
      </c>
      <c r="AA12" t="n">
        <v>22411.0200875284</v>
      </c>
      <c r="AB12" t="n">
        <v>26644.5424864567</v>
      </c>
      <c r="AC12" t="n">
        <v>32307.5505063004</v>
      </c>
      <c r="AD12" t="n">
        <v>33131.8023590649</v>
      </c>
      <c r="AE12" t="n">
        <v>39882.3105079563</v>
      </c>
      <c r="AF12"/>
    </row>
    <row r="13">
      <c r="A13" t="s">
        <v>49</v>
      </c>
      <c r="B13" t="s">
        <v>296</v>
      </c>
      <c r="C13" t="s">
        <v>248</v>
      </c>
      <c r="D13" t="s">
        <v>297</v>
      </c>
      <c r="E13" t="s">
        <v>249</v>
      </c>
      <c r="F13" t="n">
        <v>38982.4965554428</v>
      </c>
      <c r="G13" t="n">
        <v>48109.0239755315</v>
      </c>
      <c r="H13" t="n">
        <v>45803.5761339753</v>
      </c>
      <c r="I13" t="n">
        <v>41036.5769872557</v>
      </c>
      <c r="J13" t="n">
        <v>41761.7440509475</v>
      </c>
      <c r="K13" t="n">
        <v>48728.3080907592</v>
      </c>
      <c r="L13" t="n">
        <v>53169.8423545634</v>
      </c>
      <c r="M13" t="n">
        <v>38203.0164772732</v>
      </c>
      <c r="N13" t="n">
        <v>28888.1465232413</v>
      </c>
      <c r="O13" t="n">
        <v>32123.1045414985</v>
      </c>
      <c r="P13" t="n">
        <v>36889.3214253965</v>
      </c>
      <c r="Q13" t="n">
        <v>29251.802252908</v>
      </c>
      <c r="R13" t="n">
        <v>58742.8349052084</v>
      </c>
      <c r="S13" t="n">
        <v>65119.2621462619</v>
      </c>
      <c r="T13" t="n">
        <v>47977.0891729655</v>
      </c>
      <c r="U13" t="n">
        <v>51563.8558152956</v>
      </c>
      <c r="V13" t="n">
        <v>49240.6440470446</v>
      </c>
      <c r="W13" t="n">
        <v>42698.4312533828</v>
      </c>
      <c r="X13" t="n">
        <v>34381.4747705046</v>
      </c>
      <c r="Y13" t="n">
        <v>47295.7386961162</v>
      </c>
      <c r="Z13" t="n">
        <v>45357.7133456807</v>
      </c>
      <c r="AA13" t="n">
        <v>34968.0137992007</v>
      </c>
      <c r="AB13" t="n">
        <v>50497.6233384945</v>
      </c>
      <c r="AC13" t="n">
        <v>46230.734733776</v>
      </c>
      <c r="AD13" t="n">
        <v>52713.5931043741</v>
      </c>
      <c r="AE13" t="n">
        <v>60577.0807489977</v>
      </c>
      <c r="AF13"/>
    </row>
    <row r="14">
      <c r="A14" t="s">
        <v>49</v>
      </c>
      <c r="B14" t="s">
        <v>298</v>
      </c>
      <c r="C14" t="s">
        <v>248</v>
      </c>
      <c r="D14" t="s">
        <v>299</v>
      </c>
      <c r="E14" t="s">
        <v>249</v>
      </c>
      <c r="F14" t="n">
        <v>105927.239571746</v>
      </c>
      <c r="G14" t="n">
        <v>115816.199477983</v>
      </c>
      <c r="H14" t="n">
        <v>112364.892111806</v>
      </c>
      <c r="I14" t="n">
        <v>124389.505379681</v>
      </c>
      <c r="J14" t="n">
        <v>112152.193966129</v>
      </c>
      <c r="K14" t="n">
        <v>129852.9689299</v>
      </c>
      <c r="L14" t="n">
        <v>126648.605595047</v>
      </c>
      <c r="M14" t="n">
        <v>65071.6503245198</v>
      </c>
      <c r="N14" t="n">
        <v>55244.6980343952</v>
      </c>
      <c r="O14" t="n">
        <v>65695.3544342927</v>
      </c>
      <c r="P14" t="n">
        <v>69501.1136544116</v>
      </c>
      <c r="Q14" t="n">
        <v>49566.6119373966</v>
      </c>
      <c r="R14" t="n">
        <v>83314.4004995787</v>
      </c>
      <c r="S14" t="n">
        <v>100259.199580315</v>
      </c>
      <c r="T14" t="n">
        <v>64098.1253267577</v>
      </c>
      <c r="U14" t="n">
        <v>79281.0987573209</v>
      </c>
      <c r="V14" t="n">
        <v>77787.8338899844</v>
      </c>
      <c r="W14" t="n">
        <v>74929.5746729727</v>
      </c>
      <c r="X14" t="n">
        <v>57910.1670991354</v>
      </c>
      <c r="Y14" t="n">
        <v>73813.2287307779</v>
      </c>
      <c r="Z14" t="n">
        <v>82140.4679125018</v>
      </c>
      <c r="AA14" t="n">
        <v>57850.801195584</v>
      </c>
      <c r="AB14" t="n">
        <v>62171.1748098833</v>
      </c>
      <c r="AC14" t="n">
        <v>82159.0839823162</v>
      </c>
      <c r="AD14" t="n">
        <v>80371.3504259334</v>
      </c>
      <c r="AE14" t="n">
        <v>92473.9075648871</v>
      </c>
      <c r="AF14"/>
    </row>
    <row r="15">
      <c r="A15" t="s">
        <v>49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49</v>
      </c>
      <c r="B16" t="s">
        <v>302</v>
      </c>
      <c r="C16" t="s">
        <v>248</v>
      </c>
      <c r="D16" t="s">
        <v>303</v>
      </c>
      <c r="E16" t="s">
        <v>249</v>
      </c>
      <c r="F16" t="n">
        <v>68611.994413036</v>
      </c>
      <c r="G16" t="n">
        <v>80933.8249757067</v>
      </c>
      <c r="H16" t="n">
        <v>83580.1120674703</v>
      </c>
      <c r="I16" t="n">
        <v>78449.2374962004</v>
      </c>
      <c r="J16" t="n">
        <v>75962.4058119059</v>
      </c>
      <c r="K16" t="n">
        <v>84572.9932799697</v>
      </c>
      <c r="L16" t="n">
        <v>79281.7284284224</v>
      </c>
      <c r="M16" t="n">
        <v>53659.4055462331</v>
      </c>
      <c r="N16" t="n">
        <v>58332.6980366388</v>
      </c>
      <c r="O16" t="n">
        <v>60524.4585996262</v>
      </c>
      <c r="P16" t="n">
        <v>70132.8634232256</v>
      </c>
      <c r="Q16" t="n">
        <v>46537.8252935934</v>
      </c>
      <c r="R16" t="n">
        <v>79595.123888076</v>
      </c>
      <c r="S16" t="n">
        <v>85746.4401212854</v>
      </c>
      <c r="T16" t="n">
        <v>53889.6571778144</v>
      </c>
      <c r="U16" t="n">
        <v>70825.9547702795</v>
      </c>
      <c r="V16" t="n">
        <v>85282.7044307487</v>
      </c>
      <c r="W16" t="n">
        <v>89631.4753572176</v>
      </c>
      <c r="X16" t="n">
        <v>81070.9818526062</v>
      </c>
      <c r="Y16" t="n">
        <v>91311.8572618993</v>
      </c>
      <c r="Z16" t="n">
        <v>77077.9222024175</v>
      </c>
      <c r="AA16" t="n">
        <v>78894.9783833336</v>
      </c>
      <c r="AB16" t="n">
        <v>90190.1208327389</v>
      </c>
      <c r="AC16" t="n">
        <v>91509.1301417688</v>
      </c>
      <c r="AD16" t="n">
        <v>82248.3848331477</v>
      </c>
      <c r="AE16" t="n">
        <v>84883.6330948432</v>
      </c>
      <c r="AF16"/>
    </row>
    <row r="17">
      <c r="A17" t="s">
        <v>49</v>
      </c>
      <c r="B17" t="s">
        <v>304</v>
      </c>
      <c r="C17" t="s">
        <v>248</v>
      </c>
      <c r="D17" t="s">
        <v>305</v>
      </c>
      <c r="E17" t="s">
        <v>249</v>
      </c>
      <c r="F17" t="n">
        <v>24374.6248192127</v>
      </c>
      <c r="G17" t="n">
        <v>29964.1301436908</v>
      </c>
      <c r="H17" t="n">
        <v>29866.4148650748</v>
      </c>
      <c r="I17" t="n">
        <v>32689.8682339557</v>
      </c>
      <c r="J17" t="n">
        <v>28549.139643166</v>
      </c>
      <c r="K17" t="n">
        <v>31806.7985964834</v>
      </c>
      <c r="L17" t="n">
        <v>32143.8718647345</v>
      </c>
      <c r="M17" t="n">
        <v>26211.7357131955</v>
      </c>
      <c r="N17" t="n">
        <v>25769.1442438569</v>
      </c>
      <c r="O17" t="n">
        <v>32110.6766802124</v>
      </c>
      <c r="P17" t="n">
        <v>39646.4509810247</v>
      </c>
      <c r="Q17" t="n">
        <v>23144.3640976081</v>
      </c>
      <c r="R17" t="n">
        <v>50073.7411268264</v>
      </c>
      <c r="S17" t="n">
        <v>57478.5874306353</v>
      </c>
      <c r="T17" t="n">
        <v>37560.9542552549</v>
      </c>
      <c r="U17" t="n">
        <v>31604.6495771071</v>
      </c>
      <c r="V17" t="n">
        <v>35608.9681323968</v>
      </c>
      <c r="W17" t="n">
        <v>33505.0189730022</v>
      </c>
      <c r="X17" t="n">
        <v>28034.8793679931</v>
      </c>
      <c r="Y17" t="n">
        <v>30041.6721741016</v>
      </c>
      <c r="Z17" t="n">
        <v>38255.4335066304</v>
      </c>
      <c r="AA17" t="n">
        <v>26758.7730532285</v>
      </c>
      <c r="AB17" t="n">
        <v>23243.5856510428</v>
      </c>
      <c r="AC17" t="n">
        <v>31380.1068399744</v>
      </c>
      <c r="AD17" t="n">
        <v>32181.3011701773</v>
      </c>
      <c r="AE17" t="n">
        <v>29308.850564326</v>
      </c>
      <c r="AF17"/>
    </row>
    <row r="18">
      <c r="A18" t="s">
        <v>49</v>
      </c>
      <c r="B18" t="s">
        <v>306</v>
      </c>
      <c r="C18" t="s">
        <v>248</v>
      </c>
      <c r="D18" t="s">
        <v>307</v>
      </c>
      <c r="E18" t="s">
        <v>249</v>
      </c>
      <c r="F18" t="n">
        <v>29931.5966555235</v>
      </c>
      <c r="G18" t="n">
        <v>42141.2351677879</v>
      </c>
      <c r="H18" t="n">
        <v>49703.062570313</v>
      </c>
      <c r="I18" t="n">
        <v>55257.1830920642</v>
      </c>
      <c r="J18" t="n">
        <v>50349.867501523</v>
      </c>
      <c r="K18" t="n">
        <v>48404.9634095769</v>
      </c>
      <c r="L18" t="n">
        <v>55722.5775044142</v>
      </c>
      <c r="M18" t="n">
        <v>44691.5066003326</v>
      </c>
      <c r="N18" t="n">
        <v>51815.1138208283</v>
      </c>
      <c r="O18" t="n">
        <v>43738.149495466</v>
      </c>
      <c r="P18" t="n">
        <v>60671.0480790796</v>
      </c>
      <c r="Q18" t="n">
        <v>40267.9653002403</v>
      </c>
      <c r="R18" t="n">
        <v>73127.6508163258</v>
      </c>
      <c r="S18" t="n">
        <v>76213.0054724196</v>
      </c>
      <c r="T18" t="n">
        <v>48486.2203652029</v>
      </c>
      <c r="U18" t="n">
        <v>43114.971889429</v>
      </c>
      <c r="V18" t="n">
        <v>49562.4685490405</v>
      </c>
      <c r="W18" t="n">
        <v>52577.9461755288</v>
      </c>
      <c r="X18" t="n">
        <v>59848.4956192992</v>
      </c>
      <c r="Y18" t="n">
        <v>66352.5817659081</v>
      </c>
      <c r="Z18" t="n">
        <v>78251.6260001507</v>
      </c>
      <c r="AA18" t="n">
        <v>71319.3204414655</v>
      </c>
      <c r="AB18" t="n">
        <v>73576.533224202</v>
      </c>
      <c r="AC18" t="n">
        <v>77805.7573016681</v>
      </c>
      <c r="AD18" t="n">
        <v>79191.8079072721</v>
      </c>
      <c r="AE18" t="n">
        <v>89899.3638421469</v>
      </c>
      <c r="AF18"/>
    </row>
    <row r="19">
      <c r="A19" t="s">
        <v>49</v>
      </c>
      <c r="B19" t="s">
        <v>308</v>
      </c>
      <c r="C19" t="s">
        <v>248</v>
      </c>
      <c r="D19" t="s">
        <v>309</v>
      </c>
      <c r="E19" t="s">
        <v>249</v>
      </c>
      <c r="F19" t="n">
        <v>15787.7846040625</v>
      </c>
      <c r="G19" t="n">
        <v>20998.0126767224</v>
      </c>
      <c r="H19" t="n">
        <v>20814.8659722449</v>
      </c>
      <c r="I19" t="n">
        <v>23101.7823932727</v>
      </c>
      <c r="J19" t="n">
        <v>19573.373631257</v>
      </c>
      <c r="K19" t="n">
        <v>17309.5240744563</v>
      </c>
      <c r="L19" t="n">
        <v>24047.0876749248</v>
      </c>
      <c r="M19" t="n">
        <v>16535.727045557</v>
      </c>
      <c r="N19" t="n">
        <v>23697.733724419</v>
      </c>
      <c r="O19" t="n">
        <v>20740.4033626798</v>
      </c>
      <c r="P19" t="n">
        <v>29865.4555719181</v>
      </c>
      <c r="Q19" t="n">
        <v>23635.0216268638</v>
      </c>
      <c r="R19" t="n">
        <v>36194.1498352047</v>
      </c>
      <c r="S19" t="n">
        <v>30545.5769669668</v>
      </c>
      <c r="T19" t="n">
        <v>27938.039570079</v>
      </c>
      <c r="U19" t="n">
        <v>37851.8324598551</v>
      </c>
      <c r="V19" t="n">
        <v>35149.6983902625</v>
      </c>
      <c r="W19" t="n">
        <v>25074.8714655232</v>
      </c>
      <c r="X19" t="n">
        <v>27980.3988133628</v>
      </c>
      <c r="Y19" t="n">
        <v>26660.0108306867</v>
      </c>
      <c r="Z19" t="n">
        <v>33482.1200937779</v>
      </c>
      <c r="AA19" t="n">
        <v>22972.6574892211</v>
      </c>
      <c r="AB19" t="n">
        <v>19362.7944001721</v>
      </c>
      <c r="AC19" t="n">
        <v>20347.0681530373</v>
      </c>
      <c r="AD19" t="n">
        <v>24413.7596614309</v>
      </c>
      <c r="AE19" t="n">
        <v>29561.0662871134</v>
      </c>
      <c r="AF19"/>
    </row>
    <row r="20">
      <c r="A20" t="s">
        <v>49</v>
      </c>
      <c r="B20" t="s">
        <v>310</v>
      </c>
      <c r="C20" t="s">
        <v>248</v>
      </c>
      <c r="D20" t="s">
        <v>311</v>
      </c>
      <c r="E20" t="s">
        <v>249</v>
      </c>
      <c r="F20" t="n">
        <v>33625.3920124529</v>
      </c>
      <c r="G20" t="n">
        <v>40470.872576736</v>
      </c>
      <c r="H20" t="n">
        <v>36690.0555530633</v>
      </c>
      <c r="I20" t="n">
        <v>37985.7015145351</v>
      </c>
      <c r="J20" t="n">
        <v>32803.0137398991</v>
      </c>
      <c r="K20" t="n">
        <v>21766.5875721179</v>
      </c>
      <c r="L20" t="n">
        <v>18701.0886002383</v>
      </c>
      <c r="M20" t="n">
        <v>11894.3697460625</v>
      </c>
      <c r="N20" t="n">
        <v>9262.71575324858</v>
      </c>
      <c r="O20" t="n">
        <v>4895.85251702268</v>
      </c>
      <c r="P20" t="n">
        <v>5655.72184813</v>
      </c>
      <c r="Q20" t="n">
        <v>1997.97690662491</v>
      </c>
      <c r="R20" t="n">
        <v>4280.03592626134</v>
      </c>
      <c r="S20" t="n">
        <v>5786.34503379375</v>
      </c>
      <c r="T20" t="n">
        <v>5547.49668508719</v>
      </c>
      <c r="U20" t="n">
        <v>6069.59016559279</v>
      </c>
      <c r="V20" t="n">
        <v>5938.10481342269</v>
      </c>
      <c r="W20" t="n">
        <v>4587.74969383801</v>
      </c>
      <c r="X20" t="n">
        <v>5763.91302360762</v>
      </c>
      <c r="Y20" t="n">
        <v>6232.02941280972</v>
      </c>
      <c r="Z20" t="n">
        <v>7688.45349120086</v>
      </c>
      <c r="AA20" t="n">
        <v>6533.53722885649</v>
      </c>
      <c r="AB20" t="n">
        <v>8373.42382948226</v>
      </c>
      <c r="AC20" t="n">
        <v>10062.0608968115</v>
      </c>
      <c r="AD20" t="n">
        <v>8310.39922240578</v>
      </c>
      <c r="AE20" t="n">
        <v>12344.0600470684</v>
      </c>
      <c r="AF20"/>
    </row>
    <row r="21">
      <c r="A21" t="s">
        <v>49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49</v>
      </c>
      <c r="B22" t="s">
        <v>314</v>
      </c>
      <c r="C22" t="s">
        <v>248</v>
      </c>
      <c r="D22" t="s">
        <v>315</v>
      </c>
      <c r="E22" t="s">
        <v>249</v>
      </c>
      <c r="F22" t="n">
        <v>295.717597852974</v>
      </c>
      <c r="G22" t="n">
        <v>400.998893871662</v>
      </c>
      <c r="H22" t="n">
        <v>377.695578785847</v>
      </c>
      <c r="I22" t="n">
        <v>379.305515070931</v>
      </c>
      <c r="J22" t="n">
        <v>300.909547302904</v>
      </c>
      <c r="K22" t="n">
        <v>212.8896260324</v>
      </c>
      <c r="L22" t="n">
        <v>307.916527422503</v>
      </c>
      <c r="M22" t="n">
        <v>316.899859262601</v>
      </c>
      <c r="N22" t="n">
        <v>255.770855893156</v>
      </c>
      <c r="O22" t="n">
        <v>160.761692353184</v>
      </c>
      <c r="P22" t="n">
        <v>250.772426966053</v>
      </c>
      <c r="Q22" t="n">
        <v>108.912900359171</v>
      </c>
      <c r="R22" t="n">
        <v>205.803464136565</v>
      </c>
      <c r="S22" t="n">
        <v>319.577977890226</v>
      </c>
      <c r="T22" t="n">
        <v>453.113594691597</v>
      </c>
      <c r="U22" t="n">
        <v>643.597498382781</v>
      </c>
      <c r="V22" t="n">
        <v>926.641977849107</v>
      </c>
      <c r="W22" t="n">
        <v>712.010653086293</v>
      </c>
      <c r="X22" t="n">
        <v>1121.732268617</v>
      </c>
      <c r="Y22" t="n">
        <v>1217.3950325814</v>
      </c>
      <c r="Z22" t="n">
        <v>1437.32624003834</v>
      </c>
      <c r="AA22" t="n">
        <v>1322.85833347144</v>
      </c>
      <c r="AB22" t="n">
        <v>1622.47256901225</v>
      </c>
      <c r="AC22" t="n">
        <v>1992.61550844734</v>
      </c>
      <c r="AD22" t="n">
        <v>2143.21111508327</v>
      </c>
      <c r="AE22" t="n">
        <v>3712.04894070578</v>
      </c>
      <c r="AF22"/>
    </row>
    <row r="23">
      <c r="A23" t="s">
        <v>49</v>
      </c>
      <c r="B23" t="s">
        <v>316</v>
      </c>
      <c r="C23" t="s">
        <v>248</v>
      </c>
      <c r="D23" t="s">
        <v>317</v>
      </c>
      <c r="E23" t="s">
        <v>249</v>
      </c>
      <c r="F23" t="n">
        <v>103247.990775374</v>
      </c>
      <c r="G23" t="n">
        <v>108469.474791319</v>
      </c>
      <c r="H23" t="n">
        <v>100872.755841488</v>
      </c>
      <c r="I23" t="n">
        <v>88689.5052408833</v>
      </c>
      <c r="J23" t="n">
        <v>89701.2123341331</v>
      </c>
      <c r="K23" t="n">
        <v>88154.8949247831</v>
      </c>
      <c r="L23" t="n">
        <v>78709.6833492497</v>
      </c>
      <c r="M23" t="n">
        <v>52732.5260328028</v>
      </c>
      <c r="N23" t="n">
        <v>32937.7540336253</v>
      </c>
      <c r="O23" t="n">
        <v>30926.1578004253</v>
      </c>
      <c r="P23" t="n">
        <v>23683.7211611356</v>
      </c>
      <c r="Q23" t="n">
        <v>17312.9588007977</v>
      </c>
      <c r="R23" t="n">
        <v>42669.4876503768</v>
      </c>
      <c r="S23" t="n">
        <v>27713.5380194051</v>
      </c>
      <c r="T23" t="n">
        <v>30018.4046207467</v>
      </c>
      <c r="U23" t="n">
        <v>37808.5148063073</v>
      </c>
      <c r="V23" t="n">
        <v>31617.1536470865</v>
      </c>
      <c r="W23" t="n">
        <v>19272.5399220186</v>
      </c>
      <c r="X23" t="n">
        <v>28561.1679854728</v>
      </c>
      <c r="Y23" t="n">
        <v>35278.7210877918</v>
      </c>
      <c r="Z23" t="n">
        <v>33282.1543775769</v>
      </c>
      <c r="AA23" t="n">
        <v>20210.3251464617</v>
      </c>
      <c r="AB23" t="n">
        <v>34775.6011955647</v>
      </c>
      <c r="AC23" t="n">
        <v>30661.5836754787</v>
      </c>
      <c r="AD23" t="n">
        <v>35072.0678702006</v>
      </c>
      <c r="AE23" t="n">
        <v>57147.3366313487</v>
      </c>
      <c r="AF23"/>
    </row>
    <row r="24">
      <c r="A24" t="s">
        <v>49</v>
      </c>
      <c r="B24" t="s">
        <v>318</v>
      </c>
      <c r="C24" t="s">
        <v>248</v>
      </c>
      <c r="D24" t="s">
        <v>319</v>
      </c>
      <c r="E24" t="s">
        <v>249</v>
      </c>
      <c r="F24" t="n">
        <v>278952.196973199</v>
      </c>
      <c r="G24" t="n">
        <v>316831.678361641</v>
      </c>
      <c r="H24" t="n">
        <v>319303.8088267</v>
      </c>
      <c r="I24" t="n">
        <v>268043.261343536</v>
      </c>
      <c r="J24" t="n">
        <v>268874.635734214</v>
      </c>
      <c r="K24" t="n">
        <v>277740.1214551</v>
      </c>
      <c r="L24" t="n">
        <v>251754.403719394</v>
      </c>
      <c r="M24" t="n">
        <v>214262.366030245</v>
      </c>
      <c r="N24" t="n">
        <v>173500.575166357</v>
      </c>
      <c r="O24" t="n">
        <v>218252.835244019</v>
      </c>
      <c r="P24" t="n">
        <v>229531.418970241</v>
      </c>
      <c r="Q24" t="n">
        <v>182403.048502889</v>
      </c>
      <c r="R24" t="n">
        <v>261227.93104777</v>
      </c>
      <c r="S24" t="n">
        <v>242742.073577756</v>
      </c>
      <c r="T24" t="n">
        <v>242676.57149434</v>
      </c>
      <c r="U24" t="n">
        <v>236207.270194141</v>
      </c>
      <c r="V24" t="n">
        <v>224688.799051468</v>
      </c>
      <c r="W24" t="n">
        <v>176689.169839842</v>
      </c>
      <c r="X24" t="n">
        <v>197826.701382391</v>
      </c>
      <c r="Y24" t="n">
        <v>256797.880379289</v>
      </c>
      <c r="Z24" t="n">
        <v>262576.483118893</v>
      </c>
      <c r="AA24" t="n">
        <v>166596.684193683</v>
      </c>
      <c r="AB24" t="n">
        <v>207362.741624886</v>
      </c>
      <c r="AC24" t="n">
        <v>184332.203947623</v>
      </c>
      <c r="AD24" t="n">
        <v>224048.180098428</v>
      </c>
      <c r="AE24" t="n">
        <v>276502.915706595</v>
      </c>
      <c r="AF24"/>
    </row>
    <row r="25">
      <c r="A25" t="s">
        <v>49</v>
      </c>
      <c r="B25" t="s">
        <v>320</v>
      </c>
      <c r="C25" t="s">
        <v>248</v>
      </c>
      <c r="D25" t="s">
        <v>321</v>
      </c>
      <c r="E25" t="s">
        <v>249</v>
      </c>
      <c r="F25" t="n">
        <v>5438.62831505412</v>
      </c>
      <c r="G25" t="n">
        <v>10658.800132053</v>
      </c>
      <c r="H25" t="n">
        <v>12183.9957731859</v>
      </c>
      <c r="I25" t="n">
        <v>5428.61260140879</v>
      </c>
      <c r="J25" t="n">
        <v>11280.7183405147</v>
      </c>
      <c r="K25" t="n">
        <v>15070.7331327043</v>
      </c>
      <c r="L25" t="n">
        <v>15319.5479171086</v>
      </c>
      <c r="M25" t="n">
        <v>8005.74122529982</v>
      </c>
      <c r="N25" t="n">
        <v>10266.2620826535</v>
      </c>
      <c r="O25" t="n">
        <v>12074.8630798788</v>
      </c>
      <c r="P25" t="n">
        <v>10968.0644903858</v>
      </c>
      <c r="Q25" t="n">
        <v>9442.67787415831</v>
      </c>
      <c r="R25" t="n">
        <v>9637.57334835117</v>
      </c>
      <c r="S25" t="n">
        <v>20540.8164143042</v>
      </c>
      <c r="T25" t="n">
        <v>16947.8132940691</v>
      </c>
      <c r="U25" t="n">
        <v>8538.00896496304</v>
      </c>
      <c r="V25" t="n">
        <v>7819.98465319949</v>
      </c>
      <c r="W25" t="n">
        <v>4159.7855715062</v>
      </c>
      <c r="X25" t="n">
        <v>6420.90305264989</v>
      </c>
      <c r="Y25" t="n">
        <v>12704.5223200934</v>
      </c>
      <c r="Z25" t="n">
        <v>10299.3761771671</v>
      </c>
      <c r="AA25" t="n">
        <v>5463.7997717143</v>
      </c>
      <c r="AB25" t="n">
        <v>8046.00037409825</v>
      </c>
      <c r="AC25" t="n">
        <v>7004.69350563271</v>
      </c>
      <c r="AD25" t="n">
        <v>20736.794200164</v>
      </c>
      <c r="AE25" t="n">
        <v>11142.5116350923</v>
      </c>
      <c r="AF25"/>
    </row>
    <row r="26">
      <c r="A26" t="s">
        <v>49</v>
      </c>
      <c r="B26" t="s">
        <v>322</v>
      </c>
      <c r="C26" t="s">
        <v>248</v>
      </c>
      <c r="D26" t="s">
        <v>323</v>
      </c>
      <c r="E26" t="s">
        <v>249</v>
      </c>
      <c r="F26" t="n">
        <v>108007.143082095</v>
      </c>
      <c r="G26" t="n">
        <v>122886.030887558</v>
      </c>
      <c r="H26" t="n">
        <v>142910.272714574</v>
      </c>
      <c r="I26" t="n">
        <v>108773.160542419</v>
      </c>
      <c r="J26" t="n">
        <v>106296.911402384</v>
      </c>
      <c r="K26" t="n">
        <v>95967.0825997562</v>
      </c>
      <c r="L26" t="n">
        <v>83351.5162530634</v>
      </c>
      <c r="M26" t="n">
        <v>74539.624753211</v>
      </c>
      <c r="N26" t="n">
        <v>51970.3936955721</v>
      </c>
      <c r="O26" t="n">
        <v>57522.7581735552</v>
      </c>
      <c r="P26" t="n">
        <v>61612.9692071708</v>
      </c>
      <c r="Q26" t="n">
        <v>52099.4599459821</v>
      </c>
      <c r="R26" t="n">
        <v>83268.884188787</v>
      </c>
      <c r="S26" t="n">
        <v>78356.4860316793</v>
      </c>
      <c r="T26" t="n">
        <v>79799.0341802885</v>
      </c>
      <c r="U26" t="n">
        <v>74270.4970339424</v>
      </c>
      <c r="V26" t="n">
        <v>68267.3318993116</v>
      </c>
      <c r="W26" t="n">
        <v>52465.6168625984</v>
      </c>
      <c r="X26" t="n">
        <v>55886.2810162252</v>
      </c>
      <c r="Y26" t="n">
        <v>70927.6316029945</v>
      </c>
      <c r="Z26" t="n">
        <v>73773.7336251881</v>
      </c>
      <c r="AA26" t="n">
        <v>43830.4125990105</v>
      </c>
      <c r="AB26" t="n">
        <v>58175.1975818978</v>
      </c>
      <c r="AC26" t="n">
        <v>46550.3980315142</v>
      </c>
      <c r="AD26" t="n">
        <v>49333.4626536158</v>
      </c>
      <c r="AE26" t="n">
        <v>70743.2772058485</v>
      </c>
      <c r="AF26"/>
    </row>
    <row r="27">
      <c r="A27" t="s">
        <v>49</v>
      </c>
      <c r="B27" t="s">
        <v>324</v>
      </c>
      <c r="C27" t="s">
        <v>248</v>
      </c>
      <c r="D27" t="s">
        <v>325</v>
      </c>
      <c r="E27" t="s">
        <v>249</v>
      </c>
      <c r="F27" t="n">
        <v>165506.42557605</v>
      </c>
      <c r="G27" t="n">
        <v>183286.84734203</v>
      </c>
      <c r="H27" t="n">
        <v>164209.54033894</v>
      </c>
      <c r="I27" t="n">
        <v>153841.488199708</v>
      </c>
      <c r="J27" t="n">
        <v>151297.005991315</v>
      </c>
      <c r="K27" t="n">
        <v>166702.30572264</v>
      </c>
      <c r="L27" t="n">
        <v>153083.339549221</v>
      </c>
      <c r="M27" t="n">
        <v>131717.000051734</v>
      </c>
      <c r="N27" t="n">
        <v>111263.919388131</v>
      </c>
      <c r="O27" t="n">
        <v>148655.213990585</v>
      </c>
      <c r="P27" t="n">
        <v>156950.385272685</v>
      </c>
      <c r="Q27" t="n">
        <v>120860.910682749</v>
      </c>
      <c r="R27" t="n">
        <v>168321.473510632</v>
      </c>
      <c r="S27" t="n">
        <v>143844.771131772</v>
      </c>
      <c r="T27" t="n">
        <v>145929.724019982</v>
      </c>
      <c r="U27" t="n">
        <v>153398.764195235</v>
      </c>
      <c r="V27" t="n">
        <v>148601.482498957</v>
      </c>
      <c r="W27" t="n">
        <v>120063.767405737</v>
      </c>
      <c r="X27" t="n">
        <v>135519.517313516</v>
      </c>
      <c r="Y27" t="n">
        <v>173165.726456201</v>
      </c>
      <c r="Z27" t="n">
        <v>178503.373316538</v>
      </c>
      <c r="AA27" t="n">
        <v>117302.471822958</v>
      </c>
      <c r="AB27" t="n">
        <v>141141.54366889</v>
      </c>
      <c r="AC27" t="n">
        <v>130777.112410476</v>
      </c>
      <c r="AD27" t="n">
        <v>153977.923244649</v>
      </c>
      <c r="AE27" t="n">
        <v>194617.126865654</v>
      </c>
      <c r="AF27"/>
    </row>
    <row r="28">
      <c r="A28" t="s">
        <v>49</v>
      </c>
      <c r="B28" t="s">
        <v>326</v>
      </c>
      <c r="C28" t="s">
        <v>248</v>
      </c>
      <c r="D28" t="s">
        <v>327</v>
      </c>
      <c r="E28" t="s">
        <v>249</v>
      </c>
      <c r="F28" t="n">
        <v>38123.5101805014</v>
      </c>
      <c r="G28" t="n">
        <v>38157.9950350782</v>
      </c>
      <c r="H28" t="n">
        <v>45672.792629555</v>
      </c>
      <c r="I28" t="n">
        <v>35976.2317838903</v>
      </c>
      <c r="J28" t="n">
        <v>31844.3368949379</v>
      </c>
      <c r="K28" t="n">
        <v>28008.4093129323</v>
      </c>
      <c r="L28" t="n">
        <v>23190.2248997583</v>
      </c>
      <c r="M28" t="n">
        <v>15097.6817259743</v>
      </c>
      <c r="N28" t="n">
        <v>19076.8789517943</v>
      </c>
      <c r="O28" t="n">
        <v>20756.5242245669</v>
      </c>
      <c r="P28" t="n">
        <v>17503.973573506</v>
      </c>
      <c r="Q28" t="n">
        <v>12792.4102642313</v>
      </c>
      <c r="R28" t="n">
        <v>22869.7624091636</v>
      </c>
      <c r="S28" t="n">
        <v>41122.9727645629</v>
      </c>
      <c r="T28" t="n">
        <v>53132.8693939876</v>
      </c>
      <c r="U28" t="n">
        <v>45680.1075821565</v>
      </c>
      <c r="V28" t="n">
        <v>37299.7797327378</v>
      </c>
      <c r="W28" t="n">
        <v>34808.5619009989</v>
      </c>
      <c r="X28" t="n">
        <v>31634.8082585432</v>
      </c>
      <c r="Y28" t="n">
        <v>44305.8425337841</v>
      </c>
      <c r="Z28" t="n">
        <v>33420.6564215491</v>
      </c>
      <c r="AA28" t="n">
        <v>23564.3627257192</v>
      </c>
      <c r="AB28" t="n">
        <v>34224.0848351785</v>
      </c>
      <c r="AC28" t="n">
        <v>42672.7834999846</v>
      </c>
      <c r="AD28" t="n">
        <v>40299.4730174089</v>
      </c>
      <c r="AE28" t="n">
        <v>60192.7894489503</v>
      </c>
      <c r="AF28"/>
    </row>
    <row r="29">
      <c r="A29" t="s">
        <v>49</v>
      </c>
      <c r="B29" t="s">
        <v>328</v>
      </c>
      <c r="C29" t="s">
        <v>248</v>
      </c>
      <c r="D29" t="s">
        <v>329</v>
      </c>
      <c r="E29" t="s">
        <v>249</v>
      </c>
      <c r="F29" t="n">
        <v>15153.7086030923</v>
      </c>
      <c r="G29" t="n">
        <v>16322.9410006036</v>
      </c>
      <c r="H29" t="n">
        <v>21686.4044149196</v>
      </c>
      <c r="I29" t="n">
        <v>15847.1730983273</v>
      </c>
      <c r="J29" t="n">
        <v>11929.8960023274</v>
      </c>
      <c r="K29" t="n">
        <v>13846.4764386001</v>
      </c>
      <c r="L29" t="n">
        <v>9962.33178964504</v>
      </c>
      <c r="M29" t="n">
        <v>7598.8969886892</v>
      </c>
      <c r="N29" t="n">
        <v>9957.50838764614</v>
      </c>
      <c r="O29" t="n">
        <v>11366.1282126147</v>
      </c>
      <c r="P29" t="n">
        <v>9445.71143482885</v>
      </c>
      <c r="Q29" t="n">
        <v>6290.96588411999</v>
      </c>
      <c r="R29" t="n">
        <v>8116.45383442678</v>
      </c>
      <c r="S29" t="n">
        <v>21903.208988769</v>
      </c>
      <c r="T29" t="n">
        <v>26773.7741351664</v>
      </c>
      <c r="U29" t="n">
        <v>23745.3902759374</v>
      </c>
      <c r="V29" t="n">
        <v>20690.4292421769</v>
      </c>
      <c r="W29" t="n">
        <v>17648.6801411875</v>
      </c>
      <c r="X29" t="n">
        <v>17985.661076188</v>
      </c>
      <c r="Y29" t="n">
        <v>24099.9002572763</v>
      </c>
      <c r="Z29" t="n">
        <v>18184.0023319617</v>
      </c>
      <c r="AA29" t="n">
        <v>12987.3747263915</v>
      </c>
      <c r="AB29" t="n">
        <v>18314.0766369615</v>
      </c>
      <c r="AC29" t="n">
        <v>24953.2669869794</v>
      </c>
      <c r="AD29" t="n">
        <v>25000.2184915256</v>
      </c>
      <c r="AE29" t="n">
        <v>35703.069840619</v>
      </c>
      <c r="AF29"/>
    </row>
    <row r="30">
      <c r="A30" t="s">
        <v>49</v>
      </c>
      <c r="B30" t="s">
        <v>330</v>
      </c>
      <c r="C30" t="s">
        <v>248</v>
      </c>
      <c r="D30" t="s">
        <v>331</v>
      </c>
      <c r="E30" t="s">
        <v>249</v>
      </c>
      <c r="F30" t="n">
        <v>303.520743456375</v>
      </c>
      <c r="G30" t="n">
        <v>388.548331127644</v>
      </c>
      <c r="H30" t="n">
        <v>263.068525981046</v>
      </c>
      <c r="I30" t="n">
        <v>345.825588571465</v>
      </c>
      <c r="J30" t="n">
        <v>243.560109079105</v>
      </c>
      <c r="K30" t="n">
        <v>202.685109712951</v>
      </c>
      <c r="L30" t="n">
        <v>244.637429717151</v>
      </c>
      <c r="M30" t="n">
        <v>241.836880643866</v>
      </c>
      <c r="N30" t="n">
        <v>327.683573673863</v>
      </c>
      <c r="O30" t="n">
        <v>360.296093000103</v>
      </c>
      <c r="P30" t="n">
        <v>142.515192836088</v>
      </c>
      <c r="Q30" t="n">
        <v>90.7351344680604</v>
      </c>
      <c r="R30" t="n">
        <v>90.3687780484307</v>
      </c>
      <c r="S30" t="n">
        <v>346.699247769156</v>
      </c>
      <c r="T30" t="n">
        <v>594.581432543434</v>
      </c>
      <c r="U30" t="n">
        <v>286.567478008329</v>
      </c>
      <c r="V30" t="n">
        <v>299.322036188856</v>
      </c>
      <c r="W30" t="n">
        <v>214.21303728877</v>
      </c>
      <c r="X30" t="n">
        <v>232.178203709871</v>
      </c>
      <c r="Y30" t="n">
        <v>263.249297234605</v>
      </c>
      <c r="Z30" t="n">
        <v>235.338764300436</v>
      </c>
      <c r="AA30" t="n">
        <v>245.502486168515</v>
      </c>
      <c r="AB30" t="n">
        <v>395.578548117208</v>
      </c>
      <c r="AC30" t="n">
        <v>387.505727946114</v>
      </c>
      <c r="AD30" t="n">
        <v>264.946923219654</v>
      </c>
      <c r="AE30" t="n">
        <v>348.850296680727</v>
      </c>
      <c r="AF30"/>
    </row>
    <row r="31">
      <c r="A31" t="s">
        <v>49</v>
      </c>
      <c r="B31" t="s">
        <v>332</v>
      </c>
      <c r="C31" t="s">
        <v>248</v>
      </c>
      <c r="D31" t="s">
        <v>333</v>
      </c>
      <c r="E31" t="s">
        <v>249</v>
      </c>
      <c r="F31" t="n">
        <v>920.58282709051</v>
      </c>
      <c r="G31" t="n">
        <v>1080.96189262986</v>
      </c>
      <c r="H31" t="n">
        <v>2101.58829033667</v>
      </c>
      <c r="I31" t="n">
        <v>1497.9586681513</v>
      </c>
      <c r="J31" t="n">
        <v>797.614758163279</v>
      </c>
      <c r="K31" t="n">
        <v>1085.28153617966</v>
      </c>
      <c r="L31" t="n">
        <v>782.765665044951</v>
      </c>
      <c r="M31" t="n">
        <v>549.832730869564</v>
      </c>
      <c r="N31" t="n">
        <v>952.331060997724</v>
      </c>
      <c r="O31" t="n">
        <v>1203.10228533351</v>
      </c>
      <c r="P31" t="n">
        <v>1131.77556249078</v>
      </c>
      <c r="Q31" t="n">
        <v>848.222234727662</v>
      </c>
      <c r="R31" t="n">
        <v>1514.75569932582</v>
      </c>
      <c r="S31" t="n">
        <v>6727.33152739306</v>
      </c>
      <c r="T31" t="n">
        <v>7614.76416193812</v>
      </c>
      <c r="U31" t="n">
        <v>4527.89916348416</v>
      </c>
      <c r="V31" t="n">
        <v>2219.23483586927</v>
      </c>
      <c r="W31" t="n">
        <v>2835.23952309321</v>
      </c>
      <c r="X31" t="n">
        <v>3258.76571532933</v>
      </c>
      <c r="Y31" t="n">
        <v>3402.8613562583</v>
      </c>
      <c r="Z31" t="n">
        <v>2415.1419550151</v>
      </c>
      <c r="AA31" t="n">
        <v>2263.78866794631</v>
      </c>
      <c r="AB31" t="n">
        <v>4003.68167382719</v>
      </c>
      <c r="AC31" t="n">
        <v>3815.88748184517</v>
      </c>
      <c r="AD31" t="n">
        <v>3199.48621643591</v>
      </c>
      <c r="AE31" t="n">
        <v>9173.06355207058</v>
      </c>
      <c r="AF31"/>
    </row>
    <row r="32">
      <c r="A32" t="s">
        <v>49</v>
      </c>
      <c r="B32" t="s">
        <v>334</v>
      </c>
      <c r="C32" t="s">
        <v>248</v>
      </c>
      <c r="D32" t="s">
        <v>335</v>
      </c>
      <c r="E32" t="s">
        <v>249</v>
      </c>
      <c r="F32" t="n">
        <v>7019.4043907575</v>
      </c>
      <c r="G32" t="n">
        <v>7666.39899722428</v>
      </c>
      <c r="H32" t="n">
        <v>6532.30717036064</v>
      </c>
      <c r="I32" t="n">
        <v>7659.36383049316</v>
      </c>
      <c r="J32" t="n">
        <v>7913.0800719509</v>
      </c>
      <c r="K32" t="n">
        <v>7063.95148049943</v>
      </c>
      <c r="L32" t="n">
        <v>5705.54571550052</v>
      </c>
      <c r="M32" t="n">
        <v>3640.53087401846</v>
      </c>
      <c r="N32" t="n">
        <v>5791.70297502451</v>
      </c>
      <c r="O32" t="n">
        <v>6045.42192168689</v>
      </c>
      <c r="P32" t="n">
        <v>4784.73027166083</v>
      </c>
      <c r="Q32" t="n">
        <v>2903.78072028507</v>
      </c>
      <c r="R32" t="n">
        <v>4175.72044807709</v>
      </c>
      <c r="S32" t="n">
        <v>10735.2839366645</v>
      </c>
      <c r="T32" t="n">
        <v>16249.6853943303</v>
      </c>
      <c r="U32" t="n">
        <v>15339.0771393803</v>
      </c>
      <c r="V32" t="n">
        <v>13318.4011333049</v>
      </c>
      <c r="W32" t="n">
        <v>12382.8748913978</v>
      </c>
      <c r="X32" t="n">
        <v>9391.86034947025</v>
      </c>
      <c r="Y32" t="n">
        <v>15295.5730384796</v>
      </c>
      <c r="Z32" t="n">
        <v>10413.1022836997</v>
      </c>
      <c r="AA32" t="n">
        <v>7045.68013261281</v>
      </c>
      <c r="AB32" t="n">
        <v>10350.1978942765</v>
      </c>
      <c r="AC32" t="n">
        <v>12967.118123735</v>
      </c>
      <c r="AD32" t="n">
        <v>11452.0395776979</v>
      </c>
      <c r="AE32" t="n">
        <v>14562.8933535327</v>
      </c>
      <c r="AF32"/>
    </row>
    <row r="33">
      <c r="A33" t="s">
        <v>49</v>
      </c>
      <c r="B33" t="s">
        <v>336</v>
      </c>
      <c r="C33" t="s">
        <v>248</v>
      </c>
      <c r="D33" t="s">
        <v>337</v>
      </c>
      <c r="E33" t="s">
        <v>249</v>
      </c>
      <c r="F33" t="n">
        <v>14726.2936161048</v>
      </c>
      <c r="G33" t="n">
        <v>12699.1448134928</v>
      </c>
      <c r="H33" t="n">
        <v>15089.424227957</v>
      </c>
      <c r="I33" t="n">
        <v>10625.9105983471</v>
      </c>
      <c r="J33" t="n">
        <v>10960.1859534172</v>
      </c>
      <c r="K33" t="n">
        <v>5810.01474794016</v>
      </c>
      <c r="L33" t="n">
        <v>6494.94429985066</v>
      </c>
      <c r="M33" t="n">
        <v>3066.58425175316</v>
      </c>
      <c r="N33" t="n">
        <v>2047.65295445203</v>
      </c>
      <c r="O33" t="n">
        <v>1781.57571193169</v>
      </c>
      <c r="P33" t="n">
        <v>1999.2411116894</v>
      </c>
      <c r="Q33" t="n">
        <v>2658.70629063055</v>
      </c>
      <c r="R33" t="n">
        <v>8972.46364928549</v>
      </c>
      <c r="S33" t="n">
        <v>1410.44906396718</v>
      </c>
      <c r="T33" t="n">
        <v>1900.06427000933</v>
      </c>
      <c r="U33" t="n">
        <v>1781.17352534633</v>
      </c>
      <c r="V33" t="n">
        <v>772.392485197878</v>
      </c>
      <c r="W33" t="n">
        <v>1727.55430803161</v>
      </c>
      <c r="X33" t="n">
        <v>766.342913845732</v>
      </c>
      <c r="Y33" t="n">
        <v>1244.25858453529</v>
      </c>
      <c r="Z33" t="n">
        <v>2173.07108657218</v>
      </c>
      <c r="AA33" t="n">
        <v>1022.01671259999</v>
      </c>
      <c r="AB33" t="n">
        <v>1160.55008199618</v>
      </c>
      <c r="AC33" t="n">
        <v>549.005179478879</v>
      </c>
      <c r="AD33" t="n">
        <v>382.781808529881</v>
      </c>
      <c r="AE33" t="n">
        <v>404.912406047334</v>
      </c>
      <c r="AF33"/>
    </row>
    <row r="34">
      <c r="A34" t="s">
        <v>49</v>
      </c>
      <c r="B34" t="s">
        <v>338</v>
      </c>
      <c r="C34" t="s">
        <v>248</v>
      </c>
      <c r="D34" t="s">
        <v>339</v>
      </c>
      <c r="E34" t="s">
        <v>249</v>
      </c>
      <c r="F34" t="n">
        <v>5485.54816584857</v>
      </c>
      <c r="G34" t="n">
        <v>8061.56973301621</v>
      </c>
      <c r="H34" t="n">
        <v>8825.96932055683</v>
      </c>
      <c r="I34" t="n">
        <v>7640.51660038892</v>
      </c>
      <c r="J34" t="n">
        <v>10375.3122664072</v>
      </c>
      <c r="K34" t="n">
        <v>10690.3778684741</v>
      </c>
      <c r="L34" t="n">
        <v>10991.8488026311</v>
      </c>
      <c r="M34" t="n">
        <v>7553.09252138444</v>
      </c>
      <c r="N34" t="n">
        <v>4543.71522210951</v>
      </c>
      <c r="O34" t="n">
        <v>4377.36504076562</v>
      </c>
      <c r="P34" t="n">
        <v>3490.33722962099</v>
      </c>
      <c r="Q34" t="n">
        <v>5550.55045540649</v>
      </c>
      <c r="R34" t="n">
        <v>10020.7834279114</v>
      </c>
      <c r="S34" t="n">
        <v>7916.34773630849</v>
      </c>
      <c r="T34" t="n">
        <v>7491.56640556972</v>
      </c>
      <c r="U34" t="n">
        <v>8577.28777424177</v>
      </c>
      <c r="V34" t="n">
        <v>6459.7231858569</v>
      </c>
      <c r="W34" t="n">
        <v>3862.10248771209</v>
      </c>
      <c r="X34" t="n">
        <v>2953.29475334878</v>
      </c>
      <c r="Y34" t="n">
        <v>5033.42607920334</v>
      </c>
      <c r="Z34" t="n">
        <v>5305.38296471554</v>
      </c>
      <c r="AA34" t="n">
        <v>2472.497165245</v>
      </c>
      <c r="AB34" t="n">
        <v>4114.05972138357</v>
      </c>
      <c r="AC34" t="n">
        <v>3750.7775614132</v>
      </c>
      <c r="AD34" t="n">
        <v>3219.92267850259</v>
      </c>
      <c r="AE34" t="n">
        <v>3594.12471484438</v>
      </c>
      <c r="AF34"/>
    </row>
    <row r="35">
      <c r="A35" t="s">
        <v>49</v>
      </c>
      <c r="B35" t="s">
        <v>340</v>
      </c>
      <c r="C35" t="s">
        <v>248</v>
      </c>
      <c r="D35" t="s">
        <v>341</v>
      </c>
      <c r="E35" t="s">
        <v>249</v>
      </c>
      <c r="F35" t="n">
        <v>162809.520732889</v>
      </c>
      <c r="G35" t="n">
        <v>241681.939793951</v>
      </c>
      <c r="H35" t="n">
        <v>203790.164070736</v>
      </c>
      <c r="I35" t="n">
        <v>188864.633286372</v>
      </c>
      <c r="J35" t="n">
        <v>212948.955383659</v>
      </c>
      <c r="K35" t="n">
        <v>178337.97188531</v>
      </c>
      <c r="L35" t="n">
        <v>203678.150008334</v>
      </c>
      <c r="M35" t="n">
        <v>191899.739284076</v>
      </c>
      <c r="N35" t="n">
        <v>239456.52341259</v>
      </c>
      <c r="O35" t="n">
        <v>275345.263049355</v>
      </c>
      <c r="P35" t="n">
        <v>273977.525953534</v>
      </c>
      <c r="Q35" t="n">
        <v>257242.785837603</v>
      </c>
      <c r="R35" t="n">
        <v>219499.217705268</v>
      </c>
      <c r="S35" t="n">
        <v>236387.886693415</v>
      </c>
      <c r="T35" t="n">
        <v>230837.104822594</v>
      </c>
      <c r="U35" t="n">
        <v>298264.293411892</v>
      </c>
      <c r="V35" t="n">
        <v>277166.251246631</v>
      </c>
      <c r="W35" t="n">
        <v>243726.60870159</v>
      </c>
      <c r="X35" t="n">
        <v>262688.410297488</v>
      </c>
      <c r="Y35" t="n">
        <v>328984.325573605</v>
      </c>
      <c r="Z35" t="n">
        <v>395473.56561555</v>
      </c>
      <c r="AA35" t="n">
        <v>252431.787351601</v>
      </c>
      <c r="AB35" t="n">
        <v>289384.67472358</v>
      </c>
      <c r="AC35" t="n">
        <v>459454.384365423</v>
      </c>
      <c r="AD35" t="n">
        <v>409569.81151005</v>
      </c>
      <c r="AE35" t="n">
        <v>411313.696386582</v>
      </c>
      <c r="AF35"/>
    </row>
    <row r="36">
      <c r="A36" t="s">
        <v>49</v>
      </c>
      <c r="B36" t="s">
        <v>342</v>
      </c>
      <c r="C36" t="s">
        <v>248</v>
      </c>
      <c r="D36" t="s">
        <v>343</v>
      </c>
      <c r="E36" t="s">
        <v>249</v>
      </c>
      <c r="F36" t="n">
        <v>54533.7003858722</v>
      </c>
      <c r="G36" t="n">
        <v>128070.48683143</v>
      </c>
      <c r="H36" t="n">
        <v>89622.9113717778</v>
      </c>
      <c r="I36" t="n">
        <v>69084.5391117883</v>
      </c>
      <c r="J36" t="n">
        <v>84296.4366268985</v>
      </c>
      <c r="K36" t="n">
        <v>61565.9837511542</v>
      </c>
      <c r="L36" t="n">
        <v>66437.8369019048</v>
      </c>
      <c r="M36" t="n">
        <v>54855.930469895</v>
      </c>
      <c r="N36" t="n">
        <v>75980.8927852435</v>
      </c>
      <c r="O36" t="n">
        <v>52073.3152438057</v>
      </c>
      <c r="P36" t="n">
        <v>66011.7094469774</v>
      </c>
      <c r="Q36" t="n">
        <v>61871.757231793</v>
      </c>
      <c r="R36" t="n">
        <v>63406.2814638432</v>
      </c>
      <c r="S36" t="n">
        <v>50049.6363314926</v>
      </c>
      <c r="T36" t="n">
        <v>64176.3656310198</v>
      </c>
      <c r="U36" t="n">
        <v>73474.9656508426</v>
      </c>
      <c r="V36" t="n">
        <v>71634.9922236239</v>
      </c>
      <c r="W36" t="n">
        <v>76346.5951538877</v>
      </c>
      <c r="X36" t="n">
        <v>77461.7097687136</v>
      </c>
      <c r="Y36" t="n">
        <v>91951.241791225</v>
      </c>
      <c r="Z36" t="n">
        <v>69130.3360483018</v>
      </c>
      <c r="AA36" t="n">
        <v>52124.141654113</v>
      </c>
      <c r="AB36" t="n">
        <v>58818.969839757</v>
      </c>
      <c r="AC36" t="n">
        <v>51437.0908197471</v>
      </c>
      <c r="AD36" t="n">
        <v>88039.9332202277</v>
      </c>
      <c r="AE36" t="n">
        <v>73983.8811403822</v>
      </c>
      <c r="AF36"/>
    </row>
    <row r="37">
      <c r="A37" t="s">
        <v>49</v>
      </c>
      <c r="B37" t="s">
        <v>344</v>
      </c>
      <c r="C37" t="s">
        <v>248</v>
      </c>
      <c r="D37" t="s">
        <v>345</v>
      </c>
      <c r="E37" t="s">
        <v>249</v>
      </c>
      <c r="F37" t="n">
        <v>85972.7166701577</v>
      </c>
      <c r="G37" t="n">
        <v>89424.8432426556</v>
      </c>
      <c r="H37" t="n">
        <v>87665.5039808949</v>
      </c>
      <c r="I37" t="n">
        <v>90944.0310305186</v>
      </c>
      <c r="J37" t="n">
        <v>100684.092110076</v>
      </c>
      <c r="K37" t="n">
        <v>72023.2044827788</v>
      </c>
      <c r="L37" t="n">
        <v>74503.2090169715</v>
      </c>
      <c r="M37" t="n">
        <v>40969.3085626856</v>
      </c>
      <c r="N37" t="n">
        <v>26183.6568109879</v>
      </c>
      <c r="O37" t="n">
        <v>19223.214200555</v>
      </c>
      <c r="P37" t="n">
        <v>20516.4031998745</v>
      </c>
      <c r="Q37" t="n">
        <v>24567.7031969907</v>
      </c>
      <c r="R37" t="n">
        <v>36270.981641427</v>
      </c>
      <c r="S37" t="n">
        <v>31612.0759513146</v>
      </c>
      <c r="T37" t="n">
        <v>46415.3169577399</v>
      </c>
      <c r="U37" t="n">
        <v>34766.9789341181</v>
      </c>
      <c r="V37" t="n">
        <v>35657.6617752021</v>
      </c>
      <c r="W37" t="n">
        <v>39576.8672371074</v>
      </c>
      <c r="X37" t="n">
        <v>36037.4818337613</v>
      </c>
      <c r="Y37" t="n">
        <v>38993.9088713584</v>
      </c>
      <c r="Z37" t="n">
        <v>37981.1771066157</v>
      </c>
      <c r="AA37" t="n">
        <v>26152.2399222561</v>
      </c>
      <c r="AB37" t="n">
        <v>36275.9797410172</v>
      </c>
      <c r="AC37" t="n">
        <v>27132.1978706428</v>
      </c>
      <c r="AD37" t="n">
        <v>32082.3341867839</v>
      </c>
      <c r="AE37" t="n">
        <v>52161.4135683095</v>
      </c>
      <c r="AF37"/>
    </row>
    <row r="38">
      <c r="A38" t="s">
        <v>49</v>
      </c>
      <c r="B38" t="s">
        <v>346</v>
      </c>
      <c r="C38" t="s">
        <v>248</v>
      </c>
      <c r="D38" t="s">
        <v>347</v>
      </c>
      <c r="E38" t="s">
        <v>249</v>
      </c>
      <c r="F38" t="n">
        <v>22303.1036768592</v>
      </c>
      <c r="G38" t="n">
        <v>24186.6097198653</v>
      </c>
      <c r="H38" t="n">
        <v>26501.7487180636</v>
      </c>
      <c r="I38" t="n">
        <v>28836.0631440646</v>
      </c>
      <c r="J38" t="n">
        <v>27968.4266466838</v>
      </c>
      <c r="K38" t="n">
        <v>44748.7836513773</v>
      </c>
      <c r="L38" t="n">
        <v>62737.1040894574</v>
      </c>
      <c r="M38" t="n">
        <v>96074.5002514951</v>
      </c>
      <c r="N38" t="n">
        <v>137291.973816359</v>
      </c>
      <c r="O38" t="n">
        <v>204048.733604994</v>
      </c>
      <c r="P38" t="n">
        <v>187449.413306682</v>
      </c>
      <c r="Q38" t="n">
        <v>170803.325408819</v>
      </c>
      <c r="R38" t="n">
        <v>119821.954599998</v>
      </c>
      <c r="S38" t="n">
        <v>154726.174410608</v>
      </c>
      <c r="T38" t="n">
        <v>120245.422233834</v>
      </c>
      <c r="U38" t="n">
        <v>190022.348826931</v>
      </c>
      <c r="V38" t="n">
        <v>169873.597247805</v>
      </c>
      <c r="W38" t="n">
        <v>127803.146310595</v>
      </c>
      <c r="X38" t="n">
        <v>149189.218695013</v>
      </c>
      <c r="Y38" t="n">
        <v>198039.174911021</v>
      </c>
      <c r="Z38" t="n">
        <v>288362.052460632</v>
      </c>
      <c r="AA38" t="n">
        <v>174155.405775232</v>
      </c>
      <c r="AB38" t="n">
        <v>194289.725142806</v>
      </c>
      <c r="AC38" t="n">
        <v>380885.095675033</v>
      </c>
      <c r="AD38" t="n">
        <v>289447.544103039</v>
      </c>
      <c r="AE38" t="n">
        <v>285168.40167789</v>
      </c>
      <c r="AF38"/>
    </row>
    <row r="39">
      <c r="A39" t="s">
        <v>49</v>
      </c>
      <c r="B39" t="s">
        <v>348</v>
      </c>
      <c r="C39" t="s">
        <v>248</v>
      </c>
      <c r="D39" t="s">
        <v>349</v>
      </c>
      <c r="E39" t="s">
        <v>249</v>
      </c>
      <c r="F39" t="n">
        <v>125903.390719708</v>
      </c>
      <c r="G39" t="n">
        <v>157378.035720567</v>
      </c>
      <c r="H39" t="n">
        <v>164839.835409791</v>
      </c>
      <c r="I39" t="n">
        <v>181814.488169076</v>
      </c>
      <c r="J39" t="n">
        <v>160424.334690478</v>
      </c>
      <c r="K39" t="n">
        <v>158329.823637866</v>
      </c>
      <c r="L39" t="n">
        <v>178361.941062674</v>
      </c>
      <c r="M39" t="n">
        <v>170111.516032033</v>
      </c>
      <c r="N39" t="n">
        <v>200330.696221891</v>
      </c>
      <c r="O39" t="n">
        <v>254345.762518754</v>
      </c>
      <c r="P39" t="n">
        <v>221448.94621238</v>
      </c>
      <c r="Q39" t="n">
        <v>211543.330601858</v>
      </c>
      <c r="R39" t="n">
        <v>277293.006181571</v>
      </c>
      <c r="S39" t="n">
        <v>274066.862023461</v>
      </c>
      <c r="T39" t="n">
        <v>311691.542296681</v>
      </c>
      <c r="U39" t="n">
        <v>305968.611314786</v>
      </c>
      <c r="V39" t="n">
        <v>269287.844693602</v>
      </c>
      <c r="W39" t="n">
        <v>237072.691936189</v>
      </c>
      <c r="X39" t="n">
        <v>264572.98412268</v>
      </c>
      <c r="Y39" t="n">
        <v>347851.883359531</v>
      </c>
      <c r="Z39" t="n">
        <v>308758.378068135</v>
      </c>
      <c r="AA39" t="n">
        <v>221682.401760073</v>
      </c>
      <c r="AB39" t="n">
        <v>270845.858291001</v>
      </c>
      <c r="AC39" t="n">
        <v>258376.191453016</v>
      </c>
      <c r="AD39" t="n">
        <v>250614.285713662</v>
      </c>
      <c r="AE39" t="n">
        <v>332632.649536088</v>
      </c>
      <c r="AF39"/>
    </row>
    <row r="40">
      <c r="A40" t="s">
        <v>49</v>
      </c>
      <c r="B40" t="s">
        <v>350</v>
      </c>
      <c r="C40" t="s">
        <v>248</v>
      </c>
      <c r="D40" t="s">
        <v>351</v>
      </c>
      <c r="E40" t="s">
        <v>249</v>
      </c>
      <c r="F40" t="n">
        <v>8560.96794541414</v>
      </c>
      <c r="G40" t="n">
        <v>12745.9933754882</v>
      </c>
      <c r="H40" t="n">
        <v>12246.1294798197</v>
      </c>
      <c r="I40" t="n">
        <v>12855.640375412</v>
      </c>
      <c r="J40" t="n">
        <v>23690.1478121472</v>
      </c>
      <c r="K40" t="n">
        <v>32604.2198046047</v>
      </c>
      <c r="L40" t="n">
        <v>32977.8501298832</v>
      </c>
      <c r="M40" t="n">
        <v>29611.5326490513</v>
      </c>
      <c r="N40" t="n">
        <v>22856.3760369866</v>
      </c>
      <c r="O40" t="n">
        <v>15936.9724203373</v>
      </c>
      <c r="P40" t="n">
        <v>20798.0292054569</v>
      </c>
      <c r="Q40" t="n">
        <v>12381.1941983401</v>
      </c>
      <c r="R40" t="n">
        <v>19577.7878899103</v>
      </c>
      <c r="S40" t="n">
        <v>24090.0625697161</v>
      </c>
      <c r="T40" t="n">
        <v>32402.88966643</v>
      </c>
      <c r="U40" t="n">
        <v>44611.3502467602</v>
      </c>
      <c r="V40" t="n">
        <v>24910.7262777502</v>
      </c>
      <c r="W40" t="n">
        <v>9328.17095414837</v>
      </c>
      <c r="X40" t="n">
        <v>9527.81675776961</v>
      </c>
      <c r="Y40" t="n">
        <v>15865.1569531521</v>
      </c>
      <c r="Z40" t="n">
        <v>16170.6059687265</v>
      </c>
      <c r="AA40" t="n">
        <v>8182.3127315037</v>
      </c>
      <c r="AB40" t="n">
        <v>11497.7236655271</v>
      </c>
      <c r="AC40" t="n">
        <v>15894.0874934424</v>
      </c>
      <c r="AD40" t="n">
        <v>21540.9101688088</v>
      </c>
      <c r="AE40" t="n">
        <v>29059.0427692928</v>
      </c>
      <c r="AF40"/>
    </row>
    <row r="41">
      <c r="A41" t="s">
        <v>49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49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49</v>
      </c>
      <c r="B43" t="s">
        <v>356</v>
      </c>
      <c r="C43" t="s">
        <v>248</v>
      </c>
      <c r="D43" t="s">
        <v>357</v>
      </c>
      <c r="E43" t="s">
        <v>249</v>
      </c>
      <c r="F43" t="n">
        <v>86638.4711408059</v>
      </c>
      <c r="G43" t="n">
        <v>132622.943834653</v>
      </c>
      <c r="H43" t="n">
        <v>230323.857590431</v>
      </c>
      <c r="I43" t="n">
        <v>160106.197720573</v>
      </c>
      <c r="J43" t="n">
        <v>100173.263978706</v>
      </c>
      <c r="K43" t="n">
        <v>87971.45307722</v>
      </c>
      <c r="L43" t="n">
        <v>100941.752323636</v>
      </c>
      <c r="M43" t="n">
        <v>196782.719519929</v>
      </c>
      <c r="N43" t="n">
        <v>222434.6682878</v>
      </c>
      <c r="O43" t="n">
        <v>271953.215801954</v>
      </c>
      <c r="P43" t="n">
        <v>294730.621659272</v>
      </c>
      <c r="Q43" t="n">
        <v>475212.238079762</v>
      </c>
      <c r="R43" t="n">
        <v>401660.132448847</v>
      </c>
      <c r="S43" t="n">
        <v>289079.888838609</v>
      </c>
      <c r="T43" t="n">
        <v>293261.538295682</v>
      </c>
      <c r="U43" t="n">
        <v>363804.595475514</v>
      </c>
      <c r="V43" t="n">
        <v>390254.060188655</v>
      </c>
      <c r="W43" t="n">
        <v>295567.179513136</v>
      </c>
      <c r="X43" t="n">
        <v>360779.526639417</v>
      </c>
      <c r="Y43" t="n">
        <v>353953.950448152</v>
      </c>
      <c r="Z43" t="n">
        <v>393314.614426925</v>
      </c>
      <c r="AA43" t="n">
        <v>382966.191771796</v>
      </c>
      <c r="AB43" t="n">
        <v>476467.506109816</v>
      </c>
      <c r="AC43" t="n">
        <v>457236.974255674</v>
      </c>
      <c r="AD43" t="n">
        <v>545644.464434715</v>
      </c>
      <c r="AE43" t="n">
        <v>536129.547722572</v>
      </c>
      <c r="AF43"/>
    </row>
    <row r="44">
      <c r="A44" t="s">
        <v>49</v>
      </c>
      <c r="B44" t="s">
        <v>358</v>
      </c>
      <c r="C44" t="s">
        <v>248</v>
      </c>
      <c r="D44" t="s">
        <v>359</v>
      </c>
      <c r="E44" t="s">
        <v>249</v>
      </c>
      <c r="F44" t="n">
        <v>1310626.1638101</v>
      </c>
      <c r="G44" t="n">
        <v>1627652.77557428</v>
      </c>
      <c r="H44" t="n">
        <v>1722059.88873515</v>
      </c>
      <c r="I44" t="n">
        <v>1580004.63028387</v>
      </c>
      <c r="J44" t="n">
        <v>1494218.4353802</v>
      </c>
      <c r="K44" t="n">
        <v>1468922.41207318</v>
      </c>
      <c r="L44" t="n">
        <v>1520356.2343902</v>
      </c>
      <c r="M44" t="n">
        <v>1328642.51150514</v>
      </c>
      <c r="N44" t="n">
        <v>1374011.23203608</v>
      </c>
      <c r="O44" t="n">
        <v>1564501.13872651</v>
      </c>
      <c r="P44" t="n">
        <v>1618603.19524762</v>
      </c>
      <c r="Q44" t="n">
        <v>1559491.85207038</v>
      </c>
      <c r="R44" t="n">
        <v>1889755.75954912</v>
      </c>
      <c r="S44" t="n">
        <v>1829869.63649738</v>
      </c>
      <c r="T44" t="n">
        <v>1696612.42661324</v>
      </c>
      <c r="U44" t="n">
        <v>1897566.55159714</v>
      </c>
      <c r="V44" t="n">
        <v>1848466.14336257</v>
      </c>
      <c r="W44" t="n">
        <v>1562297.74254476</v>
      </c>
      <c r="X44" t="n">
        <v>1687221.43090381</v>
      </c>
      <c r="Y44" t="n">
        <v>1978838.16973442</v>
      </c>
      <c r="Z44" t="n">
        <v>2049255.13066203</v>
      </c>
      <c r="AA44" t="n">
        <v>1578166.59191914</v>
      </c>
      <c r="AB44" t="n">
        <v>1894473.25882112</v>
      </c>
      <c r="AC44" t="n">
        <v>2070257.22550148</v>
      </c>
      <c r="AD44" t="n">
        <v>2155216.17766184</v>
      </c>
      <c r="AE44" t="n">
        <v>2400363.63306241</v>
      </c>
      <c r="AF44"/>
    </row>
    <row r="45">
      <c r="A45" t="s">
        <v>49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49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49</v>
      </c>
      <c r="B47" t="s">
        <v>364</v>
      </c>
      <c r="C47" t="s">
        <v>248</v>
      </c>
      <c r="D47" t="s">
        <v>365</v>
      </c>
      <c r="E47" t="s">
        <v>249</v>
      </c>
      <c r="F47" t="n">
        <v>81509.779350464</v>
      </c>
      <c r="G47" t="n">
        <v>92956.721602244</v>
      </c>
      <c r="H47" t="n">
        <v>90814.4498467823</v>
      </c>
      <c r="I47" t="n">
        <v>49303.1521776949</v>
      </c>
      <c r="J47" t="n">
        <v>75760.023077157</v>
      </c>
      <c r="K47" t="n">
        <v>58995.7071668841</v>
      </c>
      <c r="L47" t="n">
        <v>36096.9967057913</v>
      </c>
      <c r="M47" t="n">
        <v>29425.5400752139</v>
      </c>
      <c r="N47" t="n">
        <v>18316.9234069019</v>
      </c>
      <c r="O47" t="n">
        <v>11639.5785029999</v>
      </c>
      <c r="P47" t="n">
        <v>9709.37566188656</v>
      </c>
      <c r="Q47" t="n">
        <v>5603.98765690648</v>
      </c>
      <c r="R47" t="n">
        <v>8571.08424436576</v>
      </c>
      <c r="S47" t="n">
        <v>8301.99417213945</v>
      </c>
      <c r="T47" t="n">
        <v>17958.5762218069</v>
      </c>
      <c r="U47" t="n">
        <v>22758.7019652367</v>
      </c>
      <c r="V47" t="n">
        <v>14102.7799667487</v>
      </c>
      <c r="W47" t="n">
        <v>5783.01602348623</v>
      </c>
      <c r="X47" t="n">
        <v>16845.5843850793</v>
      </c>
      <c r="Y47" t="n">
        <v>40774.4337631714</v>
      </c>
      <c r="Z47" t="n">
        <v>50432.5008902407</v>
      </c>
      <c r="AA47" t="n">
        <v>35114.0836666894</v>
      </c>
      <c r="AB47" t="n">
        <v>41242.0036273858</v>
      </c>
      <c r="AC47" t="n">
        <v>39690.0069783852</v>
      </c>
      <c r="AD47" t="n">
        <v>42740.401640175</v>
      </c>
      <c r="AE47" t="n">
        <v>65391.9322914683</v>
      </c>
      <c r="AF47"/>
    </row>
    <row r="48">
      <c r="A48" t="s">
        <v>49</v>
      </c>
      <c r="B48" t="s">
        <v>366</v>
      </c>
      <c r="C48" t="s">
        <v>248</v>
      </c>
      <c r="D48" t="s">
        <v>367</v>
      </c>
      <c r="E48" t="s">
        <v>249</v>
      </c>
      <c r="F48" t="n">
        <v>152006.264924368</v>
      </c>
      <c r="G48" t="n">
        <v>188114.00520662</v>
      </c>
      <c r="H48" t="n">
        <v>179374.328407659</v>
      </c>
      <c r="I48" t="n">
        <v>132600.957525658</v>
      </c>
      <c r="J48" t="n">
        <v>167341.764607058</v>
      </c>
      <c r="K48" t="n">
        <v>143197.90012254</v>
      </c>
      <c r="L48" t="n">
        <v>116167.864224315</v>
      </c>
      <c r="M48" t="n">
        <v>106320.244171524</v>
      </c>
      <c r="N48" t="n">
        <v>87449.719593068</v>
      </c>
      <c r="O48" t="n">
        <v>97283.468103273</v>
      </c>
      <c r="P48" t="n">
        <v>91129.2370881996</v>
      </c>
      <c r="Q48" t="n">
        <v>62183.2039395143</v>
      </c>
      <c r="R48" t="n">
        <v>79617.5147171249</v>
      </c>
      <c r="S48" t="n">
        <v>82016.7373020862</v>
      </c>
      <c r="T48" t="n">
        <v>101848.113771383</v>
      </c>
      <c r="U48" t="n">
        <v>152514.08272653</v>
      </c>
      <c r="V48" t="n">
        <v>153101.793135109</v>
      </c>
      <c r="W48" t="n">
        <v>120795.736818673</v>
      </c>
      <c r="X48" t="n">
        <v>155891.729146358</v>
      </c>
      <c r="Y48" t="n">
        <v>214584.931554469</v>
      </c>
      <c r="Z48" t="n">
        <v>200585.079668367</v>
      </c>
      <c r="AA48" t="n">
        <v>145750.645902468</v>
      </c>
      <c r="AB48" t="n">
        <v>176815.955881628</v>
      </c>
      <c r="AC48" t="n">
        <v>151281.788424872</v>
      </c>
      <c r="AD48" t="n">
        <v>171531.120265265</v>
      </c>
      <c r="AE48" t="n">
        <v>205996.413304136</v>
      </c>
      <c r="AF48"/>
    </row>
    <row r="49">
      <c r="A49" t="s">
        <v>49</v>
      </c>
      <c r="B49" t="s">
        <v>368</v>
      </c>
      <c r="C49" t="s">
        <v>248</v>
      </c>
      <c r="D49" t="s">
        <v>369</v>
      </c>
      <c r="E49" t="s">
        <v>249</v>
      </c>
      <c r="F49" t="n">
        <v>24190.9893407983</v>
      </c>
      <c r="G49" t="n">
        <v>28996.2268017175</v>
      </c>
      <c r="H49" t="n">
        <v>26090.5270098346</v>
      </c>
      <c r="I49" t="n">
        <v>22881.4537459226</v>
      </c>
      <c r="J49" t="n">
        <v>23361.4482343424</v>
      </c>
      <c r="K49" t="n">
        <v>18788.3510997962</v>
      </c>
      <c r="L49" t="n">
        <v>20166.7439717809</v>
      </c>
      <c r="M49" t="n">
        <v>16099.9528813594</v>
      </c>
      <c r="N49" t="n">
        <v>13739.371964455</v>
      </c>
      <c r="O49" t="n">
        <v>15208.2561448717</v>
      </c>
      <c r="P49" t="n">
        <v>16243.730090949</v>
      </c>
      <c r="Q49" t="n">
        <v>12472.6794758673</v>
      </c>
      <c r="R49" t="n">
        <v>21398.0894948853</v>
      </c>
      <c r="S49" t="n">
        <v>22414.5468858121</v>
      </c>
      <c r="T49" t="n">
        <v>31744.4564456384</v>
      </c>
      <c r="U49" t="n">
        <v>39878.2165112247</v>
      </c>
      <c r="V49" t="n">
        <v>37637.9941114698</v>
      </c>
      <c r="W49" t="n">
        <v>23076.821102051</v>
      </c>
      <c r="X49" t="n">
        <v>27854.3578740885</v>
      </c>
      <c r="Y49" t="n">
        <v>33090.8552461944</v>
      </c>
      <c r="Z49" t="n">
        <v>28141.6980587947</v>
      </c>
      <c r="AA49" t="n">
        <v>15077.2355383755</v>
      </c>
      <c r="AB49" t="n">
        <v>18788.8292911999</v>
      </c>
      <c r="AC49" t="n">
        <v>15728.2038433172</v>
      </c>
      <c r="AD49" t="n">
        <v>20162.45880605</v>
      </c>
      <c r="AE49" t="n">
        <v>30002.9865497446</v>
      </c>
      <c r="AF49"/>
    </row>
    <row r="50">
      <c r="A50" t="s">
        <v>49</v>
      </c>
      <c r="B50" t="s">
        <v>370</v>
      </c>
      <c r="C50" t="s">
        <v>248</v>
      </c>
      <c r="D50" t="s">
        <v>371</v>
      </c>
      <c r="E50" t="s">
        <v>249</v>
      </c>
      <c r="F50" t="n">
        <v>46305.4962331056</v>
      </c>
      <c r="G50" t="n">
        <v>66161.0568026589</v>
      </c>
      <c r="H50" t="n">
        <v>62469.351551042</v>
      </c>
      <c r="I50" t="n">
        <v>60416.3516020401</v>
      </c>
      <c r="J50" t="n">
        <v>68220.2932955589</v>
      </c>
      <c r="K50" t="n">
        <v>65413.8418558598</v>
      </c>
      <c r="L50" t="n">
        <v>59904.1235467424</v>
      </c>
      <c r="M50" t="n">
        <v>60794.7512149506</v>
      </c>
      <c r="N50" t="n">
        <v>55393.4242217112</v>
      </c>
      <c r="O50" t="n">
        <v>70435.6334554014</v>
      </c>
      <c r="P50" t="n">
        <v>65176.131335364</v>
      </c>
      <c r="Q50" t="n">
        <v>44106.5368067405</v>
      </c>
      <c r="R50" t="n">
        <v>49648.3409778739</v>
      </c>
      <c r="S50" t="n">
        <v>51300.1962441346</v>
      </c>
      <c r="T50" t="n">
        <v>52145.0811039375</v>
      </c>
      <c r="U50" t="n">
        <v>89877.1642500683</v>
      </c>
      <c r="V50" t="n">
        <v>101361.019056891</v>
      </c>
      <c r="W50" t="n">
        <v>91935.8996931359</v>
      </c>
      <c r="X50" t="n">
        <v>111191.78688719</v>
      </c>
      <c r="Y50" t="n">
        <v>140719.642545103</v>
      </c>
      <c r="Z50" t="n">
        <v>122010.880719331</v>
      </c>
      <c r="AA50" t="n">
        <v>95559.3266974034</v>
      </c>
      <c r="AB50" t="n">
        <v>116785.122963042</v>
      </c>
      <c r="AC50" t="n">
        <v>95863.5776031693</v>
      </c>
      <c r="AD50" t="n">
        <v>108628.25981904</v>
      </c>
      <c r="AE50" t="n">
        <v>110601.494462923</v>
      </c>
      <c r="AF50"/>
    </row>
    <row r="51">
      <c r="A51" t="s">
        <v>49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49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49</v>
      </c>
      <c r="B53" t="s">
        <v>376</v>
      </c>
      <c r="C53" t="s">
        <v>248</v>
      </c>
      <c r="D53" t="s">
        <v>377</v>
      </c>
      <c r="E53" t="s">
        <v>249</v>
      </c>
      <c r="F53" t="n">
        <v>21568.0953309008</v>
      </c>
      <c r="G53" t="n">
        <v>32782.6533154001</v>
      </c>
      <c r="H53" t="n">
        <v>39832.6707120953</v>
      </c>
      <c r="I53" t="n">
        <v>32193.2899966963</v>
      </c>
      <c r="J53" t="n">
        <v>37347.6590377254</v>
      </c>
      <c r="K53" t="n">
        <v>40623.1116320759</v>
      </c>
      <c r="L53" t="n">
        <v>54287.8016973285</v>
      </c>
      <c r="M53" t="n">
        <v>31316.7028817595</v>
      </c>
      <c r="N53" t="n">
        <v>36866.578027548</v>
      </c>
      <c r="O53" t="n">
        <v>35885.1721082065</v>
      </c>
      <c r="P53" t="n">
        <v>25925.4848794675</v>
      </c>
      <c r="Q53" t="n">
        <v>20426.5940055685</v>
      </c>
      <c r="R53" t="n">
        <v>17447.1540803419</v>
      </c>
      <c r="S53" t="n">
        <v>24251.7165367335</v>
      </c>
      <c r="T53" t="n">
        <v>18354.9872090498</v>
      </c>
      <c r="U53" t="n">
        <v>18565.4561009047</v>
      </c>
      <c r="V53" t="n">
        <v>16633.7139425404</v>
      </c>
      <c r="W53" t="n">
        <v>8989.69859556602</v>
      </c>
      <c r="X53" t="n">
        <v>11979.8452095492</v>
      </c>
      <c r="Y53" t="n">
        <v>15117.1813165368</v>
      </c>
      <c r="Z53" t="n">
        <v>17092.7222048136</v>
      </c>
      <c r="AA53" t="n">
        <v>10173.3514777907</v>
      </c>
      <c r="AB53" t="n">
        <v>12484.2015258392</v>
      </c>
      <c r="AC53" t="n">
        <v>19668.7272556536</v>
      </c>
      <c r="AD53" t="n">
        <v>17447.5126938829</v>
      </c>
      <c r="AE53" t="n">
        <v>9489.47257782075</v>
      </c>
      <c r="AF53"/>
    </row>
    <row r="54">
      <c r="A54" t="s">
        <v>49</v>
      </c>
      <c r="B54" t="s">
        <v>378</v>
      </c>
      <c r="C54" t="s">
        <v>248</v>
      </c>
      <c r="D54" t="s">
        <v>379</v>
      </c>
      <c r="E54" t="s">
        <v>249</v>
      </c>
      <c r="F54" t="n">
        <v>43740.0563282178</v>
      </c>
      <c r="G54" t="n">
        <v>62490.5669842786</v>
      </c>
      <c r="H54" t="n">
        <v>75327.8261613321</v>
      </c>
      <c r="I54" t="n">
        <v>58521.6069021442</v>
      </c>
      <c r="J54" t="n">
        <v>77598.3144195762</v>
      </c>
      <c r="K54" t="n">
        <v>82358.6799295874</v>
      </c>
      <c r="L54" t="n">
        <v>94786.2370725341</v>
      </c>
      <c r="M54" t="n">
        <v>52033.7471785987</v>
      </c>
      <c r="N54" t="n">
        <v>60895.9257846169</v>
      </c>
      <c r="O54" t="n">
        <v>64871.3632118559</v>
      </c>
      <c r="P54" t="n">
        <v>46831.201008975</v>
      </c>
      <c r="Q54" t="n">
        <v>35537.9133142592</v>
      </c>
      <c r="R54" t="n">
        <v>40096.8099630318</v>
      </c>
      <c r="S54" t="n">
        <v>52392.0536184114</v>
      </c>
      <c r="T54" t="n">
        <v>40877.2749131675</v>
      </c>
      <c r="U54" t="n">
        <v>46998.2177698065</v>
      </c>
      <c r="V54" t="n">
        <v>41292.2591782851</v>
      </c>
      <c r="W54" t="n">
        <v>20520.6518690521</v>
      </c>
      <c r="X54" t="n">
        <v>31692.3092957436</v>
      </c>
      <c r="Y54" t="n">
        <v>35581.5268941053</v>
      </c>
      <c r="Z54" t="n">
        <v>40184.3301409679</v>
      </c>
      <c r="AA54" t="n">
        <v>24003.1431963746</v>
      </c>
      <c r="AB54" t="n">
        <v>33448.2124071202</v>
      </c>
      <c r="AC54" t="n">
        <v>47717.1735345029</v>
      </c>
      <c r="AD54" t="n">
        <v>43995.451081984</v>
      </c>
      <c r="AE54" t="n">
        <v>46805.5384585689</v>
      </c>
      <c r="AF54"/>
    </row>
    <row r="55">
      <c r="A55" t="s">
        <v>49</v>
      </c>
      <c r="B55" t="s">
        <v>380</v>
      </c>
      <c r="C55" t="s">
        <v>248</v>
      </c>
      <c r="D55" t="s">
        <v>381</v>
      </c>
      <c r="E55" t="s">
        <v>249</v>
      </c>
      <c r="F55" t="n">
        <v>22171.9609973169</v>
      </c>
      <c r="G55" t="n">
        <v>29707.9136688784</v>
      </c>
      <c r="H55" t="n">
        <v>35495.1554492369</v>
      </c>
      <c r="I55" t="n">
        <v>26328.3169054479</v>
      </c>
      <c r="J55" t="n">
        <v>40250.6553818508</v>
      </c>
      <c r="K55" t="n">
        <v>41735.5682975115</v>
      </c>
      <c r="L55" t="n">
        <v>40498.4353752056</v>
      </c>
      <c r="M55" t="n">
        <v>20717.0442968392</v>
      </c>
      <c r="N55" t="n">
        <v>24029.3477570689</v>
      </c>
      <c r="O55" t="n">
        <v>28986.1911036494</v>
      </c>
      <c r="P55" t="n">
        <v>20905.7161295075</v>
      </c>
      <c r="Q55" t="n">
        <v>15111.3193086907</v>
      </c>
      <c r="R55" t="n">
        <v>22649.6558826899</v>
      </c>
      <c r="S55" t="n">
        <v>28140.337081678</v>
      </c>
      <c r="T55" t="n">
        <v>22522.2877041178</v>
      </c>
      <c r="U55" t="n">
        <v>28432.7616689018</v>
      </c>
      <c r="V55" t="n">
        <v>24658.5452357447</v>
      </c>
      <c r="W55" t="n">
        <v>11530.9532734861</v>
      </c>
      <c r="X55" t="n">
        <v>19712.4640861944</v>
      </c>
      <c r="Y55" t="n">
        <v>20464.3455775685</v>
      </c>
      <c r="Z55" t="n">
        <v>23091.6079361544</v>
      </c>
      <c r="AA55" t="n">
        <v>13829.7917185839</v>
      </c>
      <c r="AB55" t="n">
        <v>20964.010881281</v>
      </c>
      <c r="AC55" t="n">
        <v>28048.4462788493</v>
      </c>
      <c r="AD55" t="n">
        <v>26547.9383881011</v>
      </c>
      <c r="AE55" t="n">
        <v>37316.0658807481</v>
      </c>
      <c r="AF55"/>
    </row>
    <row r="56">
      <c r="A56" t="s">
        <v>49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49</v>
      </c>
      <c r="B57" t="s">
        <v>384</v>
      </c>
      <c r="C57" t="s">
        <v>248</v>
      </c>
      <c r="D57" t="s">
        <v>385</v>
      </c>
      <c r="E57" t="s">
        <v>249</v>
      </c>
      <c r="F57" t="n">
        <v>1471193.39667988</v>
      </c>
      <c r="G57" t="n">
        <v>1828512.77415639</v>
      </c>
      <c r="H57" t="n">
        <v>1913680.34662263</v>
      </c>
      <c r="I57" t="n">
        <v>1725461.22818494</v>
      </c>
      <c r="J57" t="n">
        <v>1685250.34779941</v>
      </c>
      <c r="K57" t="n">
        <v>1644724.53200033</v>
      </c>
      <c r="L57" t="n">
        <v>1669501.9487444</v>
      </c>
      <c r="M57" t="n">
        <v>1464574.28832572</v>
      </c>
      <c r="N57" t="n">
        <v>1484317.32766613</v>
      </c>
      <c r="O57" t="n">
        <v>1677721.57925012</v>
      </c>
      <c r="P57" t="n">
        <v>1730530.46154127</v>
      </c>
      <c r="Q57" t="n">
        <v>1634056.25020824</v>
      </c>
      <c r="R57" t="n">
        <v>1988951.06215615</v>
      </c>
      <c r="S57" t="n">
        <v>1935976.43636918</v>
      </c>
      <c r="T57" t="n">
        <v>1830863.43005105</v>
      </c>
      <c r="U57" t="n">
        <v>2094691.98457043</v>
      </c>
      <c r="V57" t="n">
        <v>2026478.66277543</v>
      </c>
      <c r="W57" t="n">
        <v>1692421.65031758</v>
      </c>
      <c r="X57" t="n">
        <v>1852640.97680794</v>
      </c>
      <c r="Y57" t="n">
        <v>2209288.25824204</v>
      </c>
      <c r="Z57" t="n">
        <v>2266010.81629912</v>
      </c>
      <c r="AA57" t="n">
        <v>1732099.55055311</v>
      </c>
      <c r="AB57" t="n">
        <v>2082786.93836827</v>
      </c>
      <c r="AC57" t="n">
        <v>2237433.10141979</v>
      </c>
      <c r="AD57" t="n">
        <v>2348288.20809592</v>
      </c>
      <c r="AE57" t="n">
        <v>2635419.08913584</v>
      </c>
      <c r="AF57"/>
    </row>
    <row r="58">
      <c r="A58" t="s">
        <v>49</v>
      </c>
      <c r="B58" t="s">
        <v>386</v>
      </c>
      <c r="C58" t="s">
        <v>248</v>
      </c>
      <c r="D58" t="s">
        <v>387</v>
      </c>
      <c r="E58" t="s">
        <v>249</v>
      </c>
      <c r="F58" t="n">
        <v>1471193.39667988</v>
      </c>
      <c r="G58" t="n">
        <v>1828512.77415639</v>
      </c>
      <c r="H58" t="n">
        <v>1913680.34662263</v>
      </c>
      <c r="I58" t="n">
        <v>1725461.22818494</v>
      </c>
      <c r="J58" t="n">
        <v>1685250.34779941</v>
      </c>
      <c r="K58" t="n">
        <v>1644724.53200033</v>
      </c>
      <c r="L58" t="n">
        <v>1669501.9487444</v>
      </c>
      <c r="M58" t="n">
        <v>1464574.28832572</v>
      </c>
      <c r="N58" t="n">
        <v>1484317.32766613</v>
      </c>
      <c r="O58" t="n">
        <v>1677721.57925012</v>
      </c>
      <c r="P58" t="n">
        <v>1730530.46154127</v>
      </c>
      <c r="Q58" t="n">
        <v>1634056.25020824</v>
      </c>
      <c r="R58" t="n">
        <v>1988951.06215615</v>
      </c>
      <c r="S58" t="n">
        <v>1935976.43636918</v>
      </c>
      <c r="T58" t="n">
        <v>1830863.43005105</v>
      </c>
      <c r="U58" t="n">
        <v>2094691.98457043</v>
      </c>
      <c r="V58" t="n">
        <v>2026478.66277543</v>
      </c>
      <c r="W58" t="n">
        <v>1692421.65031758</v>
      </c>
      <c r="X58" t="n">
        <v>1852640.97680794</v>
      </c>
      <c r="Y58" t="n">
        <v>2209288.25824204</v>
      </c>
      <c r="Z58" t="n">
        <v>2266010.81629912</v>
      </c>
      <c r="AA58" t="n">
        <v>1732099.55055311</v>
      </c>
      <c r="AB58" t="n">
        <v>2082786.93836827</v>
      </c>
      <c r="AC58" t="n">
        <v>2237433.10141979</v>
      </c>
      <c r="AD58" t="n">
        <v>2348288.20809592</v>
      </c>
      <c r="AE58" t="n">
        <v>2635419.08913584</v>
      </c>
      <c r="AF58"/>
    </row>
    <row r="59">
      <c r="A59" t="s">
        <v>49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51</v>
      </c>
      <c r="B2" t="s">
        <v>197</v>
      </c>
      <c r="C2" t="s">
        <v>248</v>
      </c>
      <c r="D2" t="s">
        <v>199</v>
      </c>
      <c r="E2" t="s">
        <v>249</v>
      </c>
      <c r="F2" t="n">
        <v>6048.8337423632</v>
      </c>
      <c r="G2" t="n">
        <v>6359.91374248295</v>
      </c>
      <c r="H2" t="n">
        <v>7571.67557247649</v>
      </c>
      <c r="I2" t="n">
        <v>6553.31063407372</v>
      </c>
      <c r="J2" t="n">
        <v>4834.40271473142</v>
      </c>
      <c r="K2" t="n">
        <v>6339.40352656764</v>
      </c>
      <c r="L2" t="n">
        <v>5974.25143750744</v>
      </c>
      <c r="M2" t="n">
        <v>5256.57123931866</v>
      </c>
      <c r="N2" t="n">
        <v>4666.94963048144</v>
      </c>
      <c r="O2" t="n">
        <v>5603.58649490384</v>
      </c>
      <c r="P2" t="n">
        <v>4116.98407490347</v>
      </c>
      <c r="Q2" t="n">
        <v>3612.17178898622</v>
      </c>
      <c r="R2" t="n">
        <v>2982.90568476202</v>
      </c>
      <c r="S2" t="n">
        <v>3468.02989394814</v>
      </c>
      <c r="T2" t="n">
        <v>2859.4276659572</v>
      </c>
      <c r="U2" t="n">
        <v>4653.78121973092</v>
      </c>
      <c r="V2" t="n">
        <v>5619.06659544623</v>
      </c>
      <c r="W2" t="n">
        <v>5790.07637212504</v>
      </c>
      <c r="X2" t="n">
        <v>7707.90380485421</v>
      </c>
      <c r="Y2" t="n">
        <v>5976.835675463</v>
      </c>
      <c r="Z2" t="n">
        <v>6876.03769622439</v>
      </c>
      <c r="AA2" t="n">
        <v>5288.92169412774</v>
      </c>
      <c r="AB2" t="n">
        <v>9811.52925752188</v>
      </c>
      <c r="AC2" t="n">
        <v>6482.10906451158</v>
      </c>
      <c r="AD2" t="n">
        <v>6106.71812647352</v>
      </c>
      <c r="AE2" t="n">
        <v>5952.83769071694</v>
      </c>
      <c r="AF2"/>
    </row>
    <row r="3">
      <c r="A3" t="s">
        <v>51</v>
      </c>
      <c r="B3" t="s">
        <v>276</v>
      </c>
      <c r="C3" t="s">
        <v>248</v>
      </c>
      <c r="D3" t="s">
        <v>277</v>
      </c>
      <c r="E3" t="s">
        <v>249</v>
      </c>
      <c r="F3" t="n">
        <v>419.945630245092</v>
      </c>
      <c r="G3" t="n">
        <v>437.738263001376</v>
      </c>
      <c r="H3" t="n">
        <v>548.85525175784</v>
      </c>
      <c r="I3" t="n">
        <v>606.52556181337</v>
      </c>
      <c r="J3" t="n">
        <v>478.94198927993</v>
      </c>
      <c r="K3" t="n">
        <v>813.903649204319</v>
      </c>
      <c r="L3" t="n">
        <v>560.792268416269</v>
      </c>
      <c r="M3" t="n">
        <v>1274.75108459894</v>
      </c>
      <c r="N3" t="n">
        <v>1023.34532448453</v>
      </c>
      <c r="O3" t="n">
        <v>939.996026317721</v>
      </c>
      <c r="P3" t="n">
        <v>1025.68130573614</v>
      </c>
      <c r="Q3" t="n">
        <v>1280.60532165748</v>
      </c>
      <c r="R3" t="n">
        <v>1847.06218937123</v>
      </c>
      <c r="S3" t="n">
        <v>2271.43710851674</v>
      </c>
      <c r="T3" t="n">
        <v>1648.33173857302</v>
      </c>
      <c r="U3" t="n">
        <v>1757.6533877872</v>
      </c>
      <c r="V3" t="n">
        <v>1357.41123151529</v>
      </c>
      <c r="W3" t="n">
        <v>1136.26619926128</v>
      </c>
      <c r="X3" t="n">
        <v>2111.26079667002</v>
      </c>
      <c r="Y3" t="n">
        <v>2480.14770605988</v>
      </c>
      <c r="Z3" t="n">
        <v>1915.38404293061</v>
      </c>
      <c r="AA3" t="n">
        <v>1592.6213688906</v>
      </c>
      <c r="AB3" t="n">
        <v>2368.89119734329</v>
      </c>
      <c r="AC3" t="n">
        <v>1312.04475448004</v>
      </c>
      <c r="AD3" t="n">
        <v>1262.37112443363</v>
      </c>
      <c r="AE3" t="n">
        <v>997.359869887571</v>
      </c>
      <c r="AF3"/>
    </row>
    <row r="4">
      <c r="A4" t="s">
        <v>51</v>
      </c>
      <c r="B4" t="s">
        <v>278</v>
      </c>
      <c r="C4" t="s">
        <v>248</v>
      </c>
      <c r="D4" t="s">
        <v>279</v>
      </c>
      <c r="E4" t="s">
        <v>249</v>
      </c>
      <c r="F4" t="n">
        <v>147125.541227393</v>
      </c>
      <c r="G4" t="n">
        <v>212338.576131176</v>
      </c>
      <c r="H4" t="n">
        <v>222282.7382966</v>
      </c>
      <c r="I4" t="n">
        <v>240148.179522011</v>
      </c>
      <c r="J4" t="n">
        <v>237998.011684387</v>
      </c>
      <c r="K4" t="n">
        <v>371298.822600578</v>
      </c>
      <c r="L4" t="n">
        <v>322295.272161604</v>
      </c>
      <c r="M4" t="n">
        <v>295045.87737178</v>
      </c>
      <c r="N4" t="n">
        <v>359500.40804085</v>
      </c>
      <c r="O4" t="n">
        <v>399748.491314534</v>
      </c>
      <c r="P4" t="n">
        <v>487288.010400383</v>
      </c>
      <c r="Q4" t="n">
        <v>423257.745669032</v>
      </c>
      <c r="R4" t="n">
        <v>510927.386676673</v>
      </c>
      <c r="S4" t="n">
        <v>661988.074361303</v>
      </c>
      <c r="T4" t="n">
        <v>338593.1834226</v>
      </c>
      <c r="U4" t="n">
        <v>476051.884966687</v>
      </c>
      <c r="V4" t="n">
        <v>536467.018279345</v>
      </c>
      <c r="W4" t="n">
        <v>596198.089764608</v>
      </c>
      <c r="X4" t="n">
        <v>542416.248018777</v>
      </c>
      <c r="Y4" t="n">
        <v>532799.517245736</v>
      </c>
      <c r="Z4" t="n">
        <v>532606.891535871</v>
      </c>
      <c r="AA4" t="n">
        <v>641953.680204933</v>
      </c>
      <c r="AB4" t="n">
        <v>563130.09691925</v>
      </c>
      <c r="AC4" t="n">
        <v>649290.536331246</v>
      </c>
      <c r="AD4" t="n">
        <v>655468.587012826</v>
      </c>
      <c r="AE4" t="n">
        <v>533473.185313969</v>
      </c>
      <c r="AF4"/>
    </row>
    <row r="5">
      <c r="A5" t="s">
        <v>51</v>
      </c>
      <c r="B5" t="s">
        <v>280</v>
      </c>
      <c r="C5" t="s">
        <v>248</v>
      </c>
      <c r="D5" t="s">
        <v>281</v>
      </c>
      <c r="E5" t="s">
        <v>249</v>
      </c>
      <c r="F5" t="n">
        <v>4848.51560898469</v>
      </c>
      <c r="G5" t="n">
        <v>7464.80907576264</v>
      </c>
      <c r="H5" t="n">
        <v>8179.65965823535</v>
      </c>
      <c r="I5" t="n">
        <v>8499.69734206113</v>
      </c>
      <c r="J5" t="n">
        <v>9013.1884402169</v>
      </c>
      <c r="K5" t="n">
        <v>12501.1208864896</v>
      </c>
      <c r="L5" t="n">
        <v>11454.7560008372</v>
      </c>
      <c r="M5" t="n">
        <v>18045.873063952</v>
      </c>
      <c r="N5" t="n">
        <v>22466.1781577874</v>
      </c>
      <c r="O5" t="n">
        <v>27410.0354283588</v>
      </c>
      <c r="P5" t="n">
        <v>39181.8861726192</v>
      </c>
      <c r="Q5" t="n">
        <v>31770.8366317382</v>
      </c>
      <c r="R5" t="n">
        <v>32549.7264484352</v>
      </c>
      <c r="S5" t="n">
        <v>38572.8714753201</v>
      </c>
      <c r="T5" t="n">
        <v>27079.4364816005</v>
      </c>
      <c r="U5" t="n">
        <v>37053.1237043116</v>
      </c>
      <c r="V5" t="n">
        <v>45362.733336638</v>
      </c>
      <c r="W5" t="n">
        <v>45213.3521993203</v>
      </c>
      <c r="X5" t="n">
        <v>41158.1254877783</v>
      </c>
      <c r="Y5" t="n">
        <v>42482.7942737785</v>
      </c>
      <c r="Z5" t="n">
        <v>36724.5994965838</v>
      </c>
      <c r="AA5" t="n">
        <v>48834.3751484461</v>
      </c>
      <c r="AB5" t="n">
        <v>49900.621664702</v>
      </c>
      <c r="AC5" t="n">
        <v>51806.742091662</v>
      </c>
      <c r="AD5" t="n">
        <v>50579.7167228791</v>
      </c>
      <c r="AE5" t="n">
        <v>35404.8858573093</v>
      </c>
      <c r="AF5"/>
    </row>
    <row r="6">
      <c r="A6" t="s">
        <v>51</v>
      </c>
      <c r="B6" t="s">
        <v>282</v>
      </c>
      <c r="C6" t="s">
        <v>248</v>
      </c>
      <c r="D6" t="s">
        <v>283</v>
      </c>
      <c r="E6" t="s">
        <v>249</v>
      </c>
      <c r="F6" t="n">
        <v>998.906784405277</v>
      </c>
      <c r="G6" t="n">
        <v>1351.67653732017</v>
      </c>
      <c r="H6" t="n">
        <v>1534.10040054044</v>
      </c>
      <c r="I6" t="n">
        <v>1574.35697783821</v>
      </c>
      <c r="J6" t="n">
        <v>1442.01854888847</v>
      </c>
      <c r="K6" t="n">
        <v>2250.1402156168</v>
      </c>
      <c r="L6" t="n">
        <v>2017.06112336865</v>
      </c>
      <c r="M6" t="n">
        <v>2746.16952652443</v>
      </c>
      <c r="N6" t="n">
        <v>2679.81033233889</v>
      </c>
      <c r="O6" t="n">
        <v>3113.17307794494</v>
      </c>
      <c r="P6" t="n">
        <v>4793.5260509367</v>
      </c>
      <c r="Q6" t="n">
        <v>3581.47236846454</v>
      </c>
      <c r="R6" t="n">
        <v>5567.40163671704</v>
      </c>
      <c r="S6" t="n">
        <v>8306.70159313917</v>
      </c>
      <c r="T6" t="n">
        <v>3908.21148807007</v>
      </c>
      <c r="U6" t="n">
        <v>7387.03978828512</v>
      </c>
      <c r="V6" t="n">
        <v>8122.70542794473</v>
      </c>
      <c r="W6" t="n">
        <v>4804.27117257373</v>
      </c>
      <c r="X6" t="n">
        <v>6212.56911306852</v>
      </c>
      <c r="Y6" t="n">
        <v>4842.38020689275</v>
      </c>
      <c r="Z6" t="n">
        <v>4791.83768167775</v>
      </c>
      <c r="AA6" t="n">
        <v>5088.031039002</v>
      </c>
      <c r="AB6" t="n">
        <v>4455.48180717514</v>
      </c>
      <c r="AC6" t="n">
        <v>4145.02076955673</v>
      </c>
      <c r="AD6" t="n">
        <v>7052.44644743661</v>
      </c>
      <c r="AE6" t="n">
        <v>4167.717378686</v>
      </c>
      <c r="AF6"/>
    </row>
    <row r="7">
      <c r="A7" t="s">
        <v>51</v>
      </c>
      <c r="B7" t="s">
        <v>284</v>
      </c>
      <c r="C7" t="s">
        <v>248</v>
      </c>
      <c r="D7" t="s">
        <v>285</v>
      </c>
      <c r="E7" t="s">
        <v>249</v>
      </c>
      <c r="F7" t="n">
        <v>7634.75074852153</v>
      </c>
      <c r="G7" t="n">
        <v>12064.0285588279</v>
      </c>
      <c r="H7" t="n">
        <v>12728.6298485606</v>
      </c>
      <c r="I7" t="n">
        <v>13133.2897126986</v>
      </c>
      <c r="J7" t="n">
        <v>11909.6941908464</v>
      </c>
      <c r="K7" t="n">
        <v>17866.3023521676</v>
      </c>
      <c r="L7" t="n">
        <v>16263.2413165297</v>
      </c>
      <c r="M7" t="n">
        <v>19802.7936579342</v>
      </c>
      <c r="N7" t="n">
        <v>23049.6295485346</v>
      </c>
      <c r="O7" t="n">
        <v>22653.9924705609</v>
      </c>
      <c r="P7" t="n">
        <v>33986.400887653</v>
      </c>
      <c r="Q7" t="n">
        <v>34324.0435220712</v>
      </c>
      <c r="R7" t="n">
        <v>43281.30678842</v>
      </c>
      <c r="S7" t="n">
        <v>47014.3243805569</v>
      </c>
      <c r="T7" t="n">
        <v>27001.441086577</v>
      </c>
      <c r="U7" t="n">
        <v>35212.6710747038</v>
      </c>
      <c r="V7" t="n">
        <v>32285.9449896458</v>
      </c>
      <c r="W7" t="n">
        <v>28703.6661064491</v>
      </c>
      <c r="X7" t="n">
        <v>33665.2475565035</v>
      </c>
      <c r="Y7" t="n">
        <v>31686.3932435919</v>
      </c>
      <c r="Z7" t="n">
        <v>31834.6679579307</v>
      </c>
      <c r="AA7" t="n">
        <v>34840.3330289419</v>
      </c>
      <c r="AB7" t="n">
        <v>29264.5349505471</v>
      </c>
      <c r="AC7" t="n">
        <v>31169.7500216529</v>
      </c>
      <c r="AD7" t="n">
        <v>31579.7213433764</v>
      </c>
      <c r="AE7" t="n">
        <v>33185.9983879407</v>
      </c>
      <c r="AF7"/>
    </row>
    <row r="8">
      <c r="A8" t="s">
        <v>51</v>
      </c>
      <c r="B8" t="s">
        <v>286</v>
      </c>
      <c r="C8" t="s">
        <v>248</v>
      </c>
      <c r="D8" t="s">
        <v>287</v>
      </c>
      <c r="E8" t="s">
        <v>249</v>
      </c>
      <c r="F8" t="n">
        <v>635.119748602799</v>
      </c>
      <c r="G8" t="n">
        <v>1107.80832090754</v>
      </c>
      <c r="H8" t="n">
        <v>661.054681421459</v>
      </c>
      <c r="I8" t="n">
        <v>703.336222654058</v>
      </c>
      <c r="J8" t="n">
        <v>838.952967087955</v>
      </c>
      <c r="K8" t="n">
        <v>774.949977642235</v>
      </c>
      <c r="L8" t="n">
        <v>547.573784849283</v>
      </c>
      <c r="M8" t="n">
        <v>1158.09663463346</v>
      </c>
      <c r="N8" t="n">
        <v>1587.61682083456</v>
      </c>
      <c r="O8" t="n">
        <v>1822.4160890418</v>
      </c>
      <c r="P8" t="n">
        <v>1785.3346660463</v>
      </c>
      <c r="Q8" t="n">
        <v>2312.71939646714</v>
      </c>
      <c r="R8" t="n">
        <v>1911.82285887374</v>
      </c>
      <c r="S8" t="n">
        <v>3517.8352297961</v>
      </c>
      <c r="T8" t="n">
        <v>1948.10567605285</v>
      </c>
      <c r="U8" t="n">
        <v>1848.10943497746</v>
      </c>
      <c r="V8" t="n">
        <v>1220.01691470223</v>
      </c>
      <c r="W8" t="n">
        <v>2084.47888454796</v>
      </c>
      <c r="X8" t="n">
        <v>2703.42152244011</v>
      </c>
      <c r="Y8" t="n">
        <v>2646.95905456471</v>
      </c>
      <c r="Z8" t="n">
        <v>3154.07157272789</v>
      </c>
      <c r="AA8" t="n">
        <v>3198.48800054939</v>
      </c>
      <c r="AB8" t="n">
        <v>3127.10022103749</v>
      </c>
      <c r="AC8" t="n">
        <v>2766.05781865706</v>
      </c>
      <c r="AD8" t="n">
        <v>2509.39304316855</v>
      </c>
      <c r="AE8" t="n">
        <v>2966.17879496952</v>
      </c>
      <c r="AF8"/>
    </row>
    <row r="9">
      <c r="A9" t="s">
        <v>51</v>
      </c>
      <c r="B9" t="s">
        <v>288</v>
      </c>
      <c r="C9" t="s">
        <v>248</v>
      </c>
      <c r="D9" t="s">
        <v>289</v>
      </c>
      <c r="E9" t="s">
        <v>249</v>
      </c>
      <c r="F9" t="n">
        <v>3298.77072348048</v>
      </c>
      <c r="G9" t="n">
        <v>5478.02799276499</v>
      </c>
      <c r="H9" t="n">
        <v>5818.91908750852</v>
      </c>
      <c r="I9" t="n">
        <v>6291.66376557051</v>
      </c>
      <c r="J9" t="n">
        <v>5525.68559006811</v>
      </c>
      <c r="K9" t="n">
        <v>7431.88108953905</v>
      </c>
      <c r="L9" t="n">
        <v>6710.56069018239</v>
      </c>
      <c r="M9" t="n">
        <v>8363.80734935968</v>
      </c>
      <c r="N9" t="n">
        <v>12151.1774179556</v>
      </c>
      <c r="O9" t="n">
        <v>11246.9777761556</v>
      </c>
      <c r="P9" t="n">
        <v>15080.5574725861</v>
      </c>
      <c r="Q9" t="n">
        <v>10826.5075083091</v>
      </c>
      <c r="R9" t="n">
        <v>14026.0645541774</v>
      </c>
      <c r="S9" t="n">
        <v>21132.0067240312</v>
      </c>
      <c r="T9" t="n">
        <v>9770.90075927173</v>
      </c>
      <c r="U9" t="n">
        <v>13846.990797239</v>
      </c>
      <c r="V9" t="n">
        <v>17500.6142869963</v>
      </c>
      <c r="W9" t="n">
        <v>16000.6238242287</v>
      </c>
      <c r="X9" t="n">
        <v>15053.1937379414</v>
      </c>
      <c r="Y9" t="n">
        <v>14389.4991176823</v>
      </c>
      <c r="Z9" t="n">
        <v>12686.5617429367</v>
      </c>
      <c r="AA9" t="n">
        <v>14551.0475724237</v>
      </c>
      <c r="AB9" t="n">
        <v>13705.3170386784</v>
      </c>
      <c r="AC9" t="n">
        <v>18819.5879182262</v>
      </c>
      <c r="AD9" t="n">
        <v>25535.4947586277</v>
      </c>
      <c r="AE9" t="n">
        <v>18243.6615698295</v>
      </c>
      <c r="AF9"/>
    </row>
    <row r="10">
      <c r="A10" t="s">
        <v>51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51</v>
      </c>
      <c r="B11" t="s">
        <v>292</v>
      </c>
      <c r="C11" t="s">
        <v>248</v>
      </c>
      <c r="D11" t="s">
        <v>293</v>
      </c>
      <c r="E11" t="s">
        <v>249</v>
      </c>
      <c r="F11" t="n">
        <v>919.891989891265</v>
      </c>
      <c r="G11" t="n">
        <v>1513.41244259873</v>
      </c>
      <c r="H11" t="n">
        <v>1936.0163889513</v>
      </c>
      <c r="I11" t="n">
        <v>1891.43614456387</v>
      </c>
      <c r="J11" t="n">
        <v>2152.68907905516</v>
      </c>
      <c r="K11" t="n">
        <v>3069.82744258057</v>
      </c>
      <c r="L11" t="n">
        <v>2961.53717894855</v>
      </c>
      <c r="M11" t="n">
        <v>4047.20764823801</v>
      </c>
      <c r="N11" t="n">
        <v>6210.57499130282</v>
      </c>
      <c r="O11" t="n">
        <v>5950.444949362</v>
      </c>
      <c r="P11" t="n">
        <v>6813.9654042372</v>
      </c>
      <c r="Q11" t="n">
        <v>6440.71787653457</v>
      </c>
      <c r="R11" t="n">
        <v>5907.82407628998</v>
      </c>
      <c r="S11" t="n">
        <v>8141.53372239785</v>
      </c>
      <c r="T11" t="n">
        <v>5400.40755437998</v>
      </c>
      <c r="U11" t="n">
        <v>6681.72593145756</v>
      </c>
      <c r="V11" t="n">
        <v>8889.26804429809</v>
      </c>
      <c r="W11" t="n">
        <v>17522.074743548</v>
      </c>
      <c r="X11" t="n">
        <v>18586.5392117658</v>
      </c>
      <c r="Y11" t="n">
        <v>15925.2880032934</v>
      </c>
      <c r="Z11" t="n">
        <v>12370.6862383735</v>
      </c>
      <c r="AA11" t="n">
        <v>21425.1005380287</v>
      </c>
      <c r="AB11" t="n">
        <v>16097.1659324008</v>
      </c>
      <c r="AC11" t="n">
        <v>16763.965342911</v>
      </c>
      <c r="AD11" t="n">
        <v>17754.1269180625</v>
      </c>
      <c r="AE11" t="n">
        <v>15870.5824529289</v>
      </c>
      <c r="AF11"/>
    </row>
    <row r="12">
      <c r="A12" t="s">
        <v>51</v>
      </c>
      <c r="B12" t="s">
        <v>294</v>
      </c>
      <c r="C12" t="s">
        <v>248</v>
      </c>
      <c r="D12" t="s">
        <v>295</v>
      </c>
      <c r="E12" t="s">
        <v>249</v>
      </c>
      <c r="F12" t="n">
        <v>4000.30875924009</v>
      </c>
      <c r="G12" t="n">
        <v>6241.01167213404</v>
      </c>
      <c r="H12" t="n">
        <v>7261.76173865359</v>
      </c>
      <c r="I12" t="n">
        <v>8058.31206362188</v>
      </c>
      <c r="J12" t="n">
        <v>7558.76761338378</v>
      </c>
      <c r="K12" t="n">
        <v>13129.6739616119</v>
      </c>
      <c r="L12" t="n">
        <v>12918.0023775527</v>
      </c>
      <c r="M12" t="n">
        <v>13565.7109832377</v>
      </c>
      <c r="N12" t="n">
        <v>23622.5595014619</v>
      </c>
      <c r="O12" t="n">
        <v>24770.6942751322</v>
      </c>
      <c r="P12" t="n">
        <v>30308.2574246236</v>
      </c>
      <c r="Q12" t="n">
        <v>30259.730760273</v>
      </c>
      <c r="R12" t="n">
        <v>31395.5627466286</v>
      </c>
      <c r="S12" t="n">
        <v>35946.7375508319</v>
      </c>
      <c r="T12" t="n">
        <v>22018.4499184568</v>
      </c>
      <c r="U12" t="n">
        <v>29509.7987800852</v>
      </c>
      <c r="V12" t="n">
        <v>27532.0973997899</v>
      </c>
      <c r="W12" t="n">
        <v>30304.8109502634</v>
      </c>
      <c r="X12" t="n">
        <v>32539.7552485759</v>
      </c>
      <c r="Y12" t="n">
        <v>28372.9150132403</v>
      </c>
      <c r="Z12" t="n">
        <v>27419.4121604187</v>
      </c>
      <c r="AA12" t="n">
        <v>29891.2518215833</v>
      </c>
      <c r="AB12" t="n">
        <v>27820.9192758953</v>
      </c>
      <c r="AC12" t="n">
        <v>35223.8245748968</v>
      </c>
      <c r="AD12" t="n">
        <v>37015.6658417574</v>
      </c>
      <c r="AE12" t="n">
        <v>34223.8472604752</v>
      </c>
      <c r="AF12"/>
    </row>
    <row r="13">
      <c r="A13" t="s">
        <v>51</v>
      </c>
      <c r="B13" t="s">
        <v>296</v>
      </c>
      <c r="C13" t="s">
        <v>248</v>
      </c>
      <c r="D13" t="s">
        <v>297</v>
      </c>
      <c r="E13" t="s">
        <v>249</v>
      </c>
      <c r="F13" t="n">
        <v>14198.8993306181</v>
      </c>
      <c r="G13" t="n">
        <v>20030.5493664925</v>
      </c>
      <c r="H13" t="n">
        <v>17533.2202936936</v>
      </c>
      <c r="I13" t="n">
        <v>17892.3095541494</v>
      </c>
      <c r="J13" t="n">
        <v>20024.6766944679</v>
      </c>
      <c r="K13" t="n">
        <v>29082.3169154079</v>
      </c>
      <c r="L13" t="n">
        <v>28214.9824461361</v>
      </c>
      <c r="M13" t="n">
        <v>29209.1991683567</v>
      </c>
      <c r="N13" t="n">
        <v>29595.4500502017</v>
      </c>
      <c r="O13" t="n">
        <v>33186.3799884465</v>
      </c>
      <c r="P13" t="n">
        <v>41758.0938440153</v>
      </c>
      <c r="Q13" t="n">
        <v>36876.9609605414</v>
      </c>
      <c r="R13" t="n">
        <v>53417.2930978396</v>
      </c>
      <c r="S13" t="n">
        <v>66580.659936493</v>
      </c>
      <c r="T13" t="n">
        <v>42571.6790784687</v>
      </c>
      <c r="U13" t="n">
        <v>52812.1505700996</v>
      </c>
      <c r="V13" t="n">
        <v>58148.2796387014</v>
      </c>
      <c r="W13" t="n">
        <v>58651.1219949073</v>
      </c>
      <c r="X13" t="n">
        <v>51099.3594106167</v>
      </c>
      <c r="Y13" t="n">
        <v>54258.2014837263</v>
      </c>
      <c r="Z13" t="n">
        <v>51037.5035708944</v>
      </c>
      <c r="AA13" t="n">
        <v>59207.0007077372</v>
      </c>
      <c r="AB13" t="n">
        <v>70881.2769109522</v>
      </c>
      <c r="AC13" t="n">
        <v>65164.8118483464</v>
      </c>
      <c r="AD13" t="n">
        <v>75839.0723673249</v>
      </c>
      <c r="AE13" t="n">
        <v>67468.3886166768</v>
      </c>
      <c r="AF13"/>
    </row>
    <row r="14">
      <c r="A14" t="s">
        <v>51</v>
      </c>
      <c r="B14" t="s">
        <v>298</v>
      </c>
      <c r="C14" t="s">
        <v>248</v>
      </c>
      <c r="D14" t="s">
        <v>299</v>
      </c>
      <c r="E14" t="s">
        <v>249</v>
      </c>
      <c r="F14" t="n">
        <v>71303.9592642051</v>
      </c>
      <c r="G14" t="n">
        <v>97107.265729318</v>
      </c>
      <c r="H14" t="n">
        <v>98949.941318025</v>
      </c>
      <c r="I14" t="n">
        <v>110114.138008429</v>
      </c>
      <c r="J14" t="n">
        <v>109441.049963997</v>
      </c>
      <c r="K14" t="n">
        <v>181429.370010738</v>
      </c>
      <c r="L14" t="n">
        <v>151283.330238297</v>
      </c>
      <c r="M14" t="n">
        <v>107210.943794247</v>
      </c>
      <c r="N14" t="n">
        <v>120661.875475926</v>
      </c>
      <c r="O14" t="n">
        <v>145088.371164675</v>
      </c>
      <c r="P14" t="n">
        <v>162528.205397373</v>
      </c>
      <c r="Q14" t="n">
        <v>146112.925228851</v>
      </c>
      <c r="R14" t="n">
        <v>170936.576619188</v>
      </c>
      <c r="S14" t="n">
        <v>251340.200396701</v>
      </c>
      <c r="T14" t="n">
        <v>108023.85960988</v>
      </c>
      <c r="U14" t="n">
        <v>168415.696150734</v>
      </c>
      <c r="V14" t="n">
        <v>193455.006012334</v>
      </c>
      <c r="W14" t="n">
        <v>224557.278584566</v>
      </c>
      <c r="X14" t="n">
        <v>172358.526722339</v>
      </c>
      <c r="Y14" t="n">
        <v>188226.870804267</v>
      </c>
      <c r="Z14" t="n">
        <v>195909.653346886</v>
      </c>
      <c r="AA14" t="n">
        <v>219167.343920863</v>
      </c>
      <c r="AB14" t="n">
        <v>182534.314662482</v>
      </c>
      <c r="AC14" t="n">
        <v>256215.222145539</v>
      </c>
      <c r="AD14" t="n">
        <v>236044.648908677</v>
      </c>
      <c r="AE14" t="n">
        <v>187662.321079325</v>
      </c>
      <c r="AF14"/>
    </row>
    <row r="15">
      <c r="A15" t="s">
        <v>51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51</v>
      </c>
      <c r="B16" t="s">
        <v>302</v>
      </c>
      <c r="C16" t="s">
        <v>248</v>
      </c>
      <c r="D16" t="s">
        <v>303</v>
      </c>
      <c r="E16" t="s">
        <v>249</v>
      </c>
      <c r="F16" t="n">
        <v>26314.4019184025</v>
      </c>
      <c r="G16" t="n">
        <v>39019.2582764325</v>
      </c>
      <c r="H16" t="n">
        <v>43404.5232549533</v>
      </c>
      <c r="I16" t="n">
        <v>44007.8050637545</v>
      </c>
      <c r="J16" t="n">
        <v>42385.0079563167</v>
      </c>
      <c r="K16" t="n">
        <v>65958.2769191922</v>
      </c>
      <c r="L16" t="n">
        <v>53974.1888719195</v>
      </c>
      <c r="M16" t="n">
        <v>47784.5939855162</v>
      </c>
      <c r="N16" t="n">
        <v>50023.582556971</v>
      </c>
      <c r="O16" t="n">
        <v>56790.9170468121</v>
      </c>
      <c r="P16" t="n">
        <v>53643.1264834837</v>
      </c>
      <c r="Q16" t="n">
        <v>44763.8063497286</v>
      </c>
      <c r="R16" t="n">
        <v>55184.8036032188</v>
      </c>
      <c r="S16" t="n">
        <v>56172.366571216</v>
      </c>
      <c r="T16" t="n">
        <v>28559.3251381228</v>
      </c>
      <c r="U16" t="n">
        <v>51319.0739083293</v>
      </c>
      <c r="V16" t="n">
        <v>57924.3742410193</v>
      </c>
      <c r="W16" t="n">
        <v>65429.5063793655</v>
      </c>
      <c r="X16" t="n">
        <v>62062.3415325902</v>
      </c>
      <c r="Y16" t="n">
        <v>53237.0644283474</v>
      </c>
      <c r="Z16" t="n">
        <v>44682.1016103127</v>
      </c>
      <c r="AA16" t="n">
        <v>69227.1678122906</v>
      </c>
      <c r="AB16" t="n">
        <v>64233.6381516129</v>
      </c>
      <c r="AC16" t="n">
        <v>51534.4460467666</v>
      </c>
      <c r="AD16" t="n">
        <v>50688.6830064628</v>
      </c>
      <c r="AE16" t="n">
        <v>39016.3669051567</v>
      </c>
      <c r="AF16"/>
    </row>
    <row r="17">
      <c r="A17" t="s">
        <v>51</v>
      </c>
      <c r="B17" t="s">
        <v>304</v>
      </c>
      <c r="C17" t="s">
        <v>248</v>
      </c>
      <c r="D17" t="s">
        <v>305</v>
      </c>
      <c r="E17" t="s">
        <v>249</v>
      </c>
      <c r="F17" t="n">
        <v>4807.41116088581</v>
      </c>
      <c r="G17" t="n">
        <v>7253.01426064176</v>
      </c>
      <c r="H17" t="n">
        <v>7810.78194680538</v>
      </c>
      <c r="I17" t="n">
        <v>8937.32663339102</v>
      </c>
      <c r="J17" t="n">
        <v>8633.75023832075</v>
      </c>
      <c r="K17" t="n">
        <v>12900.4390525383</v>
      </c>
      <c r="L17" t="n">
        <v>11055.7777243943</v>
      </c>
      <c r="M17" t="n">
        <v>13986.3910717446</v>
      </c>
      <c r="N17" t="n">
        <v>18542.4875785906</v>
      </c>
      <c r="O17" t="n">
        <v>23956.1932297367</v>
      </c>
      <c r="P17" t="n">
        <v>32677.1316574091</v>
      </c>
      <c r="Q17" t="n">
        <v>22199.4236325322</v>
      </c>
      <c r="R17" t="n">
        <v>33178.4059593407</v>
      </c>
      <c r="S17" t="n">
        <v>48688.3731440769</v>
      </c>
      <c r="T17" t="n">
        <v>23156.1937106921</v>
      </c>
      <c r="U17" t="n">
        <v>24058.5013020075</v>
      </c>
      <c r="V17" t="n">
        <v>29144.6990918188</v>
      </c>
      <c r="W17" t="n">
        <v>37243.9146457541</v>
      </c>
      <c r="X17" t="n">
        <v>31474.9537942361</v>
      </c>
      <c r="Y17" t="n">
        <v>29103.0481208893</v>
      </c>
      <c r="Z17" t="n">
        <v>35376.6515601812</v>
      </c>
      <c r="AA17" t="n">
        <v>35212.4114657145</v>
      </c>
      <c r="AB17" t="n">
        <v>23543.8778152099</v>
      </c>
      <c r="AC17" t="n">
        <v>31885.8160020803</v>
      </c>
      <c r="AD17" t="n">
        <v>32412.7749744682</v>
      </c>
      <c r="AE17" t="n">
        <v>21108.5663582147</v>
      </c>
      <c r="AF17"/>
    </row>
    <row r="18">
      <c r="A18" t="s">
        <v>51</v>
      </c>
      <c r="B18" t="s">
        <v>306</v>
      </c>
      <c r="C18" t="s">
        <v>248</v>
      </c>
      <c r="D18" t="s">
        <v>307</v>
      </c>
      <c r="E18" t="s">
        <v>249</v>
      </c>
      <c r="F18" t="n">
        <v>6014.21754328339</v>
      </c>
      <c r="G18" t="n">
        <v>10162.0037338614</v>
      </c>
      <c r="H18" t="n">
        <v>12678.667228137</v>
      </c>
      <c r="I18" t="n">
        <v>14667.69693489</v>
      </c>
      <c r="J18" t="n">
        <v>15100.0764302176</v>
      </c>
      <c r="K18" t="n">
        <v>19910.5365257177</v>
      </c>
      <c r="L18" t="n">
        <v>19003.6363162584</v>
      </c>
      <c r="M18" t="n">
        <v>23174.465448827</v>
      </c>
      <c r="N18" t="n">
        <v>36661.0427695957</v>
      </c>
      <c r="O18" t="n">
        <v>32368.167454054</v>
      </c>
      <c r="P18" t="n">
        <v>47014.7418682986</v>
      </c>
      <c r="Q18" t="n">
        <v>37285.3652801119</v>
      </c>
      <c r="R18" t="n">
        <v>46425.5237508597</v>
      </c>
      <c r="S18" t="n">
        <v>58413.8396396754</v>
      </c>
      <c r="T18" t="n">
        <v>27117.6031122156</v>
      </c>
      <c r="U18" t="n">
        <v>28396.2940317774</v>
      </c>
      <c r="V18" t="n">
        <v>36256.9430651653</v>
      </c>
      <c r="W18" t="n">
        <v>46979.3993243264</v>
      </c>
      <c r="X18" t="n">
        <v>54172.4027379806</v>
      </c>
      <c r="Y18" t="n">
        <v>50772.3128602756</v>
      </c>
      <c r="Z18" t="n">
        <v>56609.1619856986</v>
      </c>
      <c r="AA18" t="n">
        <v>80504.2130488502</v>
      </c>
      <c r="AB18" t="n">
        <v>63816.6350828546</v>
      </c>
      <c r="AC18" t="n">
        <v>68677.0025598208</v>
      </c>
      <c r="AD18" t="n">
        <v>70373.6763116756</v>
      </c>
      <c r="AE18" t="n">
        <v>58800.6361578531</v>
      </c>
      <c r="AF18"/>
    </row>
    <row r="19">
      <c r="A19" t="s">
        <v>51</v>
      </c>
      <c r="B19" t="s">
        <v>308</v>
      </c>
      <c r="C19" t="s">
        <v>248</v>
      </c>
      <c r="D19" t="s">
        <v>309</v>
      </c>
      <c r="E19" t="s">
        <v>249</v>
      </c>
      <c r="F19" t="n">
        <v>2150.38764687185</v>
      </c>
      <c r="G19" t="n">
        <v>3545.71016411365</v>
      </c>
      <c r="H19" t="n">
        <v>3785.46245111448</v>
      </c>
      <c r="I19" t="n">
        <v>4376.81109838877</v>
      </c>
      <c r="J19" t="n">
        <v>3972.45397152078</v>
      </c>
      <c r="K19" t="n">
        <v>4993.98725133626</v>
      </c>
      <c r="L19" t="n">
        <v>5890.62409233036</v>
      </c>
      <c r="M19" t="n">
        <v>5950.62503920892</v>
      </c>
      <c r="N19" t="n">
        <v>12248.4228393501</v>
      </c>
      <c r="O19" t="n">
        <v>11390.7283642542</v>
      </c>
      <c r="P19" t="n">
        <v>17716.7830711015</v>
      </c>
      <c r="Q19" t="n">
        <v>16503.2361534098</v>
      </c>
      <c r="R19" t="n">
        <v>17145.0745366849</v>
      </c>
      <c r="S19" t="n">
        <v>18160.6239970674</v>
      </c>
      <c r="T19" t="n">
        <v>12037.5698088115</v>
      </c>
      <c r="U19" t="n">
        <v>19510.7094926794</v>
      </c>
      <c r="V19" t="n">
        <v>20624.3358302911</v>
      </c>
      <c r="W19" t="n">
        <v>18703.5909547571</v>
      </c>
      <c r="X19" t="n">
        <v>21329.8119429414</v>
      </c>
      <c r="Y19" t="n">
        <v>16855.7906351865</v>
      </c>
      <c r="Z19" t="n">
        <v>20009.9826112494</v>
      </c>
      <c r="AA19" t="n">
        <v>20806.9161005019</v>
      </c>
      <c r="AB19" t="n">
        <v>13749.2134057028</v>
      </c>
      <c r="AC19" t="n">
        <v>15118.2891911308</v>
      </c>
      <c r="AD19" t="n">
        <v>18083.1663689092</v>
      </c>
      <c r="AE19" t="n">
        <v>15354.0344946037</v>
      </c>
      <c r="AF19"/>
    </row>
    <row r="20">
      <c r="A20" t="s">
        <v>51</v>
      </c>
      <c r="B20" t="s">
        <v>310</v>
      </c>
      <c r="C20" t="s">
        <v>248</v>
      </c>
      <c r="D20" t="s">
        <v>311</v>
      </c>
      <c r="E20" t="s">
        <v>249</v>
      </c>
      <c r="F20" t="n">
        <v>70057.9636677775</v>
      </c>
      <c r="G20" t="n">
        <v>103358.521388271</v>
      </c>
      <c r="H20" t="n">
        <v>100272.267033145</v>
      </c>
      <c r="I20" t="n">
        <v>106981.191342564</v>
      </c>
      <c r="J20" t="n">
        <v>99292.8748860958</v>
      </c>
      <c r="K20" t="n">
        <v>92083.9370449507</v>
      </c>
      <c r="L20" t="n">
        <v>66776.2747166095</v>
      </c>
      <c r="M20" t="n">
        <v>61932.7640484937</v>
      </c>
      <c r="N20" t="n">
        <v>68044.4857396856</v>
      </c>
      <c r="O20" t="n">
        <v>38083.1494205254</v>
      </c>
      <c r="P20" t="n">
        <v>47243.8001856195</v>
      </c>
      <c r="Q20" t="n">
        <v>19536.301399343</v>
      </c>
      <c r="R20" t="n">
        <v>28729.8320849865</v>
      </c>
      <c r="S20" t="n">
        <v>48268.8960566243</v>
      </c>
      <c r="T20" t="n">
        <v>32793.7298709635</v>
      </c>
      <c r="U20" t="n">
        <v>42803.5670891724</v>
      </c>
      <c r="V20" t="n">
        <v>47483.8101582306</v>
      </c>
      <c r="W20" t="n">
        <v>45626.9422337533</v>
      </c>
      <c r="X20" t="n">
        <v>56960.9080989607</v>
      </c>
      <c r="Y20" t="n">
        <v>52440.7473414773</v>
      </c>
      <c r="Z20" t="n">
        <v>61301.4601919704</v>
      </c>
      <c r="AA20" t="n">
        <v>78601.3910310943</v>
      </c>
      <c r="AB20" t="n">
        <v>78538.5435560568</v>
      </c>
      <c r="AC20" t="n">
        <v>101995.014558642</v>
      </c>
      <c r="AD20" t="n">
        <v>83957.1231076836</v>
      </c>
      <c r="AE20" t="n">
        <v>87462.0355049762</v>
      </c>
      <c r="AF20"/>
    </row>
    <row r="21">
      <c r="A21" t="s">
        <v>51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51</v>
      </c>
      <c r="B22" t="s">
        <v>314</v>
      </c>
      <c r="C22" t="s">
        <v>248</v>
      </c>
      <c r="D22" t="s">
        <v>315</v>
      </c>
      <c r="E22" t="s">
        <v>249</v>
      </c>
      <c r="F22" t="n">
        <v>515.511589891433</v>
      </c>
      <c r="G22" t="n">
        <v>755.23998970905</v>
      </c>
      <c r="H22" t="n">
        <v>726.138995792401</v>
      </c>
      <c r="I22" t="n">
        <v>752.492139835945</v>
      </c>
      <c r="J22" t="n">
        <v>626.615565649782</v>
      </c>
      <c r="K22" t="n">
        <v>553.337811288245</v>
      </c>
      <c r="L22" t="n">
        <v>563.324105588504</v>
      </c>
      <c r="M22" t="n">
        <v>772.900956487642</v>
      </c>
      <c r="N22" t="n">
        <v>876.271400812794</v>
      </c>
      <c r="O22" t="n">
        <v>565.134224268304</v>
      </c>
      <c r="P22" t="n">
        <v>898.930676047951</v>
      </c>
      <c r="Q22" t="n">
        <v>457.470167161763</v>
      </c>
      <c r="R22" t="n">
        <v>585.218525786215</v>
      </c>
      <c r="S22" t="n">
        <v>1131.78140948722</v>
      </c>
      <c r="T22" t="n">
        <v>1142.24474926466</v>
      </c>
      <c r="U22" t="n">
        <v>1917.971443087</v>
      </c>
      <c r="V22" t="n">
        <v>3166.8155242644</v>
      </c>
      <c r="W22" t="n">
        <v>3065.45956420001</v>
      </c>
      <c r="X22" t="n">
        <v>4908.90588671472</v>
      </c>
      <c r="Y22" t="n">
        <v>4456.72802995949</v>
      </c>
      <c r="Z22" t="n">
        <v>5001.29485910731</v>
      </c>
      <c r="AA22" t="n">
        <v>7066.09757708849</v>
      </c>
      <c r="AB22" t="n">
        <v>6693.498344621</v>
      </c>
      <c r="AC22" t="n">
        <v>8570.40315435558</v>
      </c>
      <c r="AD22" t="n">
        <v>9333.58277746192</v>
      </c>
      <c r="AE22" t="n">
        <v>11481.8555072496</v>
      </c>
      <c r="AF22"/>
    </row>
    <row r="23">
      <c r="A23" t="s">
        <v>51</v>
      </c>
      <c r="B23" t="s">
        <v>316</v>
      </c>
      <c r="C23" t="s">
        <v>248</v>
      </c>
      <c r="D23" t="s">
        <v>317</v>
      </c>
      <c r="E23" t="s">
        <v>249</v>
      </c>
      <c r="F23" t="n">
        <v>58629.7888199117</v>
      </c>
      <c r="G23" t="n">
        <v>74334.495309705</v>
      </c>
      <c r="H23" t="n">
        <v>74502.4677208379</v>
      </c>
      <c r="I23" t="n">
        <v>68968.8871050419</v>
      </c>
      <c r="J23" t="n">
        <v>74177.2876069775</v>
      </c>
      <c r="K23" t="n">
        <v>101863.233528689</v>
      </c>
      <c r="L23" t="n">
        <v>77977.2415721343</v>
      </c>
      <c r="M23" t="n">
        <v>76820.9215500011</v>
      </c>
      <c r="N23" t="n">
        <v>68087.3456685943</v>
      </c>
      <c r="O23" t="n">
        <v>67341.9848705505</v>
      </c>
      <c r="P23" t="n">
        <v>54984.9213017166</v>
      </c>
      <c r="Q23" t="n">
        <v>46590.3564704666</v>
      </c>
      <c r="R23" t="n">
        <v>77533.8669355916</v>
      </c>
      <c r="S23" t="n">
        <v>61860.4280156853</v>
      </c>
      <c r="T23" t="n">
        <v>48937.3108227772</v>
      </c>
      <c r="U23" t="n">
        <v>72560.9563254304</v>
      </c>
      <c r="V23" t="n">
        <v>69420.5586903891</v>
      </c>
      <c r="W23" t="n">
        <v>53258.7679301289</v>
      </c>
      <c r="X23" t="n">
        <v>80092.3783191441</v>
      </c>
      <c r="Y23" t="n">
        <v>83696.5535600372</v>
      </c>
      <c r="Z23" t="n">
        <v>74704.0254542354</v>
      </c>
      <c r="AA23" t="n">
        <v>66925.9159018348</v>
      </c>
      <c r="AB23" t="n">
        <v>88737.9651181021</v>
      </c>
      <c r="AC23" t="n">
        <v>82265.9120558062</v>
      </c>
      <c r="AD23" t="n">
        <v>95421.8123374588</v>
      </c>
      <c r="AE23" t="n">
        <v>111652.663368651</v>
      </c>
      <c r="AF23"/>
    </row>
    <row r="24">
      <c r="A24" t="s">
        <v>51</v>
      </c>
      <c r="B24" t="s">
        <v>318</v>
      </c>
      <c r="C24" t="s">
        <v>248</v>
      </c>
      <c r="D24" t="s">
        <v>319</v>
      </c>
      <c r="E24" t="s">
        <v>249</v>
      </c>
      <c r="F24" t="n">
        <v>141351.195324454</v>
      </c>
      <c r="G24" t="n">
        <v>197008.34157454</v>
      </c>
      <c r="H24" t="n">
        <v>219816.122347514</v>
      </c>
      <c r="I24" t="n">
        <v>189692.195033947</v>
      </c>
      <c r="J24" t="n">
        <v>202206.409979789</v>
      </c>
      <c r="K24" t="n">
        <v>287416.726120555</v>
      </c>
      <c r="L24" t="n">
        <v>218711.708163992</v>
      </c>
      <c r="M24" t="n">
        <v>278361.102768797</v>
      </c>
      <c r="N24" t="n">
        <v>314299.623683269</v>
      </c>
      <c r="O24" t="n">
        <v>414245.166150825</v>
      </c>
      <c r="P24" t="n">
        <v>470213.167391952</v>
      </c>
      <c r="Q24" t="n">
        <v>444433.768093139</v>
      </c>
      <c r="R24" t="n">
        <v>436902.633329175</v>
      </c>
      <c r="S24" t="n">
        <v>500783.961995583</v>
      </c>
      <c r="T24" t="n">
        <v>360757.399549462</v>
      </c>
      <c r="U24" t="n">
        <v>415699.843818846</v>
      </c>
      <c r="V24" t="n">
        <v>452494.008241789</v>
      </c>
      <c r="W24" t="n">
        <v>446863.794207623</v>
      </c>
      <c r="X24" t="n">
        <v>504328.058852439</v>
      </c>
      <c r="Y24" t="n">
        <v>546034.493740886</v>
      </c>
      <c r="Z24" t="n">
        <v>533939.347953328</v>
      </c>
      <c r="AA24" t="n">
        <v>519668.635061787</v>
      </c>
      <c r="AB24" t="n">
        <v>503871.249674025</v>
      </c>
      <c r="AC24" t="n">
        <v>462456.768883062</v>
      </c>
      <c r="AD24" t="n">
        <v>551523.929405471</v>
      </c>
      <c r="AE24" t="n">
        <v>497569.663895931</v>
      </c>
      <c r="AF24"/>
    </row>
    <row r="25">
      <c r="A25" t="s">
        <v>51</v>
      </c>
      <c r="B25" t="s">
        <v>320</v>
      </c>
      <c r="C25" t="s">
        <v>248</v>
      </c>
      <c r="D25" t="s">
        <v>321</v>
      </c>
      <c r="E25" t="s">
        <v>249</v>
      </c>
      <c r="F25" t="n">
        <v>1713.91426592789</v>
      </c>
      <c r="G25" t="n">
        <v>4159.90610319419</v>
      </c>
      <c r="H25" t="n">
        <v>5071.10388557695</v>
      </c>
      <c r="I25" t="n">
        <v>2329.81310739235</v>
      </c>
      <c r="J25" t="n">
        <v>5201.52973809538</v>
      </c>
      <c r="K25" t="n">
        <v>9781.27666041824</v>
      </c>
      <c r="L25" t="n">
        <v>8480.47065406154</v>
      </c>
      <c r="M25" t="n">
        <v>6522.18176923468</v>
      </c>
      <c r="N25" t="n">
        <v>12023.8131485515</v>
      </c>
      <c r="O25" t="n">
        <v>15039.5147970816</v>
      </c>
      <c r="P25" t="n">
        <v>14679.1476320369</v>
      </c>
      <c r="Q25" t="n">
        <v>14929.9268737016</v>
      </c>
      <c r="R25" t="n">
        <v>10219.5584628286</v>
      </c>
      <c r="S25" t="n">
        <v>27230.3777908427</v>
      </c>
      <c r="T25" t="n">
        <v>16075.2038013026</v>
      </c>
      <c r="U25" t="n">
        <v>9618.56596925153</v>
      </c>
      <c r="V25" t="n">
        <v>10218.986062281</v>
      </c>
      <c r="W25" t="n">
        <v>6841.09671737088</v>
      </c>
      <c r="X25" t="n">
        <v>10570.7138508069</v>
      </c>
      <c r="Y25" t="n">
        <v>17811.7989996044</v>
      </c>
      <c r="Z25" t="n">
        <v>13621.4943734301</v>
      </c>
      <c r="AA25" t="n">
        <v>11087.7381050061</v>
      </c>
      <c r="AB25" t="n">
        <v>12604.3717821879</v>
      </c>
      <c r="AC25" t="n">
        <v>11468.5189939949</v>
      </c>
      <c r="AD25" t="n">
        <v>34731.7357111312</v>
      </c>
      <c r="AE25" t="n">
        <v>13130.0679674335</v>
      </c>
      <c r="AF25"/>
    </row>
    <row r="26">
      <c r="A26" t="s">
        <v>51</v>
      </c>
      <c r="B26" t="s">
        <v>322</v>
      </c>
      <c r="C26" t="s">
        <v>248</v>
      </c>
      <c r="D26" t="s">
        <v>323</v>
      </c>
      <c r="E26" t="s">
        <v>249</v>
      </c>
      <c r="F26" t="n">
        <v>71135.0446830577</v>
      </c>
      <c r="G26" t="n">
        <v>99543.9619412593</v>
      </c>
      <c r="H26" t="n">
        <v>124699.944607859</v>
      </c>
      <c r="I26" t="n">
        <v>99195.8252107</v>
      </c>
      <c r="J26" t="n">
        <v>103989.141273595</v>
      </c>
      <c r="K26" t="n">
        <v>132735.989536752</v>
      </c>
      <c r="L26" t="n">
        <v>97592.2768720668</v>
      </c>
      <c r="M26" t="n">
        <v>128803.897145127</v>
      </c>
      <c r="N26" t="n">
        <v>128879.313043405</v>
      </c>
      <c r="O26" t="n">
        <v>152133.442530901</v>
      </c>
      <c r="P26" t="n">
        <v>175148.537383466</v>
      </c>
      <c r="Q26" t="n">
        <v>174748.127738202</v>
      </c>
      <c r="R26" t="n">
        <v>187939.036443427</v>
      </c>
      <c r="S26" t="n">
        <v>219883.153674903</v>
      </c>
      <c r="T26" t="n">
        <v>160375.145177743</v>
      </c>
      <c r="U26" t="n">
        <v>176713.129345427</v>
      </c>
      <c r="V26" t="n">
        <v>186775.800976592</v>
      </c>
      <c r="W26" t="n">
        <v>180476.02609438</v>
      </c>
      <c r="X26" t="n">
        <v>195632.981187526</v>
      </c>
      <c r="Y26" t="n">
        <v>208430.891577467</v>
      </c>
      <c r="Z26" t="n">
        <v>206429.504686311</v>
      </c>
      <c r="AA26" t="n">
        <v>189637.233994769</v>
      </c>
      <c r="AB26" t="n">
        <v>194586.59748787</v>
      </c>
      <c r="AC26" t="n">
        <v>163076.716118068</v>
      </c>
      <c r="AD26" t="n">
        <v>174506.904538903</v>
      </c>
      <c r="AE26" t="n">
        <v>177525.874991277</v>
      </c>
      <c r="AF26"/>
    </row>
    <row r="27">
      <c r="A27" t="s">
        <v>51</v>
      </c>
      <c r="B27" t="s">
        <v>324</v>
      </c>
      <c r="C27" t="s">
        <v>248</v>
      </c>
      <c r="D27" t="s">
        <v>325</v>
      </c>
      <c r="E27" t="s">
        <v>249</v>
      </c>
      <c r="F27" t="n">
        <v>68502.2363754686</v>
      </c>
      <c r="G27" t="n">
        <v>93304.473530086</v>
      </c>
      <c r="H27" t="n">
        <v>90045.0738540777</v>
      </c>
      <c r="I27" t="n">
        <v>88166.5567158547</v>
      </c>
      <c r="J27" t="n">
        <v>93015.738968098</v>
      </c>
      <c r="K27" t="n">
        <v>144899.459923384</v>
      </c>
      <c r="L27" t="n">
        <v>112638.960637863</v>
      </c>
      <c r="M27" t="n">
        <v>143035.023854435</v>
      </c>
      <c r="N27" t="n">
        <v>173396.497491312</v>
      </c>
      <c r="O27" t="n">
        <v>247072.208822842</v>
      </c>
      <c r="P27" t="n">
        <v>280385.482376449</v>
      </c>
      <c r="Q27" t="n">
        <v>254755.713481236</v>
      </c>
      <c r="R27" t="n">
        <v>238744.038422919</v>
      </c>
      <c r="S27" t="n">
        <v>253670.430529838</v>
      </c>
      <c r="T27" t="n">
        <v>184307.050570416</v>
      </c>
      <c r="U27" t="n">
        <v>229368.148504168</v>
      </c>
      <c r="V27" t="n">
        <v>255499.221202916</v>
      </c>
      <c r="W27" t="n">
        <v>259546.671395872</v>
      </c>
      <c r="X27" t="n">
        <v>298124.363814106</v>
      </c>
      <c r="Y27" t="n">
        <v>319791.803163815</v>
      </c>
      <c r="Z27" t="n">
        <v>313888.348893587</v>
      </c>
      <c r="AA27" t="n">
        <v>318943.662962012</v>
      </c>
      <c r="AB27" t="n">
        <v>296680.280403967</v>
      </c>
      <c r="AC27" t="n">
        <v>287911.533771</v>
      </c>
      <c r="AD27" t="n">
        <v>342285.289155437</v>
      </c>
      <c r="AE27" t="n">
        <v>306913.720937221</v>
      </c>
      <c r="AF27"/>
    </row>
    <row r="28">
      <c r="A28" t="s">
        <v>51</v>
      </c>
      <c r="B28" t="s">
        <v>326</v>
      </c>
      <c r="C28" t="s">
        <v>248</v>
      </c>
      <c r="D28" t="s">
        <v>327</v>
      </c>
      <c r="E28" t="s">
        <v>249</v>
      </c>
      <c r="F28" t="n">
        <v>151601.377922788</v>
      </c>
      <c r="G28" t="n">
        <v>172494.433291309</v>
      </c>
      <c r="H28" t="n">
        <v>224401.780906317</v>
      </c>
      <c r="I28" t="n">
        <v>169746.541418782</v>
      </c>
      <c r="J28" t="n">
        <v>173093.266386184</v>
      </c>
      <c r="K28" t="n">
        <v>176336.067288247</v>
      </c>
      <c r="L28" t="n">
        <v>140845.585327814</v>
      </c>
      <c r="M28" t="n">
        <v>121336.0092288</v>
      </c>
      <c r="N28" t="n">
        <v>177605.411284773</v>
      </c>
      <c r="O28" t="n">
        <v>197345.003752764</v>
      </c>
      <c r="P28" t="n">
        <v>188216.425503172</v>
      </c>
      <c r="Q28" t="n">
        <v>186293.103198385</v>
      </c>
      <c r="R28" t="n">
        <v>300258.542100522</v>
      </c>
      <c r="S28" t="n">
        <v>313043.316932047</v>
      </c>
      <c r="T28" t="n">
        <v>289028.138065765</v>
      </c>
      <c r="U28" t="n">
        <v>328574.560970069</v>
      </c>
      <c r="V28" t="n">
        <v>309764.621431</v>
      </c>
      <c r="W28" t="n">
        <v>368810.799707809</v>
      </c>
      <c r="X28" t="n">
        <v>340258.842904701</v>
      </c>
      <c r="Y28" t="n">
        <v>372742.106838609</v>
      </c>
      <c r="Z28" t="n">
        <v>311679.985816209</v>
      </c>
      <c r="AA28" t="n">
        <v>326844.624126842</v>
      </c>
      <c r="AB28" t="n">
        <v>348576.698805613</v>
      </c>
      <c r="AC28" t="n">
        <v>405118.161066649</v>
      </c>
      <c r="AD28" t="n">
        <v>415420.219986553</v>
      </c>
      <c r="AE28" t="n">
        <v>449807.21055105</v>
      </c>
      <c r="AF28"/>
    </row>
    <row r="29">
      <c r="A29" t="s">
        <v>51</v>
      </c>
      <c r="B29" t="s">
        <v>328</v>
      </c>
      <c r="C29" t="s">
        <v>248</v>
      </c>
      <c r="D29" t="s">
        <v>329</v>
      </c>
      <c r="E29" t="s">
        <v>249</v>
      </c>
      <c r="F29" t="n">
        <v>38139.3196358621</v>
      </c>
      <c r="G29" t="n">
        <v>47172.6408250841</v>
      </c>
      <c r="H29" t="n">
        <v>65547.7702834028</v>
      </c>
      <c r="I29" t="n">
        <v>50804.1980827263</v>
      </c>
      <c r="J29" t="n">
        <v>47384.8350595418</v>
      </c>
      <c r="K29" t="n">
        <v>73775.0265731512</v>
      </c>
      <c r="L29" t="n">
        <v>48372.5739449405</v>
      </c>
      <c r="M29" t="n">
        <v>53450.9507093315</v>
      </c>
      <c r="N29" t="n">
        <v>98891.4389636305</v>
      </c>
      <c r="O29" t="n">
        <v>117091.444504145</v>
      </c>
      <c r="P29" t="n">
        <v>104231.264735892</v>
      </c>
      <c r="Q29" t="n">
        <v>72629.113830866</v>
      </c>
      <c r="R29" t="n">
        <v>67200.1326798159</v>
      </c>
      <c r="S29" t="n">
        <v>204248.891312749</v>
      </c>
      <c r="T29" t="n">
        <v>183217.247140702</v>
      </c>
      <c r="U29" t="n">
        <v>225862.969635739</v>
      </c>
      <c r="V29" t="n">
        <v>238676.658659954</v>
      </c>
      <c r="W29" t="n">
        <v>241934.559307443</v>
      </c>
      <c r="X29" t="n">
        <v>259744.183413862</v>
      </c>
      <c r="Y29" t="n">
        <v>271498.659674685</v>
      </c>
      <c r="Z29" t="n">
        <v>204619.080457229</v>
      </c>
      <c r="AA29" t="n">
        <v>229847.255649842</v>
      </c>
      <c r="AB29" t="n">
        <v>246767.080068816</v>
      </c>
      <c r="AC29" t="n">
        <v>315068.958643443</v>
      </c>
      <c r="AD29" t="n">
        <v>342247.198938762</v>
      </c>
      <c r="AE29" t="n">
        <v>365773.420408415</v>
      </c>
      <c r="AF29"/>
    </row>
    <row r="30">
      <c r="A30" t="s">
        <v>51</v>
      </c>
      <c r="B30" t="s">
        <v>330</v>
      </c>
      <c r="C30" t="s">
        <v>248</v>
      </c>
      <c r="D30" t="s">
        <v>331</v>
      </c>
      <c r="E30" t="s">
        <v>249</v>
      </c>
      <c r="F30" t="n">
        <v>826.351038555471</v>
      </c>
      <c r="G30" t="n">
        <v>1333.9516658808</v>
      </c>
      <c r="H30" t="n">
        <v>975.377381778899</v>
      </c>
      <c r="I30" t="n">
        <v>1326.43955963291</v>
      </c>
      <c r="J30" t="n">
        <v>967.098088698557</v>
      </c>
      <c r="K30" t="n">
        <v>1175.7908186348</v>
      </c>
      <c r="L30" t="n">
        <v>1179.79044469217</v>
      </c>
      <c r="M30" t="n">
        <v>1739.03446787618</v>
      </c>
      <c r="N30" t="n">
        <v>3495.40307537868</v>
      </c>
      <c r="O30" t="n">
        <v>4236.33545379685</v>
      </c>
      <c r="P30" t="n">
        <v>1736.12496728049</v>
      </c>
      <c r="Q30" t="n">
        <v>1270.47348920329</v>
      </c>
      <c r="R30" t="n">
        <v>824.281792246371</v>
      </c>
      <c r="S30" t="n">
        <v>4465.75483639267</v>
      </c>
      <c r="T30" t="n">
        <v>5480.0259693768</v>
      </c>
      <c r="U30" t="n">
        <v>3015.99141087688</v>
      </c>
      <c r="V30" t="n">
        <v>3576.73155330592</v>
      </c>
      <c r="W30" t="n">
        <v>3234.7411811216</v>
      </c>
      <c r="X30" t="n">
        <v>3525.86171638913</v>
      </c>
      <c r="Y30" t="n">
        <v>3348.92430281324</v>
      </c>
      <c r="Z30" t="n">
        <v>2779.52942365894</v>
      </c>
      <c r="AA30" t="n">
        <v>4581.6561700028</v>
      </c>
      <c r="AB30" t="n">
        <v>5794.0702640271</v>
      </c>
      <c r="AC30" t="n">
        <v>5993.71426522894</v>
      </c>
      <c r="AD30" t="n">
        <v>4089.39964805001</v>
      </c>
      <c r="AE30" t="n">
        <v>4016.98044705248</v>
      </c>
      <c r="AF30"/>
    </row>
    <row r="31">
      <c r="A31" t="s">
        <v>51</v>
      </c>
      <c r="B31" t="s">
        <v>332</v>
      </c>
      <c r="C31" t="s">
        <v>248</v>
      </c>
      <c r="D31" t="s">
        <v>333</v>
      </c>
      <c r="E31" t="s">
        <v>249</v>
      </c>
      <c r="F31" t="n">
        <v>725.308080889066</v>
      </c>
      <c r="G31" t="n">
        <v>1073.96190551499</v>
      </c>
      <c r="H31" t="n">
        <v>2254.93940559891</v>
      </c>
      <c r="I31" t="n">
        <v>1662.69893451057</v>
      </c>
      <c r="J31" t="n">
        <v>916.517988362786</v>
      </c>
      <c r="K31" t="n">
        <v>1821.94004619955</v>
      </c>
      <c r="L31" t="n">
        <v>1092.43896963589</v>
      </c>
      <c r="M31" t="n">
        <v>1144.19407304581</v>
      </c>
      <c r="N31" t="n">
        <v>2939.77430137514</v>
      </c>
      <c r="O31" t="n">
        <v>4093.70730987008</v>
      </c>
      <c r="P31" t="n">
        <v>3989.91439016485</v>
      </c>
      <c r="Q31" t="n">
        <v>3437.02918229258</v>
      </c>
      <c r="R31" t="n">
        <v>3998.37330387362</v>
      </c>
      <c r="S31" t="n">
        <v>25076.5770722974</v>
      </c>
      <c r="T31" t="n">
        <v>20310.0586655108</v>
      </c>
      <c r="U31" t="n">
        <v>13790.6073200338</v>
      </c>
      <c r="V31" t="n">
        <v>7674.22208484257</v>
      </c>
      <c r="W31" t="n">
        <v>12389.8725741212</v>
      </c>
      <c r="X31" t="n">
        <v>14321.2331156595</v>
      </c>
      <c r="Y31" t="n">
        <v>12527.5404165798</v>
      </c>
      <c r="Z31" t="n">
        <v>8254.74983888078</v>
      </c>
      <c r="AA31" t="n">
        <v>12226.0432731655</v>
      </c>
      <c r="AB31" t="n">
        <v>16970.475557642</v>
      </c>
      <c r="AC31" t="n">
        <v>17080.3559143227</v>
      </c>
      <c r="AD31" t="n">
        <v>14291.0574590393</v>
      </c>
      <c r="AE31" t="n">
        <v>30567.3979176151</v>
      </c>
      <c r="AF31"/>
    </row>
    <row r="32">
      <c r="A32" t="s">
        <v>51</v>
      </c>
      <c r="B32" t="s">
        <v>334</v>
      </c>
      <c r="C32" t="s">
        <v>248</v>
      </c>
      <c r="D32" t="s">
        <v>335</v>
      </c>
      <c r="E32" t="s">
        <v>249</v>
      </c>
      <c r="F32" t="n">
        <v>4208.06020788962</v>
      </c>
      <c r="G32" t="n">
        <v>5795.51382489181</v>
      </c>
      <c r="H32" t="n">
        <v>5333.05262960506</v>
      </c>
      <c r="I32" t="n">
        <v>6468.87147628535</v>
      </c>
      <c r="J32" t="n">
        <v>6918.55515459717</v>
      </c>
      <c r="K32" t="n">
        <v>9023.21716568714</v>
      </c>
      <c r="L32" t="n">
        <v>6058.77243343802</v>
      </c>
      <c r="M32" t="n">
        <v>5764.42320740014</v>
      </c>
      <c r="N32" t="n">
        <v>13603.6157364758</v>
      </c>
      <c r="O32" t="n">
        <v>15651.7494856641</v>
      </c>
      <c r="P32" t="n">
        <v>12834.6124803218</v>
      </c>
      <c r="Q32" t="n">
        <v>8952.81106271201</v>
      </c>
      <c r="R32" t="n">
        <v>8386.75961278351</v>
      </c>
      <c r="S32" t="n">
        <v>30448.1559578821</v>
      </c>
      <c r="T32" t="n">
        <v>32977.8024978649</v>
      </c>
      <c r="U32" t="n">
        <v>35547.4058231021</v>
      </c>
      <c r="V32" t="n">
        <v>35043.3186926162</v>
      </c>
      <c r="W32" t="n">
        <v>41173.7672922983</v>
      </c>
      <c r="X32" t="n">
        <v>31405.1546814802</v>
      </c>
      <c r="Y32" t="n">
        <v>42845.9073990497</v>
      </c>
      <c r="Z32" t="n">
        <v>27080.9205687954</v>
      </c>
      <c r="AA32" t="n">
        <v>28953.0956252887</v>
      </c>
      <c r="AB32" t="n">
        <v>33381.4472026385</v>
      </c>
      <c r="AC32" t="n">
        <v>44163.8430574674</v>
      </c>
      <c r="AD32" t="n">
        <v>38921.448720988</v>
      </c>
      <c r="AE32" t="n">
        <v>36924.4276531237</v>
      </c>
      <c r="AF32"/>
    </row>
    <row r="33">
      <c r="A33" t="s">
        <v>51</v>
      </c>
      <c r="B33" t="s">
        <v>336</v>
      </c>
      <c r="C33" t="s">
        <v>248</v>
      </c>
      <c r="D33" t="s">
        <v>337</v>
      </c>
      <c r="E33" t="s">
        <v>249</v>
      </c>
      <c r="F33" t="n">
        <v>107702.338959592</v>
      </c>
      <c r="G33" t="n">
        <v>117118.365069938</v>
      </c>
      <c r="H33" t="n">
        <v>150290.641205932</v>
      </c>
      <c r="I33" t="n">
        <v>109484.333365628</v>
      </c>
      <c r="J33" t="n">
        <v>116906.260094984</v>
      </c>
      <c r="K33" t="n">
        <v>90540.0926845745</v>
      </c>
      <c r="L33" t="n">
        <v>84142.0095351072</v>
      </c>
      <c r="M33" t="n">
        <v>59237.4067711468</v>
      </c>
      <c r="N33" t="n">
        <v>58675.1792079133</v>
      </c>
      <c r="O33" t="n">
        <v>56271.7669992883</v>
      </c>
      <c r="P33" t="n">
        <v>65424.5089295123</v>
      </c>
      <c r="Q33" t="n">
        <v>100003.675633311</v>
      </c>
      <c r="R33" t="n">
        <v>219848.994711803</v>
      </c>
      <c r="S33" t="n">
        <v>48803.937752726</v>
      </c>
      <c r="T33" t="n">
        <v>47043.0037923113</v>
      </c>
      <c r="U33" t="n">
        <v>50357.5867803172</v>
      </c>
      <c r="V33" t="n">
        <v>24793.6904402816</v>
      </c>
      <c r="W33" t="n">
        <v>70077.8593528253</v>
      </c>
      <c r="X33" t="n">
        <v>31262.4099773101</v>
      </c>
      <c r="Y33" t="n">
        <v>42521.0750454818</v>
      </c>
      <c r="Z33" t="n">
        <v>68945.7055276456</v>
      </c>
      <c r="AA33" t="n">
        <v>51236.5734085431</v>
      </c>
      <c r="AB33" t="n">
        <v>45663.6257124901</v>
      </c>
      <c r="AC33" t="n">
        <v>22811.2891861878</v>
      </c>
      <c r="AD33" t="n">
        <v>15871.1152197145</v>
      </c>
      <c r="AE33" t="n">
        <v>12524.9841248438</v>
      </c>
      <c r="AF33"/>
    </row>
    <row r="34">
      <c r="A34" t="s">
        <v>51</v>
      </c>
      <c r="B34" t="s">
        <v>338</v>
      </c>
      <c r="C34" t="s">
        <v>248</v>
      </c>
      <c r="D34" t="s">
        <v>339</v>
      </c>
      <c r="E34" t="s">
        <v>249</v>
      </c>
      <c r="F34" t="n">
        <v>12163.5051044113</v>
      </c>
      <c r="G34" t="n">
        <v>21756.1171034525</v>
      </c>
      <c r="H34" t="n">
        <v>24763.359130222</v>
      </c>
      <c r="I34" t="n">
        <v>23750.0905304382</v>
      </c>
      <c r="J34" t="n">
        <v>32477.9441553755</v>
      </c>
      <c r="K34" t="n">
        <v>43809.267423089</v>
      </c>
      <c r="L34" t="n">
        <v>40547.938809252</v>
      </c>
      <c r="M34" t="n">
        <v>43514.8404719452</v>
      </c>
      <c r="N34" t="n">
        <v>36022.5260848312</v>
      </c>
      <c r="O34" t="n">
        <v>36643.5612987419</v>
      </c>
      <c r="P34" t="n">
        <v>30321.2636368732</v>
      </c>
      <c r="Q34" t="n">
        <v>53501.3986333761</v>
      </c>
      <c r="R34" t="n">
        <v>64014.8937666193</v>
      </c>
      <c r="S34" t="n">
        <v>60588.1193805376</v>
      </c>
      <c r="T34" t="n">
        <v>43018.7296548878</v>
      </c>
      <c r="U34" t="n">
        <v>57551.7865357792</v>
      </c>
      <c r="V34" t="n">
        <v>47023.3796380843</v>
      </c>
      <c r="W34" t="n">
        <v>34287.8635554401</v>
      </c>
      <c r="X34" t="n">
        <v>26739.8894451919</v>
      </c>
      <c r="Y34" t="n">
        <v>40750.5193974305</v>
      </c>
      <c r="Z34" t="n">
        <v>39338.8220862226</v>
      </c>
      <c r="AA34" t="n">
        <v>27884.3322032442</v>
      </c>
      <c r="AB34" t="n">
        <v>31049.2772863206</v>
      </c>
      <c r="AC34" t="n">
        <v>31601.9862253398</v>
      </c>
      <c r="AD34" t="n">
        <v>29722.3646645176</v>
      </c>
      <c r="AE34" t="n">
        <v>24505.8752851556</v>
      </c>
      <c r="AF34"/>
    </row>
    <row r="35">
      <c r="A35" t="s">
        <v>51</v>
      </c>
      <c r="B35" t="s">
        <v>340</v>
      </c>
      <c r="C35" t="s">
        <v>248</v>
      </c>
      <c r="D35" t="s">
        <v>341</v>
      </c>
      <c r="E35" t="s">
        <v>249</v>
      </c>
      <c r="F35" t="n">
        <v>884309.006073752</v>
      </c>
      <c r="G35" t="n">
        <v>1172072.17511616</v>
      </c>
      <c r="H35" t="n">
        <v>1210192.80230032</v>
      </c>
      <c r="I35" t="n">
        <v>1223014.60428757</v>
      </c>
      <c r="J35" t="n">
        <v>1395437.62044882</v>
      </c>
      <c r="K35" t="n">
        <v>1410564.55972213</v>
      </c>
      <c r="L35" t="n">
        <v>1219667.85737575</v>
      </c>
      <c r="M35" t="n">
        <v>1109905.49928188</v>
      </c>
      <c r="N35" t="n">
        <v>1139648.40616331</v>
      </c>
      <c r="O35" t="n">
        <v>1003981.06040566</v>
      </c>
      <c r="P35" t="n">
        <v>1141113.00437528</v>
      </c>
      <c r="Q35" t="n">
        <v>1404349.66195465</v>
      </c>
      <c r="R35" t="n">
        <v>1329013.04298865</v>
      </c>
      <c r="S35" t="n">
        <v>1418164.16200552</v>
      </c>
      <c r="T35" t="n">
        <v>1372866.58088844</v>
      </c>
      <c r="U35" t="n">
        <v>1381705.71662269</v>
      </c>
      <c r="V35" t="n">
        <v>1625062.82294034</v>
      </c>
      <c r="W35" t="n">
        <v>2143171.52753894</v>
      </c>
      <c r="X35" t="n">
        <v>2078922.8212231</v>
      </c>
      <c r="Y35" t="n">
        <v>1930582.93401215</v>
      </c>
      <c r="Z35" t="n">
        <v>1758408.41841017</v>
      </c>
      <c r="AA35" t="n">
        <v>1835074.93918631</v>
      </c>
      <c r="AB35" t="n">
        <v>1872554.33713812</v>
      </c>
      <c r="AC35" t="n">
        <v>1715914.66614509</v>
      </c>
      <c r="AD35" t="n">
        <v>1957399.65265363</v>
      </c>
      <c r="AE35" t="n">
        <v>2062086.30361342</v>
      </c>
      <c r="AF35"/>
    </row>
    <row r="36">
      <c r="A36" t="s">
        <v>51</v>
      </c>
      <c r="B36" t="s">
        <v>342</v>
      </c>
      <c r="C36" t="s">
        <v>248</v>
      </c>
      <c r="D36" t="s">
        <v>343</v>
      </c>
      <c r="E36" t="s">
        <v>249</v>
      </c>
      <c r="F36" t="n">
        <v>20625.0519713331</v>
      </c>
      <c r="G36" t="n">
        <v>62042.1342846717</v>
      </c>
      <c r="H36" t="n">
        <v>43903.1842761878</v>
      </c>
      <c r="I36" t="n">
        <v>33353.5636650665</v>
      </c>
      <c r="J36" t="n">
        <v>40562.5646749427</v>
      </c>
      <c r="K36" t="n">
        <v>42094.9488501697</v>
      </c>
      <c r="L36" t="n">
        <v>35621.827951564</v>
      </c>
      <c r="M36" t="n">
        <v>41732.8206778319</v>
      </c>
      <c r="N36" t="n">
        <v>92317.7074877875</v>
      </c>
      <c r="O36" t="n">
        <v>63991.1736785482</v>
      </c>
      <c r="P36" t="n">
        <v>84478.1138947817</v>
      </c>
      <c r="Q36" t="n">
        <v>89963.3812790434</v>
      </c>
      <c r="R36" t="n">
        <v>65687.4513190271</v>
      </c>
      <c r="S36" t="n">
        <v>64038.7930885193</v>
      </c>
      <c r="T36" t="n">
        <v>61377.5654946573</v>
      </c>
      <c r="U36" t="n">
        <v>78591.5882949579</v>
      </c>
      <c r="V36" t="n">
        <v>88328.7206818712</v>
      </c>
      <c r="W36" t="n">
        <v>104960.161919989</v>
      </c>
      <c r="X36" t="n">
        <v>114817.422170313</v>
      </c>
      <c r="Y36" t="n">
        <v>110262.807639859</v>
      </c>
      <c r="Z36" t="n">
        <v>81302.5624453113</v>
      </c>
      <c r="AA36" t="n">
        <v>92103.9707498308</v>
      </c>
      <c r="AB36" t="n">
        <v>85083.3618438768</v>
      </c>
      <c r="AC36" t="n">
        <v>78986.258941926</v>
      </c>
      <c r="AD36" t="n">
        <v>142003.376361487</v>
      </c>
      <c r="AE36" t="n">
        <v>80247.9035977592</v>
      </c>
      <c r="AF36"/>
    </row>
    <row r="37">
      <c r="A37" t="s">
        <v>51</v>
      </c>
      <c r="B37" t="s">
        <v>344</v>
      </c>
      <c r="C37" t="s">
        <v>248</v>
      </c>
      <c r="D37" t="s">
        <v>345</v>
      </c>
      <c r="E37" t="s">
        <v>249</v>
      </c>
      <c r="F37" t="n">
        <v>860626.542446558</v>
      </c>
      <c r="G37" t="n">
        <v>1105933.84711366</v>
      </c>
      <c r="H37" t="n">
        <v>1161481.30701662</v>
      </c>
      <c r="I37" t="n">
        <v>1184517.78768692</v>
      </c>
      <c r="J37" t="n">
        <v>1349740.62826684</v>
      </c>
      <c r="K37" t="n">
        <v>1356924.47630994</v>
      </c>
      <c r="L37" t="n">
        <v>1170547.9117036</v>
      </c>
      <c r="M37" t="n">
        <v>1034937.49005062</v>
      </c>
      <c r="N37" t="n">
        <v>977166.141710455</v>
      </c>
      <c r="O37" t="n">
        <v>820694.428023134</v>
      </c>
      <c r="P37" t="n">
        <v>939133.087664703</v>
      </c>
      <c r="Q37" t="n">
        <v>1200126.51620417</v>
      </c>
      <c r="R37" t="n">
        <v>1208647.7496251</v>
      </c>
      <c r="S37" t="n">
        <v>1269064.65053324</v>
      </c>
      <c r="T37" t="n">
        <v>1266555.94090986</v>
      </c>
      <c r="U37" t="n">
        <v>1212372.15706415</v>
      </c>
      <c r="V37" t="n">
        <v>1442619.02448345</v>
      </c>
      <c r="W37" t="n">
        <v>1951895.38728156</v>
      </c>
      <c r="X37" t="n">
        <v>1858731.23823888</v>
      </c>
      <c r="Y37" t="n">
        <v>1701951.64370539</v>
      </c>
      <c r="Z37" t="n">
        <v>1519160.16575274</v>
      </c>
      <c r="AA37" t="n">
        <v>1597307.35255514</v>
      </c>
      <c r="AB37" t="n">
        <v>1665328.91694108</v>
      </c>
      <c r="AC37" t="n">
        <v>1372985.76206216</v>
      </c>
      <c r="AD37" t="n">
        <v>1615769.88819974</v>
      </c>
      <c r="AE37" t="n">
        <v>1843799.86067425</v>
      </c>
      <c r="AF37"/>
    </row>
    <row r="38">
      <c r="A38" t="s">
        <v>51</v>
      </c>
      <c r="B38" t="s">
        <v>346</v>
      </c>
      <c r="C38" t="s">
        <v>248</v>
      </c>
      <c r="D38" t="s">
        <v>347</v>
      </c>
      <c r="E38" t="s">
        <v>249</v>
      </c>
      <c r="F38" t="n">
        <v>3057.41165586149</v>
      </c>
      <c r="G38" t="n">
        <v>4096.19371782222</v>
      </c>
      <c r="H38" t="n">
        <v>4808.31100751065</v>
      </c>
      <c r="I38" t="n">
        <v>5143.25293558691</v>
      </c>
      <c r="J38" t="n">
        <v>5134.42750704506</v>
      </c>
      <c r="K38" t="n">
        <v>11545.1345620206</v>
      </c>
      <c r="L38" t="n">
        <v>13498.1177205887</v>
      </c>
      <c r="M38" t="n">
        <v>33235.1885534258</v>
      </c>
      <c r="N38" t="n">
        <v>70164.5569650649</v>
      </c>
      <c r="O38" t="n">
        <v>119295.458703978</v>
      </c>
      <c r="P38" t="n">
        <v>117501.8028158</v>
      </c>
      <c r="Q38" t="n">
        <v>114259.764471442</v>
      </c>
      <c r="R38" t="n">
        <v>54677.8420445183</v>
      </c>
      <c r="S38" t="n">
        <v>85060.7183837598</v>
      </c>
      <c r="T38" t="n">
        <v>44933.0744839201</v>
      </c>
      <c r="U38" t="n">
        <v>90741.9712635754</v>
      </c>
      <c r="V38" t="n">
        <v>94115.0777750143</v>
      </c>
      <c r="W38" t="n">
        <v>86315.9783373874</v>
      </c>
      <c r="X38" t="n">
        <v>105374.160813908</v>
      </c>
      <c r="Y38" t="n">
        <v>118368.482666906</v>
      </c>
      <c r="Z38" t="n">
        <v>157945.690212122</v>
      </c>
      <c r="AA38" t="n">
        <v>145663.615881343</v>
      </c>
      <c r="AB38" t="n">
        <v>122142.058353165</v>
      </c>
      <c r="AC38" t="n">
        <v>263942.645141004</v>
      </c>
      <c r="AD38" t="n">
        <v>199626.388092399</v>
      </c>
      <c r="AE38" t="n">
        <v>138038.53934141</v>
      </c>
      <c r="AF38"/>
    </row>
    <row r="39">
      <c r="A39" t="s">
        <v>51</v>
      </c>
      <c r="B39" t="s">
        <v>348</v>
      </c>
      <c r="C39" t="s">
        <v>248</v>
      </c>
      <c r="D39" t="s">
        <v>349</v>
      </c>
      <c r="E39" t="s">
        <v>249</v>
      </c>
      <c r="F39" t="n">
        <v>13308.6045124117</v>
      </c>
      <c r="G39" t="n">
        <v>19539.4801094011</v>
      </c>
      <c r="H39" t="n">
        <v>21743.6774920991</v>
      </c>
      <c r="I39" t="n">
        <v>24263.7453568501</v>
      </c>
      <c r="J39" t="n">
        <v>23106.8833744877</v>
      </c>
      <c r="K39" t="n">
        <v>34323.5623775831</v>
      </c>
      <c r="L39" t="n">
        <v>30715.9327584174</v>
      </c>
      <c r="M39" t="n">
        <v>44095.1605840119</v>
      </c>
      <c r="N39" t="n">
        <v>73206.3946049748</v>
      </c>
      <c r="O39" t="n">
        <v>100938.510629559</v>
      </c>
      <c r="P39" t="n">
        <v>99092.0998740844</v>
      </c>
      <c r="Q39" t="n">
        <v>110607.988523042</v>
      </c>
      <c r="R39" t="n">
        <v>97276.6121637969</v>
      </c>
      <c r="S39" t="n">
        <v>117494.454801353</v>
      </c>
      <c r="T39" t="n">
        <v>96358.6307589428</v>
      </c>
      <c r="U39" t="n">
        <v>112426.324125524</v>
      </c>
      <c r="V39" t="n">
        <v>114419.475500493</v>
      </c>
      <c r="W39" t="n">
        <v>126955.278132474</v>
      </c>
      <c r="X39" t="n">
        <v>143651.137292624</v>
      </c>
      <c r="Y39" t="n">
        <v>157586.793673657</v>
      </c>
      <c r="Z39" t="n">
        <v>133129.843213465</v>
      </c>
      <c r="AA39" t="n">
        <v>146888.928403356</v>
      </c>
      <c r="AB39" t="n">
        <v>138016.345339126</v>
      </c>
      <c r="AC39" t="n">
        <v>137100.251011848</v>
      </c>
      <c r="AD39" t="n">
        <v>134273.559501434</v>
      </c>
      <c r="AE39" t="n">
        <v>126167.350463912</v>
      </c>
      <c r="AF39"/>
    </row>
    <row r="40">
      <c r="A40" t="s">
        <v>51</v>
      </c>
      <c r="B40" t="s">
        <v>350</v>
      </c>
      <c r="C40" t="s">
        <v>248</v>
      </c>
      <c r="D40" t="s">
        <v>351</v>
      </c>
      <c r="E40" t="s">
        <v>249</v>
      </c>
      <c r="F40" t="n">
        <v>3769.47032550573</v>
      </c>
      <c r="G40" t="n">
        <v>6906.70379186829</v>
      </c>
      <c r="H40" t="n">
        <v>7102.70124935187</v>
      </c>
      <c r="I40" t="n">
        <v>7727.24522776209</v>
      </c>
      <c r="J40" t="n">
        <v>15289.2664794333</v>
      </c>
      <c r="K40" t="n">
        <v>29607.9552042658</v>
      </c>
      <c r="L40" t="n">
        <v>25390.5768733227</v>
      </c>
      <c r="M40" t="n">
        <v>33664.0803930128</v>
      </c>
      <c r="N40" t="n">
        <v>37284.9060864492</v>
      </c>
      <c r="O40" t="n">
        <v>27725.0841836185</v>
      </c>
      <c r="P40" t="n">
        <v>38912.1636024231</v>
      </c>
      <c r="Q40" t="n">
        <v>27257.9520091408</v>
      </c>
      <c r="R40" t="n">
        <v>28979.0678461906</v>
      </c>
      <c r="S40" t="n">
        <v>44315.6892903278</v>
      </c>
      <c r="T40" t="n">
        <v>42596.4443700186</v>
      </c>
      <c r="U40" t="n">
        <v>69501.587986535</v>
      </c>
      <c r="V40" t="n">
        <v>44532.084268734</v>
      </c>
      <c r="W40" t="n">
        <v>20992.8753665191</v>
      </c>
      <c r="X40" t="n">
        <v>21797.0801702385</v>
      </c>
      <c r="Y40" t="n">
        <v>30486.0751078536</v>
      </c>
      <c r="Z40" t="n">
        <v>29554.7140711869</v>
      </c>
      <c r="AA40" t="n">
        <v>23106.7019172086</v>
      </c>
      <c r="AB40" t="n">
        <v>25101.9710002784</v>
      </c>
      <c r="AC40" t="n">
        <v>36354.6405714856</v>
      </c>
      <c r="AD40" t="n">
        <v>49791.0929790387</v>
      </c>
      <c r="AE40" t="n">
        <v>47640.9572307072</v>
      </c>
      <c r="AF40"/>
    </row>
    <row r="41">
      <c r="A41" t="s">
        <v>51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51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51</v>
      </c>
      <c r="B43" t="s">
        <v>356</v>
      </c>
      <c r="C43" t="s">
        <v>248</v>
      </c>
      <c r="D43" t="s">
        <v>357</v>
      </c>
      <c r="E43" t="s">
        <v>249</v>
      </c>
      <c r="F43" t="n">
        <v>6406.39035198135</v>
      </c>
      <c r="G43" t="n">
        <v>12573.7057001743</v>
      </c>
      <c r="H43" t="n">
        <v>23944.5034809554</v>
      </c>
      <c r="I43" t="n">
        <v>16421.1884577878</v>
      </c>
      <c r="J43" t="n">
        <v>12073.7404095372</v>
      </c>
      <c r="K43" t="n">
        <v>13621.6541302049</v>
      </c>
      <c r="L43" t="n">
        <v>14457.7837318129</v>
      </c>
      <c r="M43" t="n">
        <v>43142.9519633005</v>
      </c>
      <c r="N43" t="n">
        <v>68168.7050836389</v>
      </c>
      <c r="O43" t="n">
        <v>74069.2684352948</v>
      </c>
      <c r="P43" t="n">
        <v>76214.864937335</v>
      </c>
      <c r="Q43" t="n">
        <v>144491.413924238</v>
      </c>
      <c r="R43" t="n">
        <v>82848.972052835</v>
      </c>
      <c r="S43" t="n">
        <v>75141.346137643</v>
      </c>
      <c r="T43" t="n">
        <v>56387.6051015954</v>
      </c>
      <c r="U43" t="n">
        <v>79986.9934311505</v>
      </c>
      <c r="V43" t="n">
        <v>104307.191608866</v>
      </c>
      <c r="W43" t="n">
        <v>98843.3913090859</v>
      </c>
      <c r="X43" t="n">
        <v>125718.602898396</v>
      </c>
      <c r="Y43" t="n">
        <v>109360.178878158</v>
      </c>
      <c r="Z43" t="n">
        <v>121453.843837016</v>
      </c>
      <c r="AA43" t="n">
        <v>169910.186466915</v>
      </c>
      <c r="AB43" t="n">
        <v>181419.653902713</v>
      </c>
      <c r="AC43" t="n">
        <v>195232.096029957</v>
      </c>
      <c r="AD43" t="n">
        <v>205298.893299232</v>
      </c>
      <c r="AE43" t="n">
        <v>156758.143933769</v>
      </c>
      <c r="AF43"/>
    </row>
    <row r="44">
      <c r="A44" t="s">
        <v>51</v>
      </c>
      <c r="B44" t="s">
        <v>358</v>
      </c>
      <c r="C44" t="s">
        <v>248</v>
      </c>
      <c r="D44" t="s">
        <v>359</v>
      </c>
      <c r="E44" t="s">
        <v>249</v>
      </c>
      <c r="F44" t="n">
        <v>1511575.53199619</v>
      </c>
      <c r="G44" t="n">
        <v>2025999.89209334</v>
      </c>
      <c r="H44" t="n">
        <v>2174577.69870625</v>
      </c>
      <c r="I44" t="n">
        <v>2105466.29135733</v>
      </c>
      <c r="J44" t="n">
        <v>2306839.12593292</v>
      </c>
      <c r="K44" t="n">
        <v>2616319.55491319</v>
      </c>
      <c r="L44" t="n">
        <v>2212491.1331852</v>
      </c>
      <c r="M44" t="n">
        <v>2140263.49746602</v>
      </c>
      <c r="N44" t="n">
        <v>2407653.064012</v>
      </c>
      <c r="O44" t="n">
        <v>2451113.27643502</v>
      </c>
      <c r="P44" t="n">
        <v>2686524.2064227</v>
      </c>
      <c r="Q44" t="n">
        <v>2916008.31520542</v>
      </c>
      <c r="R44" t="n">
        <v>2995293.31877388</v>
      </c>
      <c r="S44" t="n">
        <v>3363099.5307192</v>
      </c>
      <c r="T44" t="n">
        <v>2699571.50102755</v>
      </c>
      <c r="U44" t="n">
        <v>3053233.01932813</v>
      </c>
      <c r="V44" t="n">
        <v>3393856.30048403</v>
      </c>
      <c r="W44" t="n">
        <v>3971604.67255858</v>
      </c>
      <c r="X44" t="n">
        <v>3991820.94258925</v>
      </c>
      <c r="Y44" t="n">
        <v>3909945.68745743</v>
      </c>
      <c r="Z44" t="n">
        <v>3657973.35447635</v>
      </c>
      <c r="AA44" t="n">
        <v>3898796.37669038</v>
      </c>
      <c r="AB44" t="n">
        <v>3903300.04267682</v>
      </c>
      <c r="AC44" t="n">
        <v>3913449.78855496</v>
      </c>
      <c r="AD44" t="n">
        <v>4256401.25832284</v>
      </c>
      <c r="AE44" t="n">
        <v>4159236.36693759</v>
      </c>
      <c r="AF44"/>
    </row>
    <row r="45">
      <c r="A45" t="s">
        <v>51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51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51</v>
      </c>
      <c r="B47" t="s">
        <v>364</v>
      </c>
      <c r="C47" t="s">
        <v>248</v>
      </c>
      <c r="D47" t="s">
        <v>365</v>
      </c>
      <c r="E47" t="s">
        <v>249</v>
      </c>
      <c r="F47" t="n">
        <v>171604.734958952</v>
      </c>
      <c r="G47" t="n">
        <v>240846.329759079</v>
      </c>
      <c r="H47" t="n">
        <v>251849.880337271</v>
      </c>
      <c r="I47" t="n">
        <v>141699.317416962</v>
      </c>
      <c r="J47" t="n">
        <v>233787.382971556</v>
      </c>
      <c r="K47" t="n">
        <v>256163.41568838</v>
      </c>
      <c r="L47" t="n">
        <v>132887.273063594</v>
      </c>
      <c r="M47" t="n">
        <v>159953.004822936</v>
      </c>
      <c r="N47" t="n">
        <v>142869.755640138</v>
      </c>
      <c r="O47" t="n">
        <v>96820.2941442022</v>
      </c>
      <c r="P47" t="n">
        <v>86859.3532995883</v>
      </c>
      <c r="Q47" t="n">
        <v>58991.5691846545</v>
      </c>
      <c r="R47" t="n">
        <v>60662.2686418247</v>
      </c>
      <c r="S47" t="n">
        <v>73023.7440931581</v>
      </c>
      <c r="T47" t="n">
        <v>112881.715471869</v>
      </c>
      <c r="U47" t="n">
        <v>169534.831704952</v>
      </c>
      <c r="V47" t="n">
        <v>120546.180441444</v>
      </c>
      <c r="W47" t="n">
        <v>62228.8704466016</v>
      </c>
      <c r="X47" t="n">
        <v>184269.347742628</v>
      </c>
      <c r="Y47" t="n">
        <v>374633.985531859</v>
      </c>
      <c r="Z47" t="n">
        <v>440730.456969626</v>
      </c>
      <c r="AA47" t="n">
        <v>474138.606082317</v>
      </c>
      <c r="AB47" t="n">
        <v>430524.43401961</v>
      </c>
      <c r="AC47" t="n">
        <v>434077.747361083</v>
      </c>
      <c r="AD47" t="n">
        <v>472376.518083151</v>
      </c>
      <c r="AE47" t="n">
        <v>512608.067708532</v>
      </c>
      <c r="AF47"/>
    </row>
    <row r="48">
      <c r="A48" t="s">
        <v>51</v>
      </c>
      <c r="B48" t="s">
        <v>366</v>
      </c>
      <c r="C48" t="s">
        <v>248</v>
      </c>
      <c r="D48" t="s">
        <v>367</v>
      </c>
      <c r="E48" t="s">
        <v>249</v>
      </c>
      <c r="F48" t="n">
        <v>193570.669128679</v>
      </c>
      <c r="G48" t="n">
        <v>274056.09741722</v>
      </c>
      <c r="H48" t="n">
        <v>284065.021198174</v>
      </c>
      <c r="I48" t="n">
        <v>171421.395789069</v>
      </c>
      <c r="J48" t="n">
        <v>266906.876275116</v>
      </c>
      <c r="K48" t="n">
        <v>295233.219695759</v>
      </c>
      <c r="L48" t="n">
        <v>167367.826209839</v>
      </c>
      <c r="M48" t="n">
        <v>202637.860166454</v>
      </c>
      <c r="N48" t="n">
        <v>195800.451815832</v>
      </c>
      <c r="O48" t="n">
        <v>161248.509248079</v>
      </c>
      <c r="P48" t="n">
        <v>157800.730904649</v>
      </c>
      <c r="Q48" t="n">
        <v>121325.524314475</v>
      </c>
      <c r="R48" t="n">
        <v>127897.19673277</v>
      </c>
      <c r="S48" t="n">
        <v>160670.580412848</v>
      </c>
      <c r="T48" t="n">
        <v>197775.921918645</v>
      </c>
      <c r="U48" t="n">
        <v>301121.177580043</v>
      </c>
      <c r="V48" t="n">
        <v>266396.190980113</v>
      </c>
      <c r="W48" t="n">
        <v>183608.676521586</v>
      </c>
      <c r="X48" t="n">
        <v>333221.407583213</v>
      </c>
      <c r="Y48" t="n">
        <v>526369.720647605</v>
      </c>
      <c r="Z48" t="n">
        <v>563584.338754118</v>
      </c>
      <c r="AA48" t="n">
        <v>585979.743399734</v>
      </c>
      <c r="AB48" t="n">
        <v>537814.11429884</v>
      </c>
      <c r="AC48" t="n">
        <v>527835.757492438</v>
      </c>
      <c r="AD48" t="n">
        <v>589883.854191131</v>
      </c>
      <c r="AE48" t="n">
        <v>625903.586695864</v>
      </c>
      <c r="AF48"/>
    </row>
    <row r="49">
      <c r="A49" t="s">
        <v>51</v>
      </c>
      <c r="B49" t="s">
        <v>368</v>
      </c>
      <c r="C49" t="s">
        <v>248</v>
      </c>
      <c r="D49" t="s">
        <v>369</v>
      </c>
      <c r="E49" t="s">
        <v>249</v>
      </c>
      <c r="F49" t="n">
        <v>19098.589972326</v>
      </c>
      <c r="G49" t="n">
        <v>28172.7244422847</v>
      </c>
      <c r="H49" t="n">
        <v>27132.9971772039</v>
      </c>
      <c r="I49" t="n">
        <v>24660.6665255216</v>
      </c>
      <c r="J49" t="n">
        <v>27033.9097096375</v>
      </c>
      <c r="K49" t="n">
        <v>30592.395627785</v>
      </c>
      <c r="L49" t="n">
        <v>27840.448664993</v>
      </c>
      <c r="M49" t="n">
        <v>32818.6483825518</v>
      </c>
      <c r="N49" t="n">
        <v>40186.7402072423</v>
      </c>
      <c r="O49" t="n">
        <v>47439.1269638706</v>
      </c>
      <c r="P49" t="n">
        <v>54492.8066841036</v>
      </c>
      <c r="Q49" t="n">
        <v>49235.762263706</v>
      </c>
      <c r="R49" t="n">
        <v>56791.8491105885</v>
      </c>
      <c r="S49" t="n">
        <v>73933.2438962857</v>
      </c>
      <c r="T49" t="n">
        <v>74825.1711947765</v>
      </c>
      <c r="U49" t="n">
        <v>111397.463811727</v>
      </c>
      <c r="V49" t="n">
        <v>120643.330960522</v>
      </c>
      <c r="W49" t="n">
        <v>93119.7134918158</v>
      </c>
      <c r="X49" t="n">
        <v>114258.440900903</v>
      </c>
      <c r="Y49" t="n">
        <v>114013.25671679</v>
      </c>
      <c r="Z49" t="n">
        <v>92223.3690243993</v>
      </c>
      <c r="AA49" t="n">
        <v>76343.8089466439</v>
      </c>
      <c r="AB49" t="n">
        <v>73550.5448852608</v>
      </c>
      <c r="AC49" t="n">
        <v>64505.0330434006</v>
      </c>
      <c r="AD49" t="n">
        <v>83564.4040349075</v>
      </c>
      <c r="AE49" t="n">
        <v>88197.0134502554</v>
      </c>
      <c r="AF49"/>
    </row>
    <row r="50">
      <c r="A50" t="s">
        <v>51</v>
      </c>
      <c r="B50" t="s">
        <v>370</v>
      </c>
      <c r="C50" t="s">
        <v>248</v>
      </c>
      <c r="D50" t="s">
        <v>371</v>
      </c>
      <c r="E50" t="s">
        <v>249</v>
      </c>
      <c r="F50" t="n">
        <v>2867.34419740095</v>
      </c>
      <c r="G50" t="n">
        <v>5037.04321585686</v>
      </c>
      <c r="H50" t="n">
        <v>5082.14368369882</v>
      </c>
      <c r="I50" t="n">
        <v>5061.41184658535</v>
      </c>
      <c r="J50" t="n">
        <v>6085.58359392238</v>
      </c>
      <c r="K50" t="n">
        <v>8477.4083795942</v>
      </c>
      <c r="L50" t="n">
        <v>6640.10448125171</v>
      </c>
      <c r="M50" t="n">
        <v>9866.20696096613</v>
      </c>
      <c r="N50" t="n">
        <v>12743.9559684517</v>
      </c>
      <c r="O50" t="n">
        <v>16989.088140006</v>
      </c>
      <c r="P50" t="n">
        <v>16448.5709209575</v>
      </c>
      <c r="Q50" t="n">
        <v>13098.1928661139</v>
      </c>
      <c r="R50" t="n">
        <v>10443.078980357</v>
      </c>
      <c r="S50" t="n">
        <v>13713.5924234038</v>
      </c>
      <c r="T50" t="n">
        <v>10069.0352520001</v>
      </c>
      <c r="U50" t="n">
        <v>20188.8820633638</v>
      </c>
      <c r="V50" t="n">
        <v>25206.679578147</v>
      </c>
      <c r="W50" t="n">
        <v>28260.092583169</v>
      </c>
      <c r="X50" t="n">
        <v>34693.6189396826</v>
      </c>
      <c r="Y50" t="n">
        <v>37722.4783989565</v>
      </c>
      <c r="Z50" t="n">
        <v>30630.5127600918</v>
      </c>
      <c r="AA50" t="n">
        <v>35497.3283707723</v>
      </c>
      <c r="AB50" t="n">
        <v>33739.1353939698</v>
      </c>
      <c r="AC50" t="n">
        <v>29252.9770879535</v>
      </c>
      <c r="AD50" t="n">
        <v>33942.9320730727</v>
      </c>
      <c r="AE50" t="n">
        <v>25098.5055370765</v>
      </c>
      <c r="AF50"/>
    </row>
    <row r="51">
      <c r="A51" t="s">
        <v>51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51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51</v>
      </c>
      <c r="B53" t="s">
        <v>376</v>
      </c>
      <c r="C53" t="s">
        <v>248</v>
      </c>
      <c r="D53" t="s">
        <v>377</v>
      </c>
      <c r="E53" t="s">
        <v>249</v>
      </c>
      <c r="F53" t="n">
        <v>7781.52985803874</v>
      </c>
      <c r="G53" t="n">
        <v>14647.8130935325</v>
      </c>
      <c r="H53" t="n">
        <v>18980.413668113</v>
      </c>
      <c r="I53" t="n">
        <v>15817.9819264285</v>
      </c>
      <c r="J53" t="n">
        <v>19715.6543116475</v>
      </c>
      <c r="K53" t="n">
        <v>30184.767090777</v>
      </c>
      <c r="L53" t="n">
        <v>34405.6479897324</v>
      </c>
      <c r="M53" t="n">
        <v>29209.2806522767</v>
      </c>
      <c r="N53" t="n">
        <v>49432.9102408427</v>
      </c>
      <c r="O53" t="n">
        <v>51170.5545336463</v>
      </c>
      <c r="P53" t="n">
        <v>39723.8387317098</v>
      </c>
      <c r="Q53" t="n">
        <v>36975.3201154606</v>
      </c>
      <c r="R53" t="n">
        <v>21180.8074450355</v>
      </c>
      <c r="S53" t="n">
        <v>36807.1277524802</v>
      </c>
      <c r="T53" t="n">
        <v>19931.9772294861</v>
      </c>
      <c r="U53" t="n">
        <v>23944.8887740035</v>
      </c>
      <c r="V53" t="n">
        <v>24885.3993214857</v>
      </c>
      <c r="W53" t="n">
        <v>16925.9633724877</v>
      </c>
      <c r="X53" t="n">
        <v>22579.4256198934</v>
      </c>
      <c r="Y53" t="n">
        <v>24264.6340927435</v>
      </c>
      <c r="Z53" t="n">
        <v>25880.8507654096</v>
      </c>
      <c r="AA53" t="n">
        <v>23635.5499682722</v>
      </c>
      <c r="AB53" t="n">
        <v>22390.0676856755</v>
      </c>
      <c r="AC53" t="n">
        <v>36867.8607508022</v>
      </c>
      <c r="AD53" t="n">
        <v>33455.8349155151</v>
      </c>
      <c r="AE53" t="n">
        <v>12802.0474509458</v>
      </c>
      <c r="AF53"/>
    </row>
    <row r="54">
      <c r="A54" t="s">
        <v>51</v>
      </c>
      <c r="B54" t="s">
        <v>378</v>
      </c>
      <c r="C54" t="s">
        <v>248</v>
      </c>
      <c r="D54" t="s">
        <v>379</v>
      </c>
      <c r="E54" t="s">
        <v>249</v>
      </c>
      <c r="F54" t="n">
        <v>19637.8680288146</v>
      </c>
      <c r="G54" t="n">
        <v>32971.1543739674</v>
      </c>
      <c r="H54" t="n">
        <v>43811.3101782186</v>
      </c>
      <c r="I54" t="n">
        <v>34567.3399666131</v>
      </c>
      <c r="J54" t="n">
        <v>51035.1267316016</v>
      </c>
      <c r="K54" t="n">
        <v>77295.0796901048</v>
      </c>
      <c r="L54" t="n">
        <v>73397.1707562976</v>
      </c>
      <c r="M54" t="n">
        <v>58804.1469166107</v>
      </c>
      <c r="N54" t="n">
        <v>96503.1913022946</v>
      </c>
      <c r="O54" t="n">
        <v>111608.36341108</v>
      </c>
      <c r="P54" t="n">
        <v>85795.0527595918</v>
      </c>
      <c r="Q54" t="n">
        <v>77596.3300619427</v>
      </c>
      <c r="R54" t="n">
        <v>62372.3502751175</v>
      </c>
      <c r="S54" t="n">
        <v>98895.5226209582</v>
      </c>
      <c r="T54" t="n">
        <v>55180.188738322</v>
      </c>
      <c r="U54" t="n">
        <v>77541.9793921817</v>
      </c>
      <c r="V54" t="n">
        <v>77270.1206442719</v>
      </c>
      <c r="W54" t="n">
        <v>47596.4160431385</v>
      </c>
      <c r="X54" t="n">
        <v>78003.9850476743</v>
      </c>
      <c r="Y54" t="n">
        <v>71038.1313578036</v>
      </c>
      <c r="Z54" t="n">
        <v>77617.9993795967</v>
      </c>
      <c r="AA54" t="n">
        <v>71096.103463962</v>
      </c>
      <c r="AB54" t="n">
        <v>78531.9561380035</v>
      </c>
      <c r="AC54" t="n">
        <v>116109.839273973</v>
      </c>
      <c r="AD54" t="n">
        <v>111212.444325662</v>
      </c>
      <c r="AE54" t="n">
        <v>91321.8819389053</v>
      </c>
      <c r="AF54"/>
    </row>
    <row r="55">
      <c r="A55" t="s">
        <v>51</v>
      </c>
      <c r="B55" t="s">
        <v>380</v>
      </c>
      <c r="C55" t="s">
        <v>248</v>
      </c>
      <c r="D55" t="s">
        <v>381</v>
      </c>
      <c r="E55" t="s">
        <v>249</v>
      </c>
      <c r="F55" t="n">
        <v>11856.3381707759</v>
      </c>
      <c r="G55" t="n">
        <v>18323.3412804349</v>
      </c>
      <c r="H55" t="n">
        <v>24830.8965101056</v>
      </c>
      <c r="I55" t="n">
        <v>18749.3580401846</v>
      </c>
      <c r="J55" t="n">
        <v>31319.4724199541</v>
      </c>
      <c r="K55" t="n">
        <v>47110.3125993278</v>
      </c>
      <c r="L55" t="n">
        <v>38991.5227665651</v>
      </c>
      <c r="M55" t="n">
        <v>29594.866264334</v>
      </c>
      <c r="N55" t="n">
        <v>47070.2810614519</v>
      </c>
      <c r="O55" t="n">
        <v>60437.8088774341</v>
      </c>
      <c r="P55" t="n">
        <v>46071.214027882</v>
      </c>
      <c r="Q55" t="n">
        <v>40621.0099464821</v>
      </c>
      <c r="R55" t="n">
        <v>41191.542830082</v>
      </c>
      <c r="S55" t="n">
        <v>62088.394868478</v>
      </c>
      <c r="T55" t="n">
        <v>35248.2115088359</v>
      </c>
      <c r="U55" t="n">
        <v>53597.0906181781</v>
      </c>
      <c r="V55" t="n">
        <v>52384.7213227862</v>
      </c>
      <c r="W55" t="n">
        <v>30670.4526706508</v>
      </c>
      <c r="X55" t="n">
        <v>55424.5594277809</v>
      </c>
      <c r="Y55" t="n">
        <v>46773.4972650601</v>
      </c>
      <c r="Z55" t="n">
        <v>51737.148614187</v>
      </c>
      <c r="AA55" t="n">
        <v>47460.5534956898</v>
      </c>
      <c r="AB55" t="n">
        <v>56141.8884523279</v>
      </c>
      <c r="AC55" t="n">
        <v>79241.9785231707</v>
      </c>
      <c r="AD55" t="n">
        <v>77756.6094101472</v>
      </c>
      <c r="AE55" t="n">
        <v>78519.8344879595</v>
      </c>
      <c r="AF55"/>
    </row>
    <row r="56">
      <c r="A56" t="s">
        <v>51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51</v>
      </c>
      <c r="B57" t="s">
        <v>384</v>
      </c>
      <c r="C57" t="s">
        <v>248</v>
      </c>
      <c r="D57" t="s">
        <v>385</v>
      </c>
      <c r="E57" t="s">
        <v>249</v>
      </c>
      <c r="F57" t="n">
        <v>1708915.67145038</v>
      </c>
      <c r="G57" t="n">
        <v>2306962.69330243</v>
      </c>
      <c r="H57" t="n">
        <v>2465745.42115378</v>
      </c>
      <c r="I57" t="n">
        <v>2284614.93237416</v>
      </c>
      <c r="J57" t="n">
        <v>2589035.26868747</v>
      </c>
      <c r="K57" t="n">
        <v>2941160.72981322</v>
      </c>
      <c r="L57" t="n">
        <v>2405249.53626836</v>
      </c>
      <c r="M57" t="n">
        <v>2376565.43802549</v>
      </c>
      <c r="N57" t="n">
        <v>2640738.42191428</v>
      </c>
      <c r="O57" t="n">
        <v>2640086.86986672</v>
      </c>
      <c r="P57" t="n">
        <v>2883237.10092977</v>
      </c>
      <c r="Q57" t="n">
        <v>3064591.79152904</v>
      </c>
      <c r="R57" t="n">
        <v>3152169.58335284</v>
      </c>
      <c r="S57" t="n">
        <v>3568085.80042238</v>
      </c>
      <c r="T57" t="n">
        <v>2939943.86731621</v>
      </c>
      <c r="U57" t="n">
        <v>3423855.78489471</v>
      </c>
      <c r="V57" t="n">
        <v>3704784.57573288</v>
      </c>
      <c r="W57" t="n">
        <v>4176206.22444669</v>
      </c>
      <c r="X57" t="n">
        <v>4346839.43034271</v>
      </c>
      <c r="Y57" t="n">
        <v>4466801.48321289</v>
      </c>
      <c r="Z57" t="n">
        <v>4251112.40730166</v>
      </c>
      <c r="AA57" t="n">
        <v>4507882.82200733</v>
      </c>
      <c r="AB57" t="n">
        <v>4466216.12797594</v>
      </c>
      <c r="AC57" t="n">
        <v>4477640.18661889</v>
      </c>
      <c r="AD57" t="n">
        <v>4896076.20549301</v>
      </c>
      <c r="AE57" t="n">
        <v>4832780.91086416</v>
      </c>
      <c r="AF57"/>
    </row>
    <row r="58">
      <c r="A58" t="s">
        <v>51</v>
      </c>
      <c r="B58" t="s">
        <v>386</v>
      </c>
      <c r="C58" t="s">
        <v>248</v>
      </c>
      <c r="D58" t="s">
        <v>387</v>
      </c>
      <c r="E58" t="s">
        <v>249</v>
      </c>
      <c r="F58" t="n">
        <v>1708915.67145038</v>
      </c>
      <c r="G58" t="n">
        <v>2306962.69330243</v>
      </c>
      <c r="H58" t="n">
        <v>2465745.42115378</v>
      </c>
      <c r="I58" t="n">
        <v>2284614.93237416</v>
      </c>
      <c r="J58" t="n">
        <v>2589035.26868747</v>
      </c>
      <c r="K58" t="n">
        <v>2941160.72981322</v>
      </c>
      <c r="L58" t="n">
        <v>2405249.53626836</v>
      </c>
      <c r="M58" t="n">
        <v>2376565.43802549</v>
      </c>
      <c r="N58" t="n">
        <v>2640738.42191428</v>
      </c>
      <c r="O58" t="n">
        <v>2640086.86986672</v>
      </c>
      <c r="P58" t="n">
        <v>2883237.10092977</v>
      </c>
      <c r="Q58" t="n">
        <v>3064591.79152904</v>
      </c>
      <c r="R58" t="n">
        <v>3152169.58335284</v>
      </c>
      <c r="S58" t="n">
        <v>3568085.80042238</v>
      </c>
      <c r="T58" t="n">
        <v>2939943.86731621</v>
      </c>
      <c r="U58" t="n">
        <v>3423855.78489471</v>
      </c>
      <c r="V58" t="n">
        <v>3704784.57573288</v>
      </c>
      <c r="W58" t="n">
        <v>4176206.22444669</v>
      </c>
      <c r="X58" t="n">
        <v>4346839.43034271</v>
      </c>
      <c r="Y58" t="n">
        <v>4466801.48321289</v>
      </c>
      <c r="Z58" t="n">
        <v>4251112.40730166</v>
      </c>
      <c r="AA58" t="n">
        <v>4507882.82200733</v>
      </c>
      <c r="AB58" t="n">
        <v>4466216.12797594</v>
      </c>
      <c r="AC58" t="n">
        <v>4477640.18661889</v>
      </c>
      <c r="AD58" t="n">
        <v>4896076.20549301</v>
      </c>
      <c r="AE58" t="n">
        <v>4832780.91086416</v>
      </c>
      <c r="AF58"/>
    </row>
    <row r="59">
      <c r="A59" t="s">
        <v>51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53</v>
      </c>
      <c r="B2" t="s">
        <v>197</v>
      </c>
      <c r="C2" t="s">
        <v>248</v>
      </c>
      <c r="D2" t="s">
        <v>199</v>
      </c>
      <c r="E2" t="s">
        <v>249</v>
      </c>
      <c r="F2" t="n">
        <v>77503.7607860692</v>
      </c>
      <c r="G2" t="n">
        <v>78787.876758263</v>
      </c>
      <c r="H2" t="n">
        <v>80697.0207856049</v>
      </c>
      <c r="I2" t="n">
        <v>88613.4398398966</v>
      </c>
      <c r="J2" t="n">
        <v>91003.229315334</v>
      </c>
      <c r="K2" t="n">
        <v>83519.7520750137</v>
      </c>
      <c r="L2" t="n">
        <v>86213.8994574727</v>
      </c>
      <c r="M2" t="n">
        <v>91407.324479508</v>
      </c>
      <c r="N2" t="n">
        <v>82367.569894373</v>
      </c>
      <c r="O2" t="n">
        <v>74793.6822387921</v>
      </c>
      <c r="P2" t="n">
        <v>70740.5205848779</v>
      </c>
      <c r="Q2" t="n">
        <v>59842.5559781295</v>
      </c>
      <c r="R2" t="n">
        <v>57214.4486413951</v>
      </c>
      <c r="S2" t="n">
        <v>54760.9934516182</v>
      </c>
      <c r="T2" t="n">
        <v>55253.1497371016</v>
      </c>
      <c r="U2" t="n">
        <v>53205.3687381831</v>
      </c>
      <c r="V2" t="n">
        <v>49994.5915616724</v>
      </c>
      <c r="W2" t="n">
        <v>53121.4877504136</v>
      </c>
      <c r="X2" t="n">
        <v>53517.0509756926</v>
      </c>
      <c r="Y2" t="n">
        <v>50129.3059565464</v>
      </c>
      <c r="Z2" t="n">
        <v>50531.0204855875</v>
      </c>
      <c r="AA2" t="n">
        <v>49488.4206631381</v>
      </c>
      <c r="AB2" t="n">
        <v>53899.987652703</v>
      </c>
      <c r="AC2" t="n">
        <v>48600.8055942785</v>
      </c>
      <c r="AD2" t="n">
        <v>48199.6396828612</v>
      </c>
      <c r="AE2" t="n">
        <v>44562.478918</v>
      </c>
      <c r="AF2" t="n">
        <v>48419.330428005</v>
      </c>
    </row>
    <row r="3">
      <c r="A3" t="s">
        <v>53</v>
      </c>
      <c r="B3" t="s">
        <v>276</v>
      </c>
      <c r="C3" t="s">
        <v>248</v>
      </c>
      <c r="D3" t="s">
        <v>277</v>
      </c>
      <c r="E3" t="s">
        <v>249</v>
      </c>
      <c r="F3" t="n">
        <v>1867.55736284775</v>
      </c>
      <c r="G3" t="n">
        <v>2290.0849895584</v>
      </c>
      <c r="H3" t="n">
        <v>2540.14858196085</v>
      </c>
      <c r="I3" t="n">
        <v>2585.93375900708</v>
      </c>
      <c r="J3" t="n">
        <v>2767.74478730897</v>
      </c>
      <c r="K3" t="n">
        <v>2958.9302513895</v>
      </c>
      <c r="L3" t="n">
        <v>3299.53654123386</v>
      </c>
      <c r="M3" t="n">
        <v>3252.87957682207</v>
      </c>
      <c r="N3" t="n">
        <v>3174.04888556243</v>
      </c>
      <c r="O3" t="n">
        <v>3194.54795283517</v>
      </c>
      <c r="P3" t="n">
        <v>3310.00813347861</v>
      </c>
      <c r="Q3" t="n">
        <v>3696.41240830539</v>
      </c>
      <c r="R3" t="n">
        <v>3775.70292788785</v>
      </c>
      <c r="S3" t="n">
        <v>3835.95952744279</v>
      </c>
      <c r="T3" t="n">
        <v>3512.21751913152</v>
      </c>
      <c r="U3" t="n">
        <v>3549.70732986658</v>
      </c>
      <c r="V3" t="n">
        <v>3801.61965026974</v>
      </c>
      <c r="W3" t="n">
        <v>3930.40626758382</v>
      </c>
      <c r="X3" t="n">
        <v>4168.95497892366</v>
      </c>
      <c r="Y3" t="n">
        <v>4195.42460462594</v>
      </c>
      <c r="Z3" t="n">
        <v>2672.37729380299</v>
      </c>
      <c r="AA3" t="n">
        <v>2628.00780581163</v>
      </c>
      <c r="AB3" t="n">
        <v>2605.7866918655</v>
      </c>
      <c r="AC3" t="n">
        <v>2566.89007652353</v>
      </c>
      <c r="AD3" t="n">
        <v>2641.3344323846</v>
      </c>
      <c r="AE3" t="n">
        <v>2500</v>
      </c>
      <c r="AF3" t="n">
        <v>2584.28623551852</v>
      </c>
    </row>
    <row r="4">
      <c r="A4" t="s">
        <v>53</v>
      </c>
      <c r="B4" t="s">
        <v>278</v>
      </c>
      <c r="C4" t="s">
        <v>248</v>
      </c>
      <c r="D4" t="s">
        <v>279</v>
      </c>
      <c r="E4" t="s">
        <v>249</v>
      </c>
      <c r="F4" t="n">
        <v>1120119.4049572</v>
      </c>
      <c r="G4" t="n">
        <v>1300455.98975657</v>
      </c>
      <c r="H4" t="n">
        <v>1506612.92693262</v>
      </c>
      <c r="I4" t="n">
        <v>1735758.30623913</v>
      </c>
      <c r="J4" t="n">
        <v>1964703.40687887</v>
      </c>
      <c r="K4" t="n">
        <v>2206178.39543799</v>
      </c>
      <c r="L4" t="n">
        <v>2435157.95338538</v>
      </c>
      <c r="M4" t="n">
        <v>2580448.37679987</v>
      </c>
      <c r="N4" t="n">
        <v>2667893.88994474</v>
      </c>
      <c r="O4" t="n">
        <v>2728995.83117426</v>
      </c>
      <c r="P4" t="n">
        <v>2928930.10030489</v>
      </c>
      <c r="Q4" t="n">
        <v>2977513.00078048</v>
      </c>
      <c r="R4" t="n">
        <v>2961619.42438048</v>
      </c>
      <c r="S4" t="n">
        <v>2941040.53714857</v>
      </c>
      <c r="T4" t="n">
        <v>2577222.64320727</v>
      </c>
      <c r="U4" t="n">
        <v>2528467.28775392</v>
      </c>
      <c r="V4" t="n">
        <v>2488974.69388266</v>
      </c>
      <c r="W4" t="n">
        <v>2615357.8372214</v>
      </c>
      <c r="X4" t="n">
        <v>2692157.53231183</v>
      </c>
      <c r="Y4" t="n">
        <v>2669258.22344978</v>
      </c>
      <c r="Z4" t="n">
        <v>2617967.69209688</v>
      </c>
      <c r="AA4" t="n">
        <v>2573345.24345075</v>
      </c>
      <c r="AB4" t="n">
        <v>2520525.35130871</v>
      </c>
      <c r="AC4" t="n">
        <v>2459183.36890952</v>
      </c>
      <c r="AD4" t="n">
        <v>2547160.70089354</v>
      </c>
      <c r="AE4" t="n">
        <v>2396200.000002</v>
      </c>
      <c r="AF4" t="n">
        <v>2438969.83258382</v>
      </c>
    </row>
    <row r="5">
      <c r="A5" t="s">
        <v>53</v>
      </c>
      <c r="B5" t="s">
        <v>280</v>
      </c>
      <c r="C5" t="s">
        <v>248</v>
      </c>
      <c r="D5" t="s">
        <v>281</v>
      </c>
      <c r="E5" t="s">
        <v>249</v>
      </c>
      <c r="F5" t="n">
        <v>50735.3083563264</v>
      </c>
      <c r="G5" t="n">
        <v>61311.8208557724</v>
      </c>
      <c r="H5" t="n">
        <v>72851.4613316532</v>
      </c>
      <c r="I5" t="n">
        <v>82650.4212955064</v>
      </c>
      <c r="J5" t="n">
        <v>94795.2589673092</v>
      </c>
      <c r="K5" t="n">
        <v>107705.061151564</v>
      </c>
      <c r="L5" t="n">
        <v>120383.090777138</v>
      </c>
      <c r="M5" t="n">
        <v>124219.338839893</v>
      </c>
      <c r="N5" t="n">
        <v>127385.161939514</v>
      </c>
      <c r="O5" t="n">
        <v>130869.981133416</v>
      </c>
      <c r="P5" t="n">
        <v>142650.673108404</v>
      </c>
      <c r="Q5" t="n">
        <v>150285.567342331</v>
      </c>
      <c r="R5" t="n">
        <v>153020.849217393</v>
      </c>
      <c r="S5" t="n">
        <v>153645.730262394</v>
      </c>
      <c r="T5" t="n">
        <v>137189.344913955</v>
      </c>
      <c r="U5" t="n">
        <v>136179.681201412</v>
      </c>
      <c r="V5" t="n">
        <v>139465.132311667</v>
      </c>
      <c r="W5" t="n">
        <v>144333.252381828</v>
      </c>
      <c r="X5" t="n">
        <v>147559.064385588</v>
      </c>
      <c r="Y5" t="n">
        <v>148345.911021055</v>
      </c>
      <c r="Z5" t="n">
        <v>121753.509503526</v>
      </c>
      <c r="AA5" t="n">
        <v>119732.035632778</v>
      </c>
      <c r="AB5" t="n">
        <v>117573.095536971</v>
      </c>
      <c r="AC5" t="n">
        <v>116023.431458863</v>
      </c>
      <c r="AD5" t="n">
        <v>120485.486031082</v>
      </c>
      <c r="AE5" t="n">
        <v>113500.000001</v>
      </c>
      <c r="AF5" t="n">
        <v>116392.27622377</v>
      </c>
    </row>
    <row r="6">
      <c r="A6" t="s">
        <v>53</v>
      </c>
      <c r="B6" t="s">
        <v>282</v>
      </c>
      <c r="C6" t="s">
        <v>248</v>
      </c>
      <c r="D6" t="s">
        <v>283</v>
      </c>
      <c r="E6" t="s">
        <v>249</v>
      </c>
      <c r="F6" t="n">
        <v>21469.871040992</v>
      </c>
      <c r="G6" t="n">
        <v>24682.0038693704</v>
      </c>
      <c r="H6" t="n">
        <v>27442.1328916291</v>
      </c>
      <c r="I6" t="n">
        <v>29090.0963061809</v>
      </c>
      <c r="J6" t="n">
        <v>31883.0402319883</v>
      </c>
      <c r="K6" t="n">
        <v>33510.8686523059</v>
      </c>
      <c r="L6" t="n">
        <v>37072.2187352759</v>
      </c>
      <c r="M6" t="n">
        <v>37253.519623418</v>
      </c>
      <c r="N6" t="n">
        <v>36570.7370731628</v>
      </c>
      <c r="O6" t="n">
        <v>37101.1205237399</v>
      </c>
      <c r="P6" t="n">
        <v>40332.7549159528</v>
      </c>
      <c r="Q6" t="n">
        <v>41330.6166261385</v>
      </c>
      <c r="R6" t="n">
        <v>42275.1309402589</v>
      </c>
      <c r="S6" t="n">
        <v>42401.8792905296</v>
      </c>
      <c r="T6" t="n">
        <v>36751.2341299609</v>
      </c>
      <c r="U6" t="n">
        <v>35686.00794604</v>
      </c>
      <c r="V6" t="n">
        <v>37144.8698820739</v>
      </c>
      <c r="W6" t="n">
        <v>36902.9903088299</v>
      </c>
      <c r="X6" t="n">
        <v>36543.51378308</v>
      </c>
      <c r="Y6" t="n">
        <v>35814.0469328885</v>
      </c>
      <c r="Z6" t="n">
        <v>26423.265912524</v>
      </c>
      <c r="AA6" t="n">
        <v>25786.4778867641</v>
      </c>
      <c r="AB6" t="n">
        <v>25455.5070704027</v>
      </c>
      <c r="AC6" t="n">
        <v>25121.5046479974</v>
      </c>
      <c r="AD6" t="n">
        <v>26080.9961940749</v>
      </c>
      <c r="AE6" t="n">
        <v>24481.007032</v>
      </c>
      <c r="AF6" t="n">
        <v>24619.1067309533</v>
      </c>
    </row>
    <row r="7">
      <c r="A7" t="s">
        <v>53</v>
      </c>
      <c r="B7" t="s">
        <v>284</v>
      </c>
      <c r="C7" t="s">
        <v>248</v>
      </c>
      <c r="D7" t="s">
        <v>285</v>
      </c>
      <c r="E7" t="s">
        <v>249</v>
      </c>
      <c r="F7" t="n">
        <v>55062.1276133499</v>
      </c>
      <c r="G7" t="n">
        <v>62903.9928472249</v>
      </c>
      <c r="H7" t="n">
        <v>72045.411769671</v>
      </c>
      <c r="I7" t="n">
        <v>79762.7372694146</v>
      </c>
      <c r="J7" t="n">
        <v>89228.42235115</v>
      </c>
      <c r="K7" t="n">
        <v>97144.1741634257</v>
      </c>
      <c r="L7" t="n">
        <v>107071.724558293</v>
      </c>
      <c r="M7" t="n">
        <v>115759.0326186</v>
      </c>
      <c r="N7" t="n">
        <v>122632.527767057</v>
      </c>
      <c r="O7" t="n">
        <v>125417.754844261</v>
      </c>
      <c r="P7" t="n">
        <v>132579.93165299</v>
      </c>
      <c r="Q7" t="n">
        <v>133499.850396743</v>
      </c>
      <c r="R7" t="n">
        <v>130156.854793129</v>
      </c>
      <c r="S7" t="n">
        <v>128303.392943462</v>
      </c>
      <c r="T7" t="n">
        <v>113905.271619824</v>
      </c>
      <c r="U7" t="n">
        <v>112195.824609327</v>
      </c>
      <c r="V7" t="n">
        <v>104334.915082115</v>
      </c>
      <c r="W7" t="n">
        <v>107162.027364881</v>
      </c>
      <c r="X7" t="n">
        <v>110959.719488971</v>
      </c>
      <c r="Y7" t="n">
        <v>107382.467864206</v>
      </c>
      <c r="Z7" t="n">
        <v>73181.6318928139</v>
      </c>
      <c r="AA7" t="n">
        <v>71846.9888992933</v>
      </c>
      <c r="AB7" t="n">
        <v>69605.4619982353</v>
      </c>
      <c r="AC7" t="n">
        <v>66822.1961647972</v>
      </c>
      <c r="AD7" t="n">
        <v>69271.781911203</v>
      </c>
      <c r="AE7" t="n">
        <v>64463.463642</v>
      </c>
      <c r="AF7" t="n">
        <v>64272.1485267816</v>
      </c>
    </row>
    <row r="8">
      <c r="A8" t="s">
        <v>53</v>
      </c>
      <c r="B8" t="s">
        <v>286</v>
      </c>
      <c r="C8" t="s">
        <v>248</v>
      </c>
      <c r="D8" t="s">
        <v>287</v>
      </c>
      <c r="E8" t="s">
        <v>249</v>
      </c>
      <c r="F8" t="n">
        <v>19298.0927494268</v>
      </c>
      <c r="G8" t="n">
        <v>25815.5035186583</v>
      </c>
      <c r="H8" t="n">
        <v>32717.1137356557</v>
      </c>
      <c r="I8" t="n">
        <v>38291.711431451</v>
      </c>
      <c r="J8" t="n">
        <v>45964.3330749525</v>
      </c>
      <c r="K8" t="n">
        <v>54247.0546088076</v>
      </c>
      <c r="L8" t="n">
        <v>61891.3066370835</v>
      </c>
      <c r="M8" t="n">
        <v>63736.1092083575</v>
      </c>
      <c r="N8" t="n">
        <v>64856.3988949924</v>
      </c>
      <c r="O8" t="n">
        <v>67085.5070095385</v>
      </c>
      <c r="P8" t="n">
        <v>74208.246863472</v>
      </c>
      <c r="Q8" t="n">
        <v>77730.2723575076</v>
      </c>
      <c r="R8" t="n">
        <v>78240.9551167872</v>
      </c>
      <c r="S8" t="n">
        <v>77237.5634579698</v>
      </c>
      <c r="T8" t="n">
        <v>67477.1487008905</v>
      </c>
      <c r="U8" t="n">
        <v>64002.2988263823</v>
      </c>
      <c r="V8" t="n">
        <v>65170.6225760527</v>
      </c>
      <c r="W8" t="n">
        <v>66707.7285970475</v>
      </c>
      <c r="X8" t="n">
        <v>67910.0824198355</v>
      </c>
      <c r="Y8" t="n">
        <v>68847.9935118104</v>
      </c>
      <c r="Z8" t="n">
        <v>22768.6545432015</v>
      </c>
      <c r="AA8" t="n">
        <v>22390.6265055151</v>
      </c>
      <c r="AB8" t="n">
        <v>21992.8396793448</v>
      </c>
      <c r="AC8" t="n">
        <v>21767.2278489195</v>
      </c>
      <c r="AD8" t="n">
        <v>22654.522246991</v>
      </c>
      <c r="AE8" t="n">
        <v>21400</v>
      </c>
      <c r="AF8" t="n">
        <v>21966.4330019074</v>
      </c>
    </row>
    <row r="9">
      <c r="A9" t="s">
        <v>53</v>
      </c>
      <c r="B9" t="s">
        <v>288</v>
      </c>
      <c r="C9" t="s">
        <v>248</v>
      </c>
      <c r="D9" t="s">
        <v>289</v>
      </c>
      <c r="E9" t="s">
        <v>249</v>
      </c>
      <c r="F9" t="n">
        <v>86668.6610536339</v>
      </c>
      <c r="G9" t="n">
        <v>105424.455321967</v>
      </c>
      <c r="H9" t="n">
        <v>122944.610786692</v>
      </c>
      <c r="I9" t="n">
        <v>132978.095611065</v>
      </c>
      <c r="J9" t="n">
        <v>148976.876146846</v>
      </c>
      <c r="K9" t="n">
        <v>157295.654096369</v>
      </c>
      <c r="L9" t="n">
        <v>180720.08795729</v>
      </c>
      <c r="M9" t="n">
        <v>187827.685927107</v>
      </c>
      <c r="N9" t="n">
        <v>194747.7643226</v>
      </c>
      <c r="O9" t="n">
        <v>204635.404308882</v>
      </c>
      <c r="P9" t="n">
        <v>228865.853610589</v>
      </c>
      <c r="Q9" t="n">
        <v>233145.693081084</v>
      </c>
      <c r="R9" t="n">
        <v>245097.955082142</v>
      </c>
      <c r="S9" t="n">
        <v>239923.676012525</v>
      </c>
      <c r="T9" t="n">
        <v>196051.798543981</v>
      </c>
      <c r="U9" t="n">
        <v>183013.47067527</v>
      </c>
      <c r="V9" t="n">
        <v>188824.208539295</v>
      </c>
      <c r="W9" t="n">
        <v>196409.3556007</v>
      </c>
      <c r="X9" t="n">
        <v>202350.260359467</v>
      </c>
      <c r="Y9" t="n">
        <v>207903.599058046</v>
      </c>
      <c r="Z9" t="n">
        <v>118004.19794879</v>
      </c>
      <c r="AA9" t="n">
        <v>114872.072580426</v>
      </c>
      <c r="AB9" t="n">
        <v>113762.599558198</v>
      </c>
      <c r="AC9" t="n">
        <v>111873.029483611</v>
      </c>
      <c r="AD9" t="n">
        <v>119413.994520416</v>
      </c>
      <c r="AE9" t="n">
        <v>108465.503491</v>
      </c>
      <c r="AF9" t="n">
        <v>112674.352787526</v>
      </c>
    </row>
    <row r="10">
      <c r="A10" t="s">
        <v>53</v>
      </c>
      <c r="B10" t="s">
        <v>290</v>
      </c>
      <c r="C10" t="s">
        <v>248</v>
      </c>
      <c r="D10" t="s">
        <v>291</v>
      </c>
      <c r="E10" t="s">
        <v>249</v>
      </c>
      <c r="F10" t="n">
        <v>131645.368915645</v>
      </c>
      <c r="G10" t="n">
        <v>164045.602050926</v>
      </c>
      <c r="H10" t="n">
        <v>198139.585100938</v>
      </c>
      <c r="I10" t="n">
        <v>224227.024971364</v>
      </c>
      <c r="J10" t="n">
        <v>258654.736041333</v>
      </c>
      <c r="K10" t="n">
        <v>296284.764762883</v>
      </c>
      <c r="L10" t="n">
        <v>335096.120236457</v>
      </c>
      <c r="M10" t="n">
        <v>346545.816070804</v>
      </c>
      <c r="N10" t="n">
        <v>353643.157950124</v>
      </c>
      <c r="O10" t="n">
        <v>364719.541303261</v>
      </c>
      <c r="P10" t="n">
        <v>400624.08631094</v>
      </c>
      <c r="Q10" t="n">
        <v>418579.427154941</v>
      </c>
      <c r="R10" t="n">
        <v>419709.909967918</v>
      </c>
      <c r="S10" t="n">
        <v>413686.172709428</v>
      </c>
      <c r="T10" t="n">
        <v>362259.920651388</v>
      </c>
      <c r="U10" t="n">
        <v>345132.031476932</v>
      </c>
      <c r="V10" t="n">
        <v>348747.534034982</v>
      </c>
      <c r="W10" t="n">
        <v>359895.0570771</v>
      </c>
      <c r="X10" t="n">
        <v>368449.122618357</v>
      </c>
      <c r="Y10" t="n">
        <v>372884.087511797</v>
      </c>
      <c r="Z10" t="n">
        <v>209445.226691647</v>
      </c>
      <c r="AA10" t="n">
        <v>205972.677361544</v>
      </c>
      <c r="AB10" t="n">
        <v>202374.447981357</v>
      </c>
      <c r="AC10" t="n">
        <v>199934.850727995</v>
      </c>
      <c r="AD10" t="n">
        <v>207854.934349708</v>
      </c>
      <c r="AE10" t="n">
        <v>195712.947054</v>
      </c>
      <c r="AF10" t="n">
        <v>201476.587874822</v>
      </c>
    </row>
    <row r="11">
      <c r="A11" t="s">
        <v>53</v>
      </c>
      <c r="B11" t="s">
        <v>292</v>
      </c>
      <c r="C11" t="s">
        <v>248</v>
      </c>
      <c r="D11" t="s">
        <v>293</v>
      </c>
      <c r="E11" t="s">
        <v>249</v>
      </c>
      <c r="F11" t="n">
        <v>44976.7078620109</v>
      </c>
      <c r="G11" t="n">
        <v>58621.1467289587</v>
      </c>
      <c r="H11" t="n">
        <v>75194.9743142466</v>
      </c>
      <c r="I11" t="n">
        <v>91248.9293602987</v>
      </c>
      <c r="J11" t="n">
        <v>109677.859894486</v>
      </c>
      <c r="K11" t="n">
        <v>138989.110666514</v>
      </c>
      <c r="L11" t="n">
        <v>154376.032279166</v>
      </c>
      <c r="M11" t="n">
        <v>158718.130143697</v>
      </c>
      <c r="N11" t="n">
        <v>158895.393627524</v>
      </c>
      <c r="O11" t="n">
        <v>160084.13699438</v>
      </c>
      <c r="P11" t="n">
        <v>171758.232700352</v>
      </c>
      <c r="Q11" t="n">
        <v>185433.734073857</v>
      </c>
      <c r="R11" t="n">
        <v>174611.954885776</v>
      </c>
      <c r="S11" t="n">
        <v>173762.496696904</v>
      </c>
      <c r="T11" t="n">
        <v>166208.122107407</v>
      </c>
      <c r="U11" t="n">
        <v>162118.560801662</v>
      </c>
      <c r="V11" t="n">
        <v>159923.325495687</v>
      </c>
      <c r="W11" t="n">
        <v>163485.7014764</v>
      </c>
      <c r="X11" t="n">
        <v>166098.86225889</v>
      </c>
      <c r="Y11" t="n">
        <v>164980.488453751</v>
      </c>
      <c r="Z11" t="n">
        <v>91441.028742857</v>
      </c>
      <c r="AA11" t="n">
        <v>91100.6047811175</v>
      </c>
      <c r="AB11" t="n">
        <v>88611.8484231589</v>
      </c>
      <c r="AC11" t="n">
        <v>88061.821244384</v>
      </c>
      <c r="AD11" t="n">
        <v>88440.9398292922</v>
      </c>
      <c r="AE11" t="n">
        <v>87247.443563</v>
      </c>
      <c r="AF11" t="n">
        <v>88802.2350872955</v>
      </c>
    </row>
    <row r="12">
      <c r="A12" t="s">
        <v>53</v>
      </c>
      <c r="B12" t="s">
        <v>294</v>
      </c>
      <c r="C12" t="s">
        <v>248</v>
      </c>
      <c r="D12" t="s">
        <v>295</v>
      </c>
      <c r="E12" t="s">
        <v>249</v>
      </c>
      <c r="F12" t="n">
        <v>36290.5264730326</v>
      </c>
      <c r="G12" t="n">
        <v>43171.2318176047</v>
      </c>
      <c r="H12" t="n">
        <v>49833.2589608685</v>
      </c>
      <c r="I12" t="n">
        <v>54800.5607060962</v>
      </c>
      <c r="J12" t="n">
        <v>62768.568148841</v>
      </c>
      <c r="K12" t="n">
        <v>71073.1165519883</v>
      </c>
      <c r="L12" t="n">
        <v>78782.2851002319</v>
      </c>
      <c r="M12" t="n">
        <v>78775.1810292818</v>
      </c>
      <c r="N12" t="n">
        <v>80415.6163268163</v>
      </c>
      <c r="O12" t="n">
        <v>84634.4350362734</v>
      </c>
      <c r="P12" t="n">
        <v>87502.6480085896</v>
      </c>
      <c r="Q12" t="n">
        <v>91672.7953810146</v>
      </c>
      <c r="R12" t="n">
        <v>95297.0487886945</v>
      </c>
      <c r="S12" t="n">
        <v>92254.9713916708</v>
      </c>
      <c r="T12" t="n">
        <v>81944.1584595642</v>
      </c>
      <c r="U12" t="n">
        <v>80276.6822871351</v>
      </c>
      <c r="V12" t="n">
        <v>82542.7879498721</v>
      </c>
      <c r="W12" t="n">
        <v>85615.5822831695</v>
      </c>
      <c r="X12" t="n">
        <v>88301.9325589768</v>
      </c>
      <c r="Y12" t="n">
        <v>91326.8091766973</v>
      </c>
      <c r="Z12" t="n">
        <v>83286.7939778598</v>
      </c>
      <c r="AA12" t="n">
        <v>81900.5931761245</v>
      </c>
      <c r="AB12" t="n">
        <v>81752.1627167238</v>
      </c>
      <c r="AC12" t="n">
        <v>80833.1314231347</v>
      </c>
      <c r="AD12" t="n">
        <v>83258.3558379003</v>
      </c>
      <c r="AE12" t="n">
        <v>78983.178408</v>
      </c>
      <c r="AF12" t="n">
        <v>81973.5757670704</v>
      </c>
    </row>
    <row r="13">
      <c r="A13" t="s">
        <v>53</v>
      </c>
      <c r="B13" t="s">
        <v>296</v>
      </c>
      <c r="C13" t="s">
        <v>248</v>
      </c>
      <c r="D13" t="s">
        <v>297</v>
      </c>
      <c r="E13" t="s">
        <v>249</v>
      </c>
      <c r="F13" t="n">
        <v>77487.3768671799</v>
      </c>
      <c r="G13" t="n">
        <v>82538.0670643061</v>
      </c>
      <c r="H13" t="n">
        <v>90571.4116031721</v>
      </c>
      <c r="I13" t="n">
        <v>101898.02713629</v>
      </c>
      <c r="J13" t="n">
        <v>108893.858629138</v>
      </c>
      <c r="K13" t="n">
        <v>119872.547662697</v>
      </c>
      <c r="L13" t="n">
        <v>126132.534134107</v>
      </c>
      <c r="M13" t="n">
        <v>137928.116629611</v>
      </c>
      <c r="N13" t="n">
        <v>135251.792595688</v>
      </c>
      <c r="O13" t="n">
        <v>143274.114950984</v>
      </c>
      <c r="P13" t="n">
        <v>154139.495698017</v>
      </c>
      <c r="Q13" t="n">
        <v>155261.622783974</v>
      </c>
      <c r="R13" t="n">
        <v>151437.98422472</v>
      </c>
      <c r="S13" t="n">
        <v>155532.105530687</v>
      </c>
      <c r="T13" t="n">
        <v>140769.730211469</v>
      </c>
      <c r="U13" t="n">
        <v>136403.946927013</v>
      </c>
      <c r="V13" t="n">
        <v>131926.037714504</v>
      </c>
      <c r="W13" t="n">
        <v>141237.528786811</v>
      </c>
      <c r="X13" t="n">
        <v>145412.435208004</v>
      </c>
      <c r="Y13" t="n">
        <v>142935.780407034</v>
      </c>
      <c r="Z13" t="n">
        <v>225731.095640389</v>
      </c>
      <c r="AA13" t="n">
        <v>220075.271353892</v>
      </c>
      <c r="AB13" t="n">
        <v>215379.943767331</v>
      </c>
      <c r="AC13" t="n">
        <v>206862.978575725</v>
      </c>
      <c r="AD13" t="n">
        <v>219567.304779417</v>
      </c>
      <c r="AE13" t="n">
        <v>206629.337224</v>
      </c>
      <c r="AF13" t="n">
        <v>211461.426153204</v>
      </c>
    </row>
    <row r="14">
      <c r="A14" t="s">
        <v>53</v>
      </c>
      <c r="B14" t="s">
        <v>298</v>
      </c>
      <c r="C14" t="s">
        <v>248</v>
      </c>
      <c r="D14" t="s">
        <v>299</v>
      </c>
      <c r="E14" t="s">
        <v>249</v>
      </c>
      <c r="F14" t="n">
        <v>154025.388862212</v>
      </c>
      <c r="G14" t="n">
        <v>148665.216248593</v>
      </c>
      <c r="H14" t="n">
        <v>146640.522924514</v>
      </c>
      <c r="I14" t="n">
        <v>184039.42187544</v>
      </c>
      <c r="J14" t="n">
        <v>193088.227874473</v>
      </c>
      <c r="K14" t="n">
        <v>199073.602509543</v>
      </c>
      <c r="L14" t="n">
        <v>190572.670897982</v>
      </c>
      <c r="M14" t="n">
        <v>225942.639896214</v>
      </c>
      <c r="N14" t="n">
        <v>246983.653486784</v>
      </c>
      <c r="O14" t="n">
        <v>229485.007665213</v>
      </c>
      <c r="P14" t="n">
        <v>213704.609143467</v>
      </c>
      <c r="Q14" t="n">
        <v>196993.418903134</v>
      </c>
      <c r="R14" t="n">
        <v>183611.883964921</v>
      </c>
      <c r="S14" t="n">
        <v>191544.657218809</v>
      </c>
      <c r="T14" t="n">
        <v>168675.52443096</v>
      </c>
      <c r="U14" t="n">
        <v>195526.023807519</v>
      </c>
      <c r="V14" t="n">
        <v>159786.363605003</v>
      </c>
      <c r="W14" t="n">
        <v>180607.731131812</v>
      </c>
      <c r="X14" t="n">
        <v>189370.700420723</v>
      </c>
      <c r="Y14" t="n">
        <v>173169.730612871</v>
      </c>
      <c r="Z14" t="n">
        <v>203125.728477596</v>
      </c>
      <c r="AA14" t="n">
        <v>206503.367204143</v>
      </c>
      <c r="AB14" t="n">
        <v>201641.227305712</v>
      </c>
      <c r="AC14" t="n">
        <v>182545.120079505</v>
      </c>
      <c r="AD14" t="n">
        <v>183103.642047411</v>
      </c>
      <c r="AE14" t="n">
        <v>170820.123936</v>
      </c>
      <c r="AF14" t="n">
        <v>164063.177645829</v>
      </c>
    </row>
    <row r="15">
      <c r="A15" t="s">
        <v>53</v>
      </c>
      <c r="B15" t="s">
        <v>300</v>
      </c>
      <c r="C15" t="s">
        <v>248</v>
      </c>
      <c r="D15" t="s">
        <v>301</v>
      </c>
      <c r="E15" t="s">
        <v>249</v>
      </c>
      <c r="F15" t="n">
        <v>499108.488241746</v>
      </c>
      <c r="G15" t="n">
        <v>581178.994959413</v>
      </c>
      <c r="H15" t="n">
        <v>672959.309106802</v>
      </c>
      <c r="I15" t="n">
        <v>794319.789001112</v>
      </c>
      <c r="J15" t="n">
        <v>906276.750747124</v>
      </c>
      <c r="K15" t="n">
        <v>1023332.93953828</v>
      </c>
      <c r="L15" t="n">
        <v>1118942.27045523</v>
      </c>
      <c r="M15" t="n">
        <v>1194589.18638176</v>
      </c>
      <c r="N15" t="n">
        <v>1238873.93022504</v>
      </c>
      <c r="O15" t="n">
        <v>1252379.26216303</v>
      </c>
      <c r="P15" t="n">
        <v>1328857.026758</v>
      </c>
      <c r="Q15" t="n">
        <v>1349746.03137789</v>
      </c>
      <c r="R15" t="n">
        <v>1337823.29289391</v>
      </c>
      <c r="S15" t="n">
        <v>1331550.35894208</v>
      </c>
      <c r="T15" t="n">
        <v>1162526.65151127</v>
      </c>
      <c r="U15" t="n">
        <v>1149321.62665379</v>
      </c>
      <c r="V15" t="n">
        <v>1119966.86955885</v>
      </c>
      <c r="W15" t="n">
        <v>1179040.10104889</v>
      </c>
      <c r="X15" t="n">
        <v>1211642.34498943</v>
      </c>
      <c r="Y15" t="n">
        <v>1194056.38440411</v>
      </c>
      <c r="Z15" t="n">
        <v>1175229.69287137</v>
      </c>
      <c r="AA15" t="n">
        <v>1163203.32883181</v>
      </c>
      <c r="AB15" t="n">
        <v>1138890.5846359</v>
      </c>
      <c r="AC15" t="n">
        <v>1111348.62536878</v>
      </c>
      <c r="AD15" t="n">
        <v>1146276.40179504</v>
      </c>
      <c r="AE15" t="n">
        <v>1077820.123936</v>
      </c>
      <c r="AF15" t="n">
        <v>1094903.20055471</v>
      </c>
    </row>
    <row r="16">
      <c r="A16" t="s">
        <v>53</v>
      </c>
      <c r="B16" t="s">
        <v>302</v>
      </c>
      <c r="C16" t="s">
        <v>248</v>
      </c>
      <c r="D16" t="s">
        <v>303</v>
      </c>
      <c r="E16" t="s">
        <v>249</v>
      </c>
      <c r="F16" t="n">
        <v>345083.099379534</v>
      </c>
      <c r="G16" t="n">
        <v>432513.77871082</v>
      </c>
      <c r="H16" t="n">
        <v>526318.786182288</v>
      </c>
      <c r="I16" t="n">
        <v>610280.367125671</v>
      </c>
      <c r="J16" t="n">
        <v>713188.522872651</v>
      </c>
      <c r="K16" t="n">
        <v>824259.337028736</v>
      </c>
      <c r="L16" t="n">
        <v>928369.599557253</v>
      </c>
      <c r="M16" t="n">
        <v>968646.546485548</v>
      </c>
      <c r="N16" t="n">
        <v>991890.27673826</v>
      </c>
      <c r="O16" t="n">
        <v>1022894.25449782</v>
      </c>
      <c r="P16" t="n">
        <v>1115152.41761453</v>
      </c>
      <c r="Q16" t="n">
        <v>1152752.61247475</v>
      </c>
      <c r="R16" t="n">
        <v>1154211.40892899</v>
      </c>
      <c r="S16" t="n">
        <v>1140005.70172327</v>
      </c>
      <c r="T16" t="n">
        <v>993851.127080308</v>
      </c>
      <c r="U16" t="n">
        <v>953795.602846272</v>
      </c>
      <c r="V16" t="n">
        <v>960180.505953843</v>
      </c>
      <c r="W16" t="n">
        <v>998432.369917075</v>
      </c>
      <c r="X16" t="n">
        <v>1022271.6445687</v>
      </c>
      <c r="Y16" t="n">
        <v>1020886.65379124</v>
      </c>
      <c r="Z16" t="n">
        <v>972103.964393775</v>
      </c>
      <c r="AA16" t="n">
        <v>956699.961627666</v>
      </c>
      <c r="AB16" t="n">
        <v>937249.357330184</v>
      </c>
      <c r="AC16" t="n">
        <v>928803.505289272</v>
      </c>
      <c r="AD16" t="n">
        <v>963172.759747631</v>
      </c>
      <c r="AE16" t="n">
        <v>907000</v>
      </c>
      <c r="AF16" t="n">
        <v>930840.022908881</v>
      </c>
    </row>
    <row r="17">
      <c r="A17" t="s">
        <v>53</v>
      </c>
      <c r="B17" t="s">
        <v>304</v>
      </c>
      <c r="C17" t="s">
        <v>248</v>
      </c>
      <c r="D17" t="s">
        <v>305</v>
      </c>
      <c r="E17" t="s">
        <v>249</v>
      </c>
      <c r="F17" t="n">
        <v>84033.6086337122</v>
      </c>
      <c r="G17" t="n">
        <v>90243.4439430435</v>
      </c>
      <c r="H17" t="n">
        <v>102158.342675416</v>
      </c>
      <c r="I17" t="n">
        <v>116064.992804995</v>
      </c>
      <c r="J17" t="n">
        <v>129246.315398435</v>
      </c>
      <c r="K17" t="n">
        <v>138254.94535362</v>
      </c>
      <c r="L17" t="n">
        <v>162319.590368881</v>
      </c>
      <c r="M17" t="n">
        <v>179088.568175892</v>
      </c>
      <c r="N17" t="n">
        <v>205366.610404894</v>
      </c>
      <c r="O17" t="n">
        <v>222313.598196858</v>
      </c>
      <c r="P17" t="n">
        <v>248728.970597874</v>
      </c>
      <c r="Q17" t="n">
        <v>236934.18322598</v>
      </c>
      <c r="R17" t="n">
        <v>235530.235150636</v>
      </c>
      <c r="S17" t="n">
        <v>224933.136946402</v>
      </c>
      <c r="T17" t="n">
        <v>193367.92191014</v>
      </c>
      <c r="U17" t="n">
        <v>191687.167825695</v>
      </c>
      <c r="V17" t="n">
        <v>184632.685386607</v>
      </c>
      <c r="W17" t="n">
        <v>200109.864285036</v>
      </c>
      <c r="X17" t="n">
        <v>209544.859476347</v>
      </c>
      <c r="Y17" t="n">
        <v>205769.50131299</v>
      </c>
      <c r="Z17" t="n">
        <v>266452.095301619</v>
      </c>
      <c r="AA17" t="n">
        <v>255875.029135502</v>
      </c>
      <c r="AB17" t="n">
        <v>249640.428406553</v>
      </c>
      <c r="AC17" t="n">
        <v>242603.463518201</v>
      </c>
      <c r="AD17" t="n">
        <v>249342.468492524</v>
      </c>
      <c r="AE17" t="n">
        <v>234593.745772</v>
      </c>
      <c r="AF17" t="n">
        <v>236865.565910189</v>
      </c>
    </row>
    <row r="18">
      <c r="A18" t="s">
        <v>53</v>
      </c>
      <c r="B18" t="s">
        <v>306</v>
      </c>
      <c r="C18" t="s">
        <v>248</v>
      </c>
      <c r="D18" t="s">
        <v>307</v>
      </c>
      <c r="E18" t="s">
        <v>249</v>
      </c>
      <c r="F18" t="n">
        <v>92547.8426477886</v>
      </c>
      <c r="G18" t="n">
        <v>101700.592490843</v>
      </c>
      <c r="H18" t="n">
        <v>114814.71590463</v>
      </c>
      <c r="I18" t="n">
        <v>131186.408774244</v>
      </c>
      <c r="J18" t="n">
        <v>144416.969080657</v>
      </c>
      <c r="K18" t="n">
        <v>159387.709541515</v>
      </c>
      <c r="L18" t="n">
        <v>173775.59117065</v>
      </c>
      <c r="M18" t="n">
        <v>188971.972917024</v>
      </c>
      <c r="N18" t="n">
        <v>196685.229275352</v>
      </c>
      <c r="O18" t="n">
        <v>203918.64432158</v>
      </c>
      <c r="P18" t="n">
        <v>217072.468882646</v>
      </c>
      <c r="Q18" t="n">
        <v>219355.673487151</v>
      </c>
      <c r="R18" t="n">
        <v>219934.695549468</v>
      </c>
      <c r="S18" t="n">
        <v>223211.374664442</v>
      </c>
      <c r="T18" t="n">
        <v>199025.659417453</v>
      </c>
      <c r="U18" t="n">
        <v>205883.025132262</v>
      </c>
      <c r="V18" t="n">
        <v>203332.342436198</v>
      </c>
      <c r="W18" t="n">
        <v>217591.658091515</v>
      </c>
      <c r="X18" t="n">
        <v>226110.952936931</v>
      </c>
      <c r="Y18" t="n">
        <v>222034.779076664</v>
      </c>
      <c r="Z18" t="n">
        <v>358419.242644857</v>
      </c>
      <c r="AA18" t="n">
        <v>352363.286603223</v>
      </c>
      <c r="AB18" t="n">
        <v>345110.389470667</v>
      </c>
      <c r="AC18" t="n">
        <v>337186.680451104</v>
      </c>
      <c r="AD18" t="n">
        <v>349367.27357681</v>
      </c>
      <c r="AE18" t="n">
        <v>328700</v>
      </c>
      <c r="AF18" t="n">
        <v>334863.858748534</v>
      </c>
    </row>
    <row r="19">
      <c r="A19" t="s">
        <v>53</v>
      </c>
      <c r="B19" t="s">
        <v>308</v>
      </c>
      <c r="C19" t="s">
        <v>248</v>
      </c>
      <c r="D19" t="s">
        <v>309</v>
      </c>
      <c r="E19" t="s">
        <v>249</v>
      </c>
      <c r="F19" t="n">
        <v>52440.793418002</v>
      </c>
      <c r="G19" t="n">
        <v>62864.7363394114</v>
      </c>
      <c r="H19" t="n">
        <v>73080.1838521821</v>
      </c>
      <c r="I19" t="n">
        <v>83466.5365424801</v>
      </c>
      <c r="J19" t="n">
        <v>92575.154207945</v>
      </c>
      <c r="K19" t="n">
        <v>105365.213450902</v>
      </c>
      <c r="L19" t="n">
        <v>113691.221212029</v>
      </c>
      <c r="M19" t="n">
        <v>113581.535305227</v>
      </c>
      <c r="N19" t="n">
        <v>106212.727492097</v>
      </c>
      <c r="O19" t="n">
        <v>97281.8716913112</v>
      </c>
      <c r="P19" t="n">
        <v>102233.797508008</v>
      </c>
      <c r="Q19" t="n">
        <v>103116.960646811</v>
      </c>
      <c r="R19" t="n">
        <v>98192.467737565</v>
      </c>
      <c r="S19" t="n">
        <v>98283.8510095096</v>
      </c>
      <c r="T19" t="n">
        <v>82005.6016813615</v>
      </c>
      <c r="U19" t="n">
        <v>71698.9948679312</v>
      </c>
      <c r="V19" t="n">
        <v>71710.896949741</v>
      </c>
      <c r="W19" t="n">
        <v>76762.0469962934</v>
      </c>
      <c r="X19" t="n">
        <v>79723.5044463146</v>
      </c>
      <c r="Y19" t="n">
        <v>79860.4622305343</v>
      </c>
      <c r="Z19" t="n">
        <v>55276.4831170752</v>
      </c>
      <c r="AA19" t="n">
        <v>54198.9280643036</v>
      </c>
      <c r="AB19" t="n">
        <v>52750.4900452239</v>
      </c>
      <c r="AC19" t="n">
        <v>50679.2787240028</v>
      </c>
      <c r="AD19" t="n">
        <v>53001.1756787833</v>
      </c>
      <c r="AE19" t="n">
        <v>49916.196933</v>
      </c>
      <c r="AF19" t="n">
        <v>50175.653091874</v>
      </c>
    </row>
    <row r="20">
      <c r="A20" t="s">
        <v>53</v>
      </c>
      <c r="B20" t="s">
        <v>310</v>
      </c>
      <c r="C20" t="s">
        <v>248</v>
      </c>
      <c r="D20" t="s">
        <v>311</v>
      </c>
      <c r="E20" t="s">
        <v>249</v>
      </c>
      <c r="F20" t="n">
        <v>32733.1457144892</v>
      </c>
      <c r="G20" t="n">
        <v>34932.0801630128</v>
      </c>
      <c r="H20" t="n">
        <v>37050.7514877759</v>
      </c>
      <c r="I20" t="n">
        <v>37766.3044656762</v>
      </c>
      <c r="J20" t="n">
        <v>37879.7080544788</v>
      </c>
      <c r="K20" t="n">
        <v>38319.7249611086</v>
      </c>
      <c r="L20" t="n">
        <v>42021.3276326452</v>
      </c>
      <c r="M20" t="n">
        <v>47649.4151373015</v>
      </c>
      <c r="N20" t="n">
        <v>51897.2991455903</v>
      </c>
      <c r="O20" t="n">
        <v>54649.289017948</v>
      </c>
      <c r="P20" t="n">
        <v>62987.0099354839</v>
      </c>
      <c r="Q20" t="n">
        <v>63845.4478867813</v>
      </c>
      <c r="R20" t="n">
        <v>63746.8745201341</v>
      </c>
      <c r="S20" t="n">
        <v>65255.996425611</v>
      </c>
      <c r="T20" t="n">
        <v>57514.9037479188</v>
      </c>
      <c r="U20" t="n">
        <v>60264.6449876249</v>
      </c>
      <c r="V20" t="n">
        <v>59958.1889765237</v>
      </c>
      <c r="W20" t="n">
        <v>66491.9492208997</v>
      </c>
      <c r="X20" t="n">
        <v>69252.019384074</v>
      </c>
      <c r="Y20" t="n">
        <v>67705.8443082922</v>
      </c>
      <c r="Z20" t="n">
        <v>78652.2618507672</v>
      </c>
      <c r="AA20" t="n">
        <v>76193.3644101607</v>
      </c>
      <c r="AB20" t="n">
        <v>74147.7636812948</v>
      </c>
      <c r="AC20" t="n">
        <v>74522.2462008691</v>
      </c>
      <c r="AD20" t="n">
        <v>78642.3224079669</v>
      </c>
      <c r="AE20" t="n">
        <v>71667.358895</v>
      </c>
      <c r="AF20" t="n">
        <v>73508.1171625109</v>
      </c>
    </row>
    <row r="21">
      <c r="A21" t="s">
        <v>53</v>
      </c>
      <c r="B21" t="s">
        <v>312</v>
      </c>
      <c r="C21" t="s">
        <v>248</v>
      </c>
      <c r="D21" t="s">
        <v>313</v>
      </c>
      <c r="E21" t="s">
        <v>249</v>
      </c>
      <c r="F21" t="n">
        <v>40359.9896738389</v>
      </c>
      <c r="G21" t="n">
        <v>47467.2161472104</v>
      </c>
      <c r="H21" t="n">
        <v>53241.5142768833</v>
      </c>
      <c r="I21" t="n">
        <v>56393.2477454952</v>
      </c>
      <c r="J21" t="n">
        <v>60692.689264561</v>
      </c>
      <c r="K21" t="n">
        <v>64011.5244393792</v>
      </c>
      <c r="L21" t="n">
        <v>73589.6634640946</v>
      </c>
      <c r="M21" t="n">
        <v>79085.6347114867</v>
      </c>
      <c r="N21" t="n">
        <v>82736.8742836607</v>
      </c>
      <c r="O21" t="n">
        <v>84123.096091326</v>
      </c>
      <c r="P21" t="n">
        <v>94068.2956643437</v>
      </c>
      <c r="Q21" t="n">
        <v>101492.9235527</v>
      </c>
      <c r="R21" t="n">
        <v>103936.711153802</v>
      </c>
      <c r="S21" t="n">
        <v>105333.375131943</v>
      </c>
      <c r="T21" t="n">
        <v>93552.7030106585</v>
      </c>
      <c r="U21" t="n">
        <v>92937.7919081584</v>
      </c>
      <c r="V21" t="n">
        <v>94931.8735535362</v>
      </c>
      <c r="W21" t="n">
        <v>100116.18187151</v>
      </c>
      <c r="X21" t="n">
        <v>103565.618423788</v>
      </c>
      <c r="Y21" t="n">
        <v>102949.265298129</v>
      </c>
      <c r="Z21" t="n">
        <v>116943.230376819</v>
      </c>
      <c r="AA21" t="n">
        <v>114370.899707871</v>
      </c>
      <c r="AB21" t="n">
        <v>112986.910959288</v>
      </c>
      <c r="AC21" t="n">
        <v>116331.458268046</v>
      </c>
      <c r="AD21" t="n">
        <v>121907.74303212</v>
      </c>
      <c r="AE21" t="n">
        <v>114700</v>
      </c>
      <c r="AF21" t="n">
        <v>119075.958082738</v>
      </c>
    </row>
    <row r="22">
      <c r="A22" t="s">
        <v>53</v>
      </c>
      <c r="B22" t="s">
        <v>314</v>
      </c>
      <c r="C22" t="s">
        <v>248</v>
      </c>
      <c r="D22" t="s">
        <v>315</v>
      </c>
      <c r="E22" t="s">
        <v>249</v>
      </c>
      <c r="F22" t="n">
        <v>7626.84395934967</v>
      </c>
      <c r="G22" t="n">
        <v>12535.1359841975</v>
      </c>
      <c r="H22" t="n">
        <v>16190.7627891075</v>
      </c>
      <c r="I22" t="n">
        <v>18626.943279819</v>
      </c>
      <c r="J22" t="n">
        <v>22812.9812100822</v>
      </c>
      <c r="K22" t="n">
        <v>25691.7994782707</v>
      </c>
      <c r="L22" t="n">
        <v>31568.3358314495</v>
      </c>
      <c r="M22" t="n">
        <v>31436.2195741852</v>
      </c>
      <c r="N22" t="n">
        <v>30839.5751380704</v>
      </c>
      <c r="O22" t="n">
        <v>29473.807073378</v>
      </c>
      <c r="P22" t="n">
        <v>31081.2857288598</v>
      </c>
      <c r="Q22" t="n">
        <v>37647.475665919</v>
      </c>
      <c r="R22" t="n">
        <v>40189.8366336677</v>
      </c>
      <c r="S22" t="n">
        <v>40077.3787063317</v>
      </c>
      <c r="T22" t="n">
        <v>36037.7992627396</v>
      </c>
      <c r="U22" t="n">
        <v>32673.1469205335</v>
      </c>
      <c r="V22" t="n">
        <v>34973.6845770125</v>
      </c>
      <c r="W22" t="n">
        <v>33624.2326506102</v>
      </c>
      <c r="X22" t="n">
        <v>34313.5990397139</v>
      </c>
      <c r="Y22" t="n">
        <v>35243.4209898367</v>
      </c>
      <c r="Z22" t="n">
        <v>38290.9685260516</v>
      </c>
      <c r="AA22" t="n">
        <v>38177.5352977102</v>
      </c>
      <c r="AB22" t="n">
        <v>38839.1472779935</v>
      </c>
      <c r="AC22" t="n">
        <v>41809.2120671771</v>
      </c>
      <c r="AD22" t="n">
        <v>43265.4206241527</v>
      </c>
      <c r="AE22" t="n">
        <v>43032.641105</v>
      </c>
      <c r="AF22" t="n">
        <v>45567.8409202269</v>
      </c>
    </row>
    <row r="23">
      <c r="A23" t="s">
        <v>53</v>
      </c>
      <c r="B23" t="s">
        <v>316</v>
      </c>
      <c r="C23" t="s">
        <v>248</v>
      </c>
      <c r="D23" t="s">
        <v>317</v>
      </c>
      <c r="E23" t="s">
        <v>249</v>
      </c>
      <c r="F23" t="n">
        <v>61836.8993476255</v>
      </c>
      <c r="G23" t="n">
        <v>65683.8012914249</v>
      </c>
      <c r="H23" t="n">
        <v>73867.5207634215</v>
      </c>
      <c r="I23" t="n">
        <v>86330.4039545441</v>
      </c>
      <c r="J23" t="n">
        <v>96277.9793871049</v>
      </c>
      <c r="K23" t="n">
        <v>107113.2751003</v>
      </c>
      <c r="L23" t="n">
        <v>115783.73681057</v>
      </c>
      <c r="M23" t="n">
        <v>132758.147729051</v>
      </c>
      <c r="N23" t="n">
        <v>145159.835699722</v>
      </c>
      <c r="O23" t="n">
        <v>154190.181190177</v>
      </c>
      <c r="P23" t="n">
        <v>168596.865895572</v>
      </c>
      <c r="Q23" t="n">
        <v>169612.52364967</v>
      </c>
      <c r="R23" t="n">
        <v>170955.438123811</v>
      </c>
      <c r="S23" t="n">
        <v>174587.995789559</v>
      </c>
      <c r="T23" t="n">
        <v>157411.20335744</v>
      </c>
      <c r="U23" t="n">
        <v>164792.473616836</v>
      </c>
      <c r="V23" t="n">
        <v>163252.409553012</v>
      </c>
      <c r="W23" t="n">
        <v>173592.943484952</v>
      </c>
      <c r="X23" t="n">
        <v>178935.936069066</v>
      </c>
      <c r="Y23" t="n">
        <v>174916.933515943</v>
      </c>
      <c r="Z23" t="n">
        <v>200428.297035224</v>
      </c>
      <c r="AA23" t="n">
        <v>197100.585435872</v>
      </c>
      <c r="AB23" t="n">
        <v>193453.604004095</v>
      </c>
      <c r="AC23" t="n">
        <v>187588.326792339</v>
      </c>
      <c r="AD23" t="n">
        <v>193731.721636825</v>
      </c>
      <c r="AE23" t="n">
        <v>182200</v>
      </c>
      <c r="AF23" t="n">
        <v>185273.443961789</v>
      </c>
    </row>
    <row r="24">
      <c r="A24" t="s">
        <v>53</v>
      </c>
      <c r="B24" t="s">
        <v>318</v>
      </c>
      <c r="C24" t="s">
        <v>248</v>
      </c>
      <c r="D24" t="s">
        <v>319</v>
      </c>
      <c r="E24" t="s">
        <v>249</v>
      </c>
      <c r="F24" t="n">
        <v>597402.615793421</v>
      </c>
      <c r="G24" t="n">
        <v>647595.537740025</v>
      </c>
      <c r="H24" t="n">
        <v>690642.232286784</v>
      </c>
      <c r="I24" t="n">
        <v>723900.316904558</v>
      </c>
      <c r="J24" t="n">
        <v>753026.968626182</v>
      </c>
      <c r="K24" t="n">
        <v>763689.863719144</v>
      </c>
      <c r="L24" t="n">
        <v>865201.582484186</v>
      </c>
      <c r="M24" t="n">
        <v>947230.433227507</v>
      </c>
      <c r="N24" t="n">
        <v>1012332.76419818</v>
      </c>
      <c r="O24" t="n">
        <v>1025744.50534799</v>
      </c>
      <c r="P24" t="n">
        <v>1149501.15113603</v>
      </c>
      <c r="Q24" t="n">
        <v>1244518.91836299</v>
      </c>
      <c r="R24" t="n">
        <v>1312266.56590652</v>
      </c>
      <c r="S24" t="n">
        <v>1352438.83048959</v>
      </c>
      <c r="T24" t="n">
        <v>1247941.93859149</v>
      </c>
      <c r="U24" t="n">
        <v>1328622.8529838</v>
      </c>
      <c r="V24" t="n">
        <v>1405019.86150773</v>
      </c>
      <c r="W24" t="n">
        <v>1455694.09699553</v>
      </c>
      <c r="X24" t="n">
        <v>1494985.84964298</v>
      </c>
      <c r="Y24" t="n">
        <v>1497651.01423367</v>
      </c>
      <c r="Z24" t="n">
        <v>1351756.0449871</v>
      </c>
      <c r="AA24" t="n">
        <v>1328385.01757732</v>
      </c>
      <c r="AB24" t="n">
        <v>1307986.50882221</v>
      </c>
      <c r="AC24" t="n">
        <v>1284982.31503559</v>
      </c>
      <c r="AD24" t="n">
        <v>1332802.40292879</v>
      </c>
      <c r="AE24" t="n">
        <v>1257111.260229</v>
      </c>
      <c r="AF24" t="n">
        <v>1286986.36688694</v>
      </c>
    </row>
    <row r="25">
      <c r="A25" t="s">
        <v>53</v>
      </c>
      <c r="B25" t="s">
        <v>320</v>
      </c>
      <c r="C25" t="s">
        <v>248</v>
      </c>
      <c r="D25" t="s">
        <v>321</v>
      </c>
      <c r="E25" t="s">
        <v>249</v>
      </c>
      <c r="F25" t="n">
        <v>46950.4550874396</v>
      </c>
      <c r="G25" t="n">
        <v>48877.7183747997</v>
      </c>
      <c r="H25" t="n">
        <v>45127.7917892805</v>
      </c>
      <c r="I25" t="n">
        <v>40354.2737692956</v>
      </c>
      <c r="J25" t="n">
        <v>34494.0009589185</v>
      </c>
      <c r="K25" t="n">
        <v>19830.8228827666</v>
      </c>
      <c r="L25" t="n">
        <v>20152.5991691078</v>
      </c>
      <c r="M25" t="n">
        <v>21719.6871345027</v>
      </c>
      <c r="N25" t="n">
        <v>17802.4796779624</v>
      </c>
      <c r="O25" t="n">
        <v>3671.21573197466</v>
      </c>
      <c r="P25" t="n">
        <v>4951.18525946441</v>
      </c>
      <c r="Q25" t="n">
        <v>4572.50718405031</v>
      </c>
      <c r="R25" t="n">
        <v>4467.94136512767</v>
      </c>
      <c r="S25" t="n">
        <v>4117.27428785423</v>
      </c>
      <c r="T25" t="n">
        <v>3228.41868621646</v>
      </c>
      <c r="U25" t="n">
        <v>3132.6788083668</v>
      </c>
      <c r="V25" t="n">
        <v>2695.5614432356</v>
      </c>
      <c r="W25" t="n">
        <v>3237.76933020756</v>
      </c>
      <c r="X25" t="n">
        <v>3793.91514612295</v>
      </c>
      <c r="Y25" t="n">
        <v>4349.99525852581</v>
      </c>
      <c r="Z25" t="n">
        <v>6342.87895737195</v>
      </c>
      <c r="AA25" t="n">
        <v>6696.09053099814</v>
      </c>
      <c r="AB25" t="n">
        <v>7494.61580057954</v>
      </c>
      <c r="AC25" t="n">
        <v>8668.72785720457</v>
      </c>
      <c r="AD25" t="n">
        <v>9663.02394730427</v>
      </c>
      <c r="AE25" t="n">
        <v>10724.90295</v>
      </c>
      <c r="AF25" t="n">
        <v>9535.97688020265</v>
      </c>
    </row>
    <row r="26">
      <c r="A26" t="s">
        <v>53</v>
      </c>
      <c r="B26" t="s">
        <v>322</v>
      </c>
      <c r="C26" t="s">
        <v>248</v>
      </c>
      <c r="D26" t="s">
        <v>323</v>
      </c>
      <c r="E26" t="s">
        <v>249</v>
      </c>
      <c r="F26" t="n">
        <v>440621.724156027</v>
      </c>
      <c r="G26" t="n">
        <v>443666.405921925</v>
      </c>
      <c r="H26" t="n">
        <v>454457.482646408</v>
      </c>
      <c r="I26" t="n">
        <v>460976.824395086</v>
      </c>
      <c r="J26" t="n">
        <v>467756.648026326</v>
      </c>
      <c r="K26" t="n">
        <v>467838.236354925</v>
      </c>
      <c r="L26" t="n">
        <v>509644.101048885</v>
      </c>
      <c r="M26" t="n">
        <v>597301.44070417</v>
      </c>
      <c r="N26" t="n">
        <v>673224.475035421</v>
      </c>
      <c r="O26" t="n">
        <v>699994.669573012</v>
      </c>
      <c r="P26" t="n">
        <v>847041.202474753</v>
      </c>
      <c r="Q26" t="n">
        <v>857737.063007594</v>
      </c>
      <c r="R26" t="n">
        <v>874507.123277538</v>
      </c>
      <c r="S26" t="n">
        <v>908204.230135442</v>
      </c>
      <c r="T26" t="n">
        <v>770050.565569566</v>
      </c>
      <c r="U26" t="n">
        <v>841180.195155657</v>
      </c>
      <c r="V26" t="n">
        <v>887027.922903261</v>
      </c>
      <c r="W26" t="n">
        <v>909934.825890552</v>
      </c>
      <c r="X26" t="n">
        <v>905073.132626322</v>
      </c>
      <c r="Y26" t="n">
        <v>853470.503553873</v>
      </c>
      <c r="Z26" t="n">
        <v>758507.287928205</v>
      </c>
      <c r="AA26" t="n">
        <v>753141.809390922</v>
      </c>
      <c r="AB26" t="n">
        <v>734084.697170566</v>
      </c>
      <c r="AC26" t="n">
        <v>694640.507271037</v>
      </c>
      <c r="AD26" t="n">
        <v>715227.992765506</v>
      </c>
      <c r="AE26" t="n">
        <v>637748.523251</v>
      </c>
      <c r="AF26" t="n">
        <v>660572.824108919</v>
      </c>
    </row>
    <row r="27">
      <c r="A27" t="s">
        <v>53</v>
      </c>
      <c r="B27" t="s">
        <v>324</v>
      </c>
      <c r="C27" t="s">
        <v>248</v>
      </c>
      <c r="D27" t="s">
        <v>325</v>
      </c>
      <c r="E27" t="s">
        <v>249</v>
      </c>
      <c r="F27" t="n">
        <v>109830.436549955</v>
      </c>
      <c r="G27" t="n">
        <v>155051.413443301</v>
      </c>
      <c r="H27" t="n">
        <v>191056.957851095</v>
      </c>
      <c r="I27" t="n">
        <v>222569.218740176</v>
      </c>
      <c r="J27" t="n">
        <v>250776.319640938</v>
      </c>
      <c r="K27" t="n">
        <v>276020.804481453</v>
      </c>
      <c r="L27" t="n">
        <v>335404.882266193</v>
      </c>
      <c r="M27" t="n">
        <v>328209.305388834</v>
      </c>
      <c r="N27" t="n">
        <v>321305.8094848</v>
      </c>
      <c r="O27" t="n">
        <v>322078.620043002</v>
      </c>
      <c r="P27" t="n">
        <v>297508.763401818</v>
      </c>
      <c r="Q27" t="n">
        <v>382209.348171351</v>
      </c>
      <c r="R27" t="n">
        <v>433291.501263858</v>
      </c>
      <c r="S27" t="n">
        <v>440117.326066292</v>
      </c>
      <c r="T27" t="n">
        <v>474662.954335707</v>
      </c>
      <c r="U27" t="n">
        <v>484309.979019774</v>
      </c>
      <c r="V27" t="n">
        <v>515296.377161236</v>
      </c>
      <c r="W27" t="n">
        <v>542521.501774766</v>
      </c>
      <c r="X27" t="n">
        <v>586118.801870535</v>
      </c>
      <c r="Y27" t="n">
        <v>639830.51542127</v>
      </c>
      <c r="Z27" t="n">
        <v>586905.878101526</v>
      </c>
      <c r="AA27" t="n">
        <v>568547.117655402</v>
      </c>
      <c r="AB27" t="n">
        <v>566407.195851062</v>
      </c>
      <c r="AC27" t="n">
        <v>581673.079907352</v>
      </c>
      <c r="AD27" t="n">
        <v>607911.386215976</v>
      </c>
      <c r="AE27" t="n">
        <v>608637.834028</v>
      </c>
      <c r="AF27" t="n">
        <v>616877.565897814</v>
      </c>
    </row>
    <row r="28">
      <c r="A28" t="s">
        <v>53</v>
      </c>
      <c r="B28" t="s">
        <v>326</v>
      </c>
      <c r="C28" t="s">
        <v>248</v>
      </c>
      <c r="D28" t="s">
        <v>327</v>
      </c>
      <c r="E28" t="s">
        <v>249</v>
      </c>
      <c r="F28" t="n">
        <v>188685.542234428</v>
      </c>
      <c r="G28" t="n">
        <v>216864.721234321</v>
      </c>
      <c r="H28" t="n">
        <v>240489.384889425</v>
      </c>
      <c r="I28" t="n">
        <v>261811.663764283</v>
      </c>
      <c r="J28" t="n">
        <v>290211.159278738</v>
      </c>
      <c r="K28" t="n">
        <v>323920.255881714</v>
      </c>
      <c r="L28" t="n">
        <v>348183.413142038</v>
      </c>
      <c r="M28" t="n">
        <v>352667.622624519</v>
      </c>
      <c r="N28" t="n">
        <v>351795.451106902</v>
      </c>
      <c r="O28" t="n">
        <v>358290.880804062</v>
      </c>
      <c r="P28" t="n">
        <v>370152.465785609</v>
      </c>
      <c r="Q28" t="n">
        <v>399359.686012947</v>
      </c>
      <c r="R28" t="n">
        <v>427451.512734779</v>
      </c>
      <c r="S28" t="n">
        <v>468990.188568708</v>
      </c>
      <c r="T28" t="n">
        <v>432317.130063071</v>
      </c>
      <c r="U28" t="n">
        <v>422256.634783257</v>
      </c>
      <c r="V28" t="n">
        <v>385957.583422388</v>
      </c>
      <c r="W28" t="n">
        <v>364810.681331718</v>
      </c>
      <c r="X28" t="n">
        <v>352692.968945557</v>
      </c>
      <c r="Y28" t="n">
        <v>345908.582697878</v>
      </c>
      <c r="Z28" t="n">
        <v>388959.697648408</v>
      </c>
      <c r="AA28" t="n">
        <v>373901.709263339</v>
      </c>
      <c r="AB28" t="n">
        <v>375758.570122656</v>
      </c>
      <c r="AC28" t="n">
        <v>418860.619356721</v>
      </c>
      <c r="AD28" t="n">
        <v>433348.018554279</v>
      </c>
      <c r="AE28" t="n">
        <v>417613.642721</v>
      </c>
      <c r="AF28" t="n">
        <v>441795.725984182</v>
      </c>
    </row>
    <row r="29">
      <c r="A29" t="s">
        <v>53</v>
      </c>
      <c r="B29" t="s">
        <v>328</v>
      </c>
      <c r="C29" t="s">
        <v>248</v>
      </c>
      <c r="D29" t="s">
        <v>329</v>
      </c>
      <c r="E29" t="s">
        <v>249</v>
      </c>
      <c r="F29" t="n">
        <v>69261.4029819154</v>
      </c>
      <c r="G29" t="n">
        <v>74311.0305068475</v>
      </c>
      <c r="H29" t="n">
        <v>80774.0624089764</v>
      </c>
      <c r="I29" t="n">
        <v>87155.9052618456</v>
      </c>
      <c r="J29" t="n">
        <v>98610.2469486199</v>
      </c>
      <c r="K29" t="n">
        <v>112057.95200161</v>
      </c>
      <c r="L29" t="n">
        <v>121058.717533403</v>
      </c>
      <c r="M29" t="n">
        <v>128345.985736131</v>
      </c>
      <c r="N29" t="n">
        <v>136766.49165289</v>
      </c>
      <c r="O29" t="n">
        <v>144909.408621568</v>
      </c>
      <c r="P29" t="n">
        <v>152619.161050476</v>
      </c>
      <c r="Q29" t="n">
        <v>164588.786279136</v>
      </c>
      <c r="R29" t="n">
        <v>176363.549121223</v>
      </c>
      <c r="S29" t="n">
        <v>195055.668045743</v>
      </c>
      <c r="T29" t="n">
        <v>181216.89869189</v>
      </c>
      <c r="U29" t="n">
        <v>171905.307642867</v>
      </c>
      <c r="V29" t="n">
        <v>156609.984958737</v>
      </c>
      <c r="W29" t="n">
        <v>143399.865999674</v>
      </c>
      <c r="X29" t="n">
        <v>132146.763950496</v>
      </c>
      <c r="Y29" t="n">
        <v>127959.300786099</v>
      </c>
      <c r="Z29" t="n">
        <v>134469.716220056</v>
      </c>
      <c r="AA29" t="n">
        <v>131456.020358221</v>
      </c>
      <c r="AB29" t="n">
        <v>131909.948092797</v>
      </c>
      <c r="AC29" t="n">
        <v>146757.530325131</v>
      </c>
      <c r="AD29" t="n">
        <v>153284.938651681</v>
      </c>
      <c r="AE29" t="n">
        <v>148406.424997</v>
      </c>
      <c r="AF29" t="n">
        <v>153723.768097702</v>
      </c>
    </row>
    <row r="30">
      <c r="A30" t="s">
        <v>53</v>
      </c>
      <c r="B30" t="s">
        <v>330</v>
      </c>
      <c r="C30" t="s">
        <v>248</v>
      </c>
      <c r="D30" t="s">
        <v>331</v>
      </c>
      <c r="E30" t="s">
        <v>249</v>
      </c>
      <c r="F30" t="n">
        <v>13726.9697328022</v>
      </c>
      <c r="G30" t="n">
        <v>13661.2808870954</v>
      </c>
      <c r="H30" t="n">
        <v>16476.7810656527</v>
      </c>
      <c r="I30" t="n">
        <v>18715.2174068511</v>
      </c>
      <c r="J30" t="n">
        <v>19892.6710143542</v>
      </c>
      <c r="K30" t="n">
        <v>23570.9979547183</v>
      </c>
      <c r="L30" t="n">
        <v>26321.7146481845</v>
      </c>
      <c r="M30" t="n">
        <v>25237.0903133241</v>
      </c>
      <c r="N30" t="n">
        <v>24744.6186123522</v>
      </c>
      <c r="O30" t="n">
        <v>24322.0079169621</v>
      </c>
      <c r="P30" t="n">
        <v>26332.8707262696</v>
      </c>
      <c r="Q30" t="n">
        <v>29765.5079527158</v>
      </c>
      <c r="R30" t="n">
        <v>36199.1041066621</v>
      </c>
      <c r="S30" t="n">
        <v>38753.9274776137</v>
      </c>
      <c r="T30" t="n">
        <v>32127.8118204479</v>
      </c>
      <c r="U30" t="n">
        <v>34038.0799516706</v>
      </c>
      <c r="V30" t="n">
        <v>30293.3544159278</v>
      </c>
      <c r="W30" t="n">
        <v>25513.353535613</v>
      </c>
      <c r="X30" t="n">
        <v>25584.1893272605</v>
      </c>
      <c r="Y30" t="n">
        <v>26575.7145792366</v>
      </c>
      <c r="Z30" t="n">
        <v>30392.5252591465</v>
      </c>
      <c r="AA30" t="n">
        <v>26196.3833027485</v>
      </c>
      <c r="AB30" t="n">
        <v>27588.2148894175</v>
      </c>
      <c r="AC30" t="n">
        <v>28904.737457185</v>
      </c>
      <c r="AD30" t="n">
        <v>24831.4831242332</v>
      </c>
      <c r="AE30" t="n">
        <v>24380.343418</v>
      </c>
      <c r="AF30" t="n">
        <v>27922.049949343</v>
      </c>
    </row>
    <row r="31">
      <c r="A31" t="s">
        <v>53</v>
      </c>
      <c r="B31" t="s">
        <v>332</v>
      </c>
      <c r="C31" t="s">
        <v>248</v>
      </c>
      <c r="D31" t="s">
        <v>333</v>
      </c>
      <c r="E31" t="s">
        <v>249</v>
      </c>
      <c r="F31" t="n">
        <v>27470.9503556638</v>
      </c>
      <c r="G31" t="n">
        <v>29533.2749173266</v>
      </c>
      <c r="H31" t="n">
        <v>29878.130859249</v>
      </c>
      <c r="I31" t="n">
        <v>31221.9620059328</v>
      </c>
      <c r="J31" t="n">
        <v>31242.7957732342</v>
      </c>
      <c r="K31" t="n">
        <v>33095.3103746508</v>
      </c>
      <c r="L31" t="n">
        <v>30100.2919585007</v>
      </c>
      <c r="M31" t="n">
        <v>25992.170588179</v>
      </c>
      <c r="N31" t="n">
        <v>18988.2541874041</v>
      </c>
      <c r="O31" t="n">
        <v>12009.4442245123</v>
      </c>
      <c r="P31" t="n">
        <v>4157.92055788855</v>
      </c>
      <c r="Q31" t="n">
        <v>9743.01313654613</v>
      </c>
      <c r="R31" t="n">
        <v>15187.7424959217</v>
      </c>
      <c r="S31" t="n">
        <v>20697.7322918212</v>
      </c>
      <c r="T31" t="n">
        <v>23473.2448195791</v>
      </c>
      <c r="U31" t="n">
        <v>27236.7413728514</v>
      </c>
      <c r="V31" t="n">
        <v>23788.5174654475</v>
      </c>
      <c r="W31" t="n">
        <v>24338.7508277301</v>
      </c>
      <c r="X31" t="n">
        <v>23650.4136590213</v>
      </c>
      <c r="Y31" t="n">
        <v>23046.9471052864</v>
      </c>
      <c r="Z31" t="n">
        <v>27035.4959342447</v>
      </c>
      <c r="AA31" t="n">
        <v>26154.0668887434</v>
      </c>
      <c r="AB31" t="n">
        <v>25936.0952524377</v>
      </c>
      <c r="AC31" t="n">
        <v>28752.7528701455</v>
      </c>
      <c r="AD31" t="n">
        <v>29645.295754082</v>
      </c>
      <c r="AE31" t="n">
        <v>27123.018048</v>
      </c>
      <c r="AF31" t="n">
        <v>29578.1719259572</v>
      </c>
    </row>
    <row r="32">
      <c r="A32" t="s">
        <v>53</v>
      </c>
      <c r="B32" t="s">
        <v>334</v>
      </c>
      <c r="C32" t="s">
        <v>248</v>
      </c>
      <c r="D32" t="s">
        <v>335</v>
      </c>
      <c r="E32" t="s">
        <v>249</v>
      </c>
      <c r="F32" t="n">
        <v>77121.4924625666</v>
      </c>
      <c r="G32" t="n">
        <v>97425.5389561524</v>
      </c>
      <c r="H32" t="n">
        <v>110671.907391852</v>
      </c>
      <c r="I32" t="n">
        <v>121448.017039614</v>
      </c>
      <c r="J32" t="n">
        <v>136211.364299595</v>
      </c>
      <c r="K32" t="n">
        <v>150116.375439903</v>
      </c>
      <c r="L32" t="n">
        <v>163029.520564824</v>
      </c>
      <c r="M32" t="n">
        <v>164292.660753727</v>
      </c>
      <c r="N32" t="n">
        <v>158849.657827136</v>
      </c>
      <c r="O32" t="n">
        <v>161973.095837587</v>
      </c>
      <c r="P32" t="n">
        <v>166214.773704517</v>
      </c>
      <c r="Q32" t="n">
        <v>175947.176029912</v>
      </c>
      <c r="R32" t="n">
        <v>182774.279491385</v>
      </c>
      <c r="S32" t="n">
        <v>200390.494258743</v>
      </c>
      <c r="T32" t="n">
        <v>184517.651695874</v>
      </c>
      <c r="U32" t="n">
        <v>182066.89642706</v>
      </c>
      <c r="V32" t="n">
        <v>169078.789709662</v>
      </c>
      <c r="W32" t="n">
        <v>167125.761453455</v>
      </c>
      <c r="X32" t="n">
        <v>167779.503580921</v>
      </c>
      <c r="Y32" t="n">
        <v>165439.109183785</v>
      </c>
      <c r="Z32" t="n">
        <v>194655.928735755</v>
      </c>
      <c r="AA32" t="n">
        <v>187752.961322456</v>
      </c>
      <c r="AB32" t="n">
        <v>187781.272296818</v>
      </c>
      <c r="AC32" t="n">
        <v>211262.27003233</v>
      </c>
      <c r="AD32" t="n">
        <v>222350.548801166</v>
      </c>
      <c r="AE32" t="n">
        <v>214475.473769</v>
      </c>
      <c r="AF32" t="n">
        <v>227057.9218893</v>
      </c>
    </row>
    <row r="33">
      <c r="A33" t="s">
        <v>53</v>
      </c>
      <c r="B33" t="s">
        <v>336</v>
      </c>
      <c r="C33" t="s">
        <v>248</v>
      </c>
      <c r="D33" t="s">
        <v>337</v>
      </c>
      <c r="E33" t="s">
        <v>249</v>
      </c>
      <c r="F33" t="n">
        <v>1104.72670148018</v>
      </c>
      <c r="G33" t="n">
        <v>1933.59596689958</v>
      </c>
      <c r="H33" t="n">
        <v>2688.50316369471</v>
      </c>
      <c r="I33" t="n">
        <v>3270.56205003918</v>
      </c>
      <c r="J33" t="n">
        <v>4254.08124293424</v>
      </c>
      <c r="K33" t="n">
        <v>5079.62011083204</v>
      </c>
      <c r="L33" t="n">
        <v>7673.16843712544</v>
      </c>
      <c r="M33" t="n">
        <v>8799.715233159</v>
      </c>
      <c r="N33" t="n">
        <v>12446.4288271204</v>
      </c>
      <c r="O33" t="n">
        <v>15076.9242034318</v>
      </c>
      <c r="P33" t="n">
        <v>20827.7397464576</v>
      </c>
      <c r="Q33" t="n">
        <v>19315.2026146364</v>
      </c>
      <c r="R33" t="n">
        <v>16926.837519588</v>
      </c>
      <c r="S33" t="n">
        <v>14092.3664947869</v>
      </c>
      <c r="T33" t="n">
        <v>10981.52303528</v>
      </c>
      <c r="U33" t="n">
        <v>7009.609388808</v>
      </c>
      <c r="V33" t="n">
        <v>6186.93687261408</v>
      </c>
      <c r="W33" t="n">
        <v>4432.9495152457</v>
      </c>
      <c r="X33" t="n">
        <v>3532.09842785823</v>
      </c>
      <c r="Y33" t="n">
        <v>2887.51104347111</v>
      </c>
      <c r="Z33" t="n">
        <v>2406.03149920617</v>
      </c>
      <c r="AA33" t="n">
        <v>2342.27739117037</v>
      </c>
      <c r="AB33" t="n">
        <v>2543.0395911847</v>
      </c>
      <c r="AC33" t="n">
        <v>3183.32867192907</v>
      </c>
      <c r="AD33" t="n">
        <v>3235.75222311697</v>
      </c>
      <c r="AE33" t="n">
        <v>3228.382489</v>
      </c>
      <c r="AF33" t="n">
        <v>3513.81412187978</v>
      </c>
    </row>
    <row r="34">
      <c r="A34" t="s">
        <v>53</v>
      </c>
      <c r="B34" t="s">
        <v>338</v>
      </c>
      <c r="C34" t="s">
        <v>248</v>
      </c>
      <c r="D34" t="s">
        <v>339</v>
      </c>
      <c r="E34" t="s">
        <v>249</v>
      </c>
      <c r="F34" t="n">
        <v>67335.8182493439</v>
      </c>
      <c r="G34" t="n">
        <v>85357.7132471766</v>
      </c>
      <c r="H34" t="n">
        <v>105974.998839407</v>
      </c>
      <c r="I34" t="n">
        <v>126909.672172809</v>
      </c>
      <c r="J34" t="n">
        <v>151336.33104893</v>
      </c>
      <c r="K34" t="n">
        <v>174280.991806842</v>
      </c>
      <c r="L34" t="n">
        <v>196572.389092902</v>
      </c>
      <c r="M34" t="n">
        <v>204524.803392688</v>
      </c>
      <c r="N34" t="n">
        <v>203562.335194071</v>
      </c>
      <c r="O34" t="n">
        <v>207645.616934286</v>
      </c>
      <c r="P34" t="n">
        <v>225614.425356139</v>
      </c>
      <c r="Q34" t="n">
        <v>230656.134278256</v>
      </c>
      <c r="R34" t="n">
        <v>231261.804333131</v>
      </c>
      <c r="S34" t="n">
        <v>227669.381682821</v>
      </c>
      <c r="T34" t="n">
        <v>202750.738604411</v>
      </c>
      <c r="U34" t="n">
        <v>193082.565366985</v>
      </c>
      <c r="V34" t="n">
        <v>194642.926093811</v>
      </c>
      <c r="W34" t="n">
        <v>200014.007839265</v>
      </c>
      <c r="X34" t="n">
        <v>203181.700551753</v>
      </c>
      <c r="Y34" t="n">
        <v>203854.605788876</v>
      </c>
      <c r="Z34" t="n">
        <v>176483.796482749</v>
      </c>
      <c r="AA34" t="n">
        <v>173343.394871335</v>
      </c>
      <c r="AB34" t="n">
        <v>173024.236339869</v>
      </c>
      <c r="AC34" t="n">
        <v>170133.474271979</v>
      </c>
      <c r="AD34" t="n">
        <v>176055.09889702</v>
      </c>
      <c r="AE34" t="n">
        <v>165500</v>
      </c>
      <c r="AF34" t="n">
        <v>172053.825910867</v>
      </c>
    </row>
    <row r="35">
      <c r="A35" t="s">
        <v>53</v>
      </c>
      <c r="B35" t="s">
        <v>340</v>
      </c>
      <c r="C35" t="s">
        <v>248</v>
      </c>
      <c r="D35" t="s">
        <v>341</v>
      </c>
      <c r="E35" t="s">
        <v>249</v>
      </c>
      <c r="F35" t="n">
        <v>952869.267799653</v>
      </c>
      <c r="G35" t="n">
        <v>1039594.49048726</v>
      </c>
      <c r="H35" t="n">
        <v>1155869.21073546</v>
      </c>
      <c r="I35" t="n">
        <v>1292469.58454989</v>
      </c>
      <c r="J35" t="n">
        <v>1340972.3494512</v>
      </c>
      <c r="K35" t="n">
        <v>1458259.45889313</v>
      </c>
      <c r="L35" t="n">
        <v>1601175.09610057</v>
      </c>
      <c r="M35" t="n">
        <v>1790405.24958023</v>
      </c>
      <c r="N35" t="n">
        <v>1846132.63347263</v>
      </c>
      <c r="O35" t="n">
        <v>1954637.40740914</v>
      </c>
      <c r="P35" t="n">
        <v>2052098.26830082</v>
      </c>
      <c r="Q35" t="n">
        <v>1996907.59474966</v>
      </c>
      <c r="R35" t="n">
        <v>1966407.06097242</v>
      </c>
      <c r="S35" t="n">
        <v>1996772.44590671</v>
      </c>
      <c r="T35" t="n">
        <v>1775585.60217185</v>
      </c>
      <c r="U35" t="n">
        <v>1885755.12726942</v>
      </c>
      <c r="V35" t="n">
        <v>1797514.38835291</v>
      </c>
      <c r="W35" t="n">
        <v>1984200.09741856</v>
      </c>
      <c r="X35" t="n">
        <v>2101153.30937753</v>
      </c>
      <c r="Y35" t="n">
        <v>2027035.53397458</v>
      </c>
      <c r="Z35" t="n">
        <v>2160991.17486085</v>
      </c>
      <c r="AA35" t="n">
        <v>2122484.22428676</v>
      </c>
      <c r="AB35" t="n">
        <v>2063053.4396848</v>
      </c>
      <c r="AC35" t="n">
        <v>1942827.76111913</v>
      </c>
      <c r="AD35" t="n">
        <v>1993191.59859177</v>
      </c>
      <c r="AE35" t="n">
        <v>1867799.999999</v>
      </c>
      <c r="AF35" t="n">
        <v>1850945.31837792</v>
      </c>
    </row>
    <row r="36">
      <c r="A36" t="s">
        <v>53</v>
      </c>
      <c r="B36" t="s">
        <v>342</v>
      </c>
      <c r="C36" t="s">
        <v>248</v>
      </c>
      <c r="D36" t="s">
        <v>343</v>
      </c>
      <c r="E36" t="s">
        <v>249</v>
      </c>
      <c r="F36" t="n">
        <v>60704.825396725</v>
      </c>
      <c r="G36" t="n">
        <v>55869.6449718756</v>
      </c>
      <c r="H36" t="n">
        <v>60946.5230494579</v>
      </c>
      <c r="I36" t="n">
        <v>65040.3856651705</v>
      </c>
      <c r="J36" t="n">
        <v>60271.6154033983</v>
      </c>
      <c r="K36" t="n">
        <v>67137.6250092331</v>
      </c>
      <c r="L36" t="n">
        <v>59943.9645982069</v>
      </c>
      <c r="M36" t="n">
        <v>61538.4289645112</v>
      </c>
      <c r="N36" t="n">
        <v>53976.429937855</v>
      </c>
      <c r="O36" t="n">
        <v>47543.7395524045</v>
      </c>
      <c r="P36" t="n">
        <v>43778.9093259236</v>
      </c>
      <c r="Q36" t="n">
        <v>43332.1690345015</v>
      </c>
      <c r="R36" t="n">
        <v>41935.8039788957</v>
      </c>
      <c r="S36" t="n">
        <v>43863.8701351418</v>
      </c>
      <c r="T36" t="n">
        <v>38752.2150206389</v>
      </c>
      <c r="U36" t="n">
        <v>39279.6804331255</v>
      </c>
      <c r="V36" t="n">
        <v>37499.3763333988</v>
      </c>
      <c r="W36" t="n">
        <v>46520.2623312835</v>
      </c>
      <c r="X36" t="n">
        <v>50692.9873578759</v>
      </c>
      <c r="Y36" t="n">
        <v>44919.9000625902</v>
      </c>
      <c r="Z36" t="n">
        <v>51031.6366899354</v>
      </c>
      <c r="AA36" t="n">
        <v>49113.5311532362</v>
      </c>
      <c r="AB36" t="n">
        <v>46060.6219065334</v>
      </c>
      <c r="AC36" t="n">
        <v>40144.195401996</v>
      </c>
      <c r="AD36" t="n">
        <v>40934.9504163629</v>
      </c>
      <c r="AE36" t="n">
        <v>36520.523467</v>
      </c>
      <c r="AF36" t="n">
        <v>33094.7161027255</v>
      </c>
    </row>
    <row r="37">
      <c r="A37" t="s">
        <v>53</v>
      </c>
      <c r="B37" t="s">
        <v>344</v>
      </c>
      <c r="C37" t="s">
        <v>248</v>
      </c>
      <c r="D37" t="s">
        <v>345</v>
      </c>
      <c r="E37" t="s">
        <v>249</v>
      </c>
      <c r="F37" t="n">
        <v>81889.4667153853</v>
      </c>
      <c r="G37" t="n">
        <v>77946.6885733694</v>
      </c>
      <c r="H37" t="n">
        <v>87081.5645748835</v>
      </c>
      <c r="I37" t="n">
        <v>103727.294751677</v>
      </c>
      <c r="J37" t="n">
        <v>111556.722772251</v>
      </c>
      <c r="K37" t="n">
        <v>129672.657397842</v>
      </c>
      <c r="L37" t="n">
        <v>113657.113912801</v>
      </c>
      <c r="M37" t="n">
        <v>138971.164933597</v>
      </c>
      <c r="N37" t="n">
        <v>162069.528425068</v>
      </c>
      <c r="O37" t="n">
        <v>161412.22398802</v>
      </c>
      <c r="P37" t="n">
        <v>137959.155569637</v>
      </c>
      <c r="Q37" t="n">
        <v>125793.998024612</v>
      </c>
      <c r="R37" t="n">
        <v>113626.82259123</v>
      </c>
      <c r="S37" t="n">
        <v>101110.299746264</v>
      </c>
      <c r="T37" t="n">
        <v>69771.6249716392</v>
      </c>
      <c r="U37" t="n">
        <v>85286.9963683671</v>
      </c>
      <c r="V37" t="n">
        <v>88148.6898121005</v>
      </c>
      <c r="W37" t="n">
        <v>116226.830128948</v>
      </c>
      <c r="X37" t="n">
        <v>138704.264069636</v>
      </c>
      <c r="Y37" t="n">
        <v>139269.758249865</v>
      </c>
      <c r="Z37" t="n">
        <v>168199.970665464</v>
      </c>
      <c r="AA37" t="n">
        <v>167768.350109773</v>
      </c>
      <c r="AB37" t="n">
        <v>160589.821951035</v>
      </c>
      <c r="AC37" t="n">
        <v>157626.096506454</v>
      </c>
      <c r="AD37" t="n">
        <v>157957.618914981</v>
      </c>
      <c r="AE37" t="n">
        <v>150557.166488</v>
      </c>
      <c r="AF37" t="n">
        <v>147302.321144783</v>
      </c>
    </row>
    <row r="38">
      <c r="A38" t="s">
        <v>53</v>
      </c>
      <c r="B38" t="s">
        <v>346</v>
      </c>
      <c r="C38" t="s">
        <v>248</v>
      </c>
      <c r="D38" t="s">
        <v>347</v>
      </c>
      <c r="E38" t="s">
        <v>249</v>
      </c>
      <c r="F38" t="n">
        <v>810274.975687542</v>
      </c>
      <c r="G38" t="n">
        <v>905778.156942014</v>
      </c>
      <c r="H38" t="n">
        <v>1007841.12311112</v>
      </c>
      <c r="I38" t="n">
        <v>1123701.90413304</v>
      </c>
      <c r="J38" t="n">
        <v>1169144.01127555</v>
      </c>
      <c r="K38" t="n">
        <v>1261449.17648605</v>
      </c>
      <c r="L38" t="n">
        <v>1427574.01758957</v>
      </c>
      <c r="M38" t="n">
        <v>1589895.65568212</v>
      </c>
      <c r="N38" t="n">
        <v>1630086.67510971</v>
      </c>
      <c r="O38" t="n">
        <v>1745681.44386872</v>
      </c>
      <c r="P38" t="n">
        <v>1870360.20340526</v>
      </c>
      <c r="Q38" t="n">
        <v>1827781.42769055</v>
      </c>
      <c r="R38" t="n">
        <v>1810844.4344023</v>
      </c>
      <c r="S38" t="n">
        <v>1851798.2760253</v>
      </c>
      <c r="T38" t="n">
        <v>1667061.76217958</v>
      </c>
      <c r="U38" t="n">
        <v>1761188.45046793</v>
      </c>
      <c r="V38" t="n">
        <v>1671866.32220741</v>
      </c>
      <c r="W38" t="n">
        <v>1821453.00495833</v>
      </c>
      <c r="X38" t="n">
        <v>1911756.05795001</v>
      </c>
      <c r="Y38" t="n">
        <v>1842845.87566212</v>
      </c>
      <c r="Z38" t="n">
        <v>1941759.56750545</v>
      </c>
      <c r="AA38" t="n">
        <v>1905602.34302375</v>
      </c>
      <c r="AB38" t="n">
        <v>1856402.99582723</v>
      </c>
      <c r="AC38" t="n">
        <v>1745057.46921068</v>
      </c>
      <c r="AD38" t="n">
        <v>1794299.02926042</v>
      </c>
      <c r="AE38" t="n">
        <v>1680722.310044</v>
      </c>
      <c r="AF38" t="n">
        <v>1670548.28113041</v>
      </c>
    </row>
    <row r="39">
      <c r="A39" t="s">
        <v>53</v>
      </c>
      <c r="B39" t="s">
        <v>348</v>
      </c>
      <c r="C39" t="s">
        <v>248</v>
      </c>
      <c r="D39" t="s">
        <v>349</v>
      </c>
      <c r="E39" t="s">
        <v>249</v>
      </c>
      <c r="F39" t="n">
        <v>750135.540743847</v>
      </c>
      <c r="G39" t="n">
        <v>946741.953637891</v>
      </c>
      <c r="H39" t="n">
        <v>1007422.92760567</v>
      </c>
      <c r="I39" t="n">
        <v>1209819.16325239</v>
      </c>
      <c r="J39" t="n">
        <v>1205945.94304177</v>
      </c>
      <c r="K39" t="n">
        <v>1270959.17398017</v>
      </c>
      <c r="L39" t="n">
        <v>1600575.1803658</v>
      </c>
      <c r="M39" t="n">
        <v>1695563.47941851</v>
      </c>
      <c r="N39" t="n">
        <v>1864542.11700889</v>
      </c>
      <c r="O39" t="n">
        <v>1902033.85111806</v>
      </c>
      <c r="P39" t="n">
        <v>1629164.64840699</v>
      </c>
      <c r="Q39" t="n">
        <v>1594949.14829223</v>
      </c>
      <c r="R39" t="n">
        <v>1537025.73356101</v>
      </c>
      <c r="S39" t="n">
        <v>1609755.23196228</v>
      </c>
      <c r="T39" t="n">
        <v>1989830.87083888</v>
      </c>
      <c r="U39" t="n">
        <v>1856604.50040901</v>
      </c>
      <c r="V39" t="n">
        <v>1604392.11011812</v>
      </c>
      <c r="W39" t="n">
        <v>1649351.3190108</v>
      </c>
      <c r="X39" t="n">
        <v>1680527.69387244</v>
      </c>
      <c r="Y39" t="n">
        <v>1703342.38947813</v>
      </c>
      <c r="Z39" t="n">
        <v>1782903.2353336</v>
      </c>
      <c r="AA39" t="n">
        <v>1753196.56741305</v>
      </c>
      <c r="AB39" t="n">
        <v>1733160.84449358</v>
      </c>
      <c r="AC39" t="n">
        <v>1713553.13948404</v>
      </c>
      <c r="AD39" t="n">
        <v>1780767.35635653</v>
      </c>
      <c r="AE39" t="n">
        <v>1684300</v>
      </c>
      <c r="AF39" t="n">
        <v>1733956.66840848</v>
      </c>
    </row>
    <row r="40">
      <c r="A40" t="s">
        <v>53</v>
      </c>
      <c r="B40" t="s">
        <v>350</v>
      </c>
      <c r="C40" t="s">
        <v>248</v>
      </c>
      <c r="D40" t="s">
        <v>351</v>
      </c>
      <c r="E40" t="s">
        <v>249</v>
      </c>
      <c r="F40" t="n">
        <v>52395.3593465619</v>
      </c>
      <c r="G40" t="n">
        <v>64122.3797076351</v>
      </c>
      <c r="H40" t="n">
        <v>64824.5918116409</v>
      </c>
      <c r="I40" t="n">
        <v>66836.44177126</v>
      </c>
      <c r="J40" t="n">
        <v>67809.7472890698</v>
      </c>
      <c r="K40" t="n">
        <v>79595.2237623776</v>
      </c>
      <c r="L40" t="n">
        <v>79788.7927243823</v>
      </c>
      <c r="M40" t="n">
        <v>80102.1595792436</v>
      </c>
      <c r="N40" t="n">
        <v>85699.3199101857</v>
      </c>
      <c r="O40" t="n">
        <v>88063.0385664894</v>
      </c>
      <c r="P40" t="n">
        <v>94922.491311693</v>
      </c>
      <c r="Q40" t="n">
        <v>102232.206035418</v>
      </c>
      <c r="R40" t="n">
        <v>113585.729747293</v>
      </c>
      <c r="S40" t="n">
        <v>110309.755059436</v>
      </c>
      <c r="T40" t="n">
        <v>89189.038819158</v>
      </c>
      <c r="U40" t="n">
        <v>81428.1348093637</v>
      </c>
      <c r="V40" t="n">
        <v>84395.9562359882</v>
      </c>
      <c r="W40" t="n">
        <v>85377.1583680707</v>
      </c>
      <c r="X40" t="n">
        <v>82391.7155045177</v>
      </c>
      <c r="Y40" t="n">
        <v>63146.5190491136</v>
      </c>
      <c r="Z40" t="n">
        <v>77392.0464285345</v>
      </c>
      <c r="AA40" t="n">
        <v>76001.9857440723</v>
      </c>
      <c r="AB40" t="n">
        <v>77235.5175468935</v>
      </c>
      <c r="AC40" t="n">
        <v>91483.9623272984</v>
      </c>
      <c r="AD40" t="n">
        <v>89602.1911293546</v>
      </c>
      <c r="AE40" t="n">
        <v>84200</v>
      </c>
      <c r="AF40" t="n">
        <v>81106.8295455042</v>
      </c>
    </row>
    <row r="41">
      <c r="A41" t="s">
        <v>53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53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53</v>
      </c>
      <c r="B43" t="s">
        <v>356</v>
      </c>
      <c r="C43" t="s">
        <v>248</v>
      </c>
      <c r="D43" t="s">
        <v>357</v>
      </c>
      <c r="E43" t="s">
        <v>249</v>
      </c>
      <c r="F43" t="n">
        <v>360645.947176416</v>
      </c>
      <c r="G43" t="n">
        <v>376834.941390564</v>
      </c>
      <c r="H43" t="n">
        <v>396038.065076807</v>
      </c>
      <c r="I43" t="n">
        <v>416240.397110871</v>
      </c>
      <c r="J43" t="n">
        <v>433089.015767243</v>
      </c>
      <c r="K43" t="n">
        <v>428276.550407977</v>
      </c>
      <c r="L43" t="n">
        <v>479706.610342031</v>
      </c>
      <c r="M43" t="n">
        <v>550629.781995749</v>
      </c>
      <c r="N43" t="n">
        <v>541756.24263672</v>
      </c>
      <c r="O43" t="n">
        <v>567097.486415424</v>
      </c>
      <c r="P43" t="n">
        <v>594037.241964729</v>
      </c>
      <c r="Q43" t="n">
        <v>578052.613913342</v>
      </c>
      <c r="R43" t="n">
        <v>559378.815610069</v>
      </c>
      <c r="S43" t="n">
        <v>560029.27675642</v>
      </c>
      <c r="T43" t="n">
        <v>534905.824311972</v>
      </c>
      <c r="U43" t="n">
        <v>517114.275593714</v>
      </c>
      <c r="V43" t="n">
        <v>551530.25481638</v>
      </c>
      <c r="W43" t="n">
        <v>649111.098724562</v>
      </c>
      <c r="X43" t="n">
        <v>725748.402058381</v>
      </c>
      <c r="Y43" t="n">
        <v>691385.099163624</v>
      </c>
      <c r="Z43" t="n">
        <v>911524.805282419</v>
      </c>
      <c r="AA43" t="n">
        <v>860958.603582243</v>
      </c>
      <c r="AB43" t="n">
        <v>825188.210715043</v>
      </c>
      <c r="AC43" t="n">
        <v>812744.828483956</v>
      </c>
      <c r="AD43" t="n">
        <v>844266.629105552</v>
      </c>
      <c r="AE43" t="n">
        <v>765737.521081</v>
      </c>
      <c r="AF43" t="n">
        <v>824075.460933818</v>
      </c>
    </row>
    <row r="44">
      <c r="A44" t="s">
        <v>53</v>
      </c>
      <c r="B44" t="s">
        <v>358</v>
      </c>
      <c r="C44" t="s">
        <v>248</v>
      </c>
      <c r="D44" t="s">
        <v>359</v>
      </c>
      <c r="E44" t="s">
        <v>249</v>
      </c>
      <c r="F44" t="n">
        <v>4296777.84703116</v>
      </c>
      <c r="G44" t="n">
        <v>4885148.125127</v>
      </c>
      <c r="H44" t="n">
        <v>5398580.84957525</v>
      </c>
      <c r="I44" t="n">
        <v>6102901.36778141</v>
      </c>
      <c r="J44" t="n">
        <v>6505441.66067132</v>
      </c>
      <c r="K44" t="n">
        <v>7005591.39493904</v>
      </c>
      <c r="L44" t="n">
        <v>7934641.37267224</v>
      </c>
      <c r="M44" t="n">
        <v>8570911.06236428</v>
      </c>
      <c r="N44" t="n">
        <v>8948847.59462484</v>
      </c>
      <c r="O44" t="n">
        <v>9222974.24951809</v>
      </c>
      <c r="P44" t="n">
        <v>9458180.33611563</v>
      </c>
      <c r="Q44" t="n">
        <v>9515759.18648485</v>
      </c>
      <c r="R44" t="n">
        <v>9482997.85779053</v>
      </c>
      <c r="S44" t="n">
        <v>9642563.20405191</v>
      </c>
      <c r="T44" t="n">
        <v>9200443.3385019</v>
      </c>
      <c r="U44" t="n">
        <v>9161023.65376326</v>
      </c>
      <c r="V44" t="n">
        <v>8844430.62314703</v>
      </c>
      <c r="W44" t="n">
        <v>9371771.69853866</v>
      </c>
      <c r="X44" t="n">
        <v>9720724.3989043</v>
      </c>
      <c r="Y44" t="n">
        <v>9594724.03778728</v>
      </c>
      <c r="Z44" t="n">
        <v>9927634.83331255</v>
      </c>
      <c r="AA44" t="n">
        <v>9711622.5476545</v>
      </c>
      <c r="AB44" t="n">
        <v>9526788.04025603</v>
      </c>
      <c r="AC44" t="n">
        <v>9347937.62137284</v>
      </c>
      <c r="AD44" t="n">
        <v>9690803.00224268</v>
      </c>
      <c r="AE44" t="n">
        <v>9101163.058392</v>
      </c>
      <c r="AF44" t="n">
        <v>9290625.34042107</v>
      </c>
    </row>
    <row r="45">
      <c r="A45" t="s">
        <v>53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53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53</v>
      </c>
      <c r="B47" t="s">
        <v>364</v>
      </c>
      <c r="C47" t="s">
        <v>248</v>
      </c>
      <c r="D47" t="s">
        <v>365</v>
      </c>
      <c r="E47" t="s">
        <v>249</v>
      </c>
      <c r="F47" t="n">
        <v>193395.940241567</v>
      </c>
      <c r="G47" t="n">
        <v>258883.698592351</v>
      </c>
      <c r="H47" t="n">
        <v>300550.380217608</v>
      </c>
      <c r="I47" t="n">
        <v>347907.549577184</v>
      </c>
      <c r="J47" t="n">
        <v>335391.359404976</v>
      </c>
      <c r="K47" t="n">
        <v>412080.353010178</v>
      </c>
      <c r="L47" t="n">
        <v>481532.363108553</v>
      </c>
      <c r="M47" t="n">
        <v>429888.366574392</v>
      </c>
      <c r="N47" t="n">
        <v>487428.107192871</v>
      </c>
      <c r="O47" t="n">
        <v>491853.899804854</v>
      </c>
      <c r="P47" t="n">
        <v>418876.190568922</v>
      </c>
      <c r="Q47" t="n">
        <v>401535.999325059</v>
      </c>
      <c r="R47" t="n">
        <v>367396.871010865</v>
      </c>
      <c r="S47" t="n">
        <v>328026.37688727</v>
      </c>
      <c r="T47" t="n">
        <v>302902.153316615</v>
      </c>
      <c r="U47" t="n">
        <v>367663.625863151</v>
      </c>
      <c r="V47" t="n">
        <v>337909.678056833</v>
      </c>
      <c r="W47" t="n">
        <v>241064.917745141</v>
      </c>
      <c r="X47" t="n">
        <v>167635.873889352</v>
      </c>
      <c r="Y47" t="n">
        <v>327888.569099997</v>
      </c>
      <c r="Z47" t="n">
        <v>439873.302559972</v>
      </c>
      <c r="AA47" t="n">
        <v>511094.958074246</v>
      </c>
      <c r="AB47" t="n">
        <v>566393.795343886</v>
      </c>
      <c r="AC47" t="n">
        <v>329896.712634803</v>
      </c>
      <c r="AD47" t="n">
        <v>362370.766165995</v>
      </c>
      <c r="AE47" t="n">
        <v>351600</v>
      </c>
      <c r="AF47" t="n">
        <v>357128.47862377</v>
      </c>
    </row>
    <row r="48">
      <c r="A48" t="s">
        <v>53</v>
      </c>
      <c r="B48" t="s">
        <v>366</v>
      </c>
      <c r="C48" t="s">
        <v>248</v>
      </c>
      <c r="D48" t="s">
        <v>367</v>
      </c>
      <c r="E48" t="s">
        <v>249</v>
      </c>
      <c r="F48" t="n">
        <v>539362.727117815</v>
      </c>
      <c r="G48" t="n">
        <v>648999.097710292</v>
      </c>
      <c r="H48" t="n">
        <v>736155.422637005</v>
      </c>
      <c r="I48" t="n">
        <v>823830.243718884</v>
      </c>
      <c r="J48" t="n">
        <v>923419.79159889</v>
      </c>
      <c r="K48" t="n">
        <v>945646.594920515</v>
      </c>
      <c r="L48" t="n">
        <v>1089272.19140126</v>
      </c>
      <c r="M48" t="n">
        <v>1109093.33495299</v>
      </c>
      <c r="N48" t="n">
        <v>1143241.08076844</v>
      </c>
      <c r="O48" t="n">
        <v>1138079.6598756</v>
      </c>
      <c r="P48" t="n">
        <v>1121848.75329212</v>
      </c>
      <c r="Q48" t="n">
        <v>1098166.89085344</v>
      </c>
      <c r="R48" t="n">
        <v>1060654.07861537</v>
      </c>
      <c r="S48" t="n">
        <v>1016084.06466416</v>
      </c>
      <c r="T48" t="n">
        <v>991952.18283286</v>
      </c>
      <c r="U48" t="n">
        <v>1007452.43209495</v>
      </c>
      <c r="V48" t="n">
        <v>1005202.21057411</v>
      </c>
      <c r="W48" t="n">
        <v>1028362.11830199</v>
      </c>
      <c r="X48" t="n">
        <v>1034437.39577256</v>
      </c>
      <c r="Y48" t="n">
        <v>1124483.31671784</v>
      </c>
      <c r="Z48" t="n">
        <v>1274045.28950311</v>
      </c>
      <c r="AA48" t="n">
        <v>1304320.11713082</v>
      </c>
      <c r="AB48" t="n">
        <v>1313881.33887819</v>
      </c>
      <c r="AC48" t="n">
        <v>1143749.96709417</v>
      </c>
      <c r="AD48" t="n">
        <v>1165275.25608745</v>
      </c>
      <c r="AE48" t="n">
        <v>1129821.799553</v>
      </c>
      <c r="AF48" t="n">
        <v>1149314.60646784</v>
      </c>
    </row>
    <row r="49">
      <c r="A49" t="s">
        <v>53</v>
      </c>
      <c r="B49" t="s">
        <v>368</v>
      </c>
      <c r="C49" t="s">
        <v>248</v>
      </c>
      <c r="D49" t="s">
        <v>369</v>
      </c>
      <c r="E49" t="s">
        <v>249</v>
      </c>
      <c r="F49" t="n">
        <v>62824.340031164</v>
      </c>
      <c r="G49" t="n">
        <v>76686.0398651981</v>
      </c>
      <c r="H49" t="n">
        <v>84454.9024491302</v>
      </c>
      <c r="I49" t="n">
        <v>94000.1697345006</v>
      </c>
      <c r="J49" t="n">
        <v>113557.897226661</v>
      </c>
      <c r="K49" t="n">
        <v>99195.281006357</v>
      </c>
      <c r="L49" t="n">
        <v>119208.448278511</v>
      </c>
      <c r="M49" t="n">
        <v>156711.18635155</v>
      </c>
      <c r="N49" t="n">
        <v>147118.73884943</v>
      </c>
      <c r="O49" t="n">
        <v>158418.287673883</v>
      </c>
      <c r="P49" t="n">
        <v>195366.799284795</v>
      </c>
      <c r="Q49" t="n">
        <v>233734.446225452</v>
      </c>
      <c r="R49" t="n">
        <v>260100.177266259</v>
      </c>
      <c r="S49" t="n">
        <v>277402.669176867</v>
      </c>
      <c r="T49" t="n">
        <v>291424.434016992</v>
      </c>
      <c r="U49" t="n">
        <v>276320.289031216</v>
      </c>
      <c r="V49" t="n">
        <v>285827.155038778</v>
      </c>
      <c r="W49" t="n">
        <v>324273.506645099</v>
      </c>
      <c r="X49" t="n">
        <v>346450.114908603</v>
      </c>
      <c r="Y49" t="n">
        <v>316272.4178831</v>
      </c>
      <c r="Z49" t="n">
        <v>246035.192122981</v>
      </c>
      <c r="AA49" t="n">
        <v>221686.02144866</v>
      </c>
      <c r="AB49" t="n">
        <v>196311.542470914</v>
      </c>
      <c r="AC49" t="n">
        <v>313001.66272707</v>
      </c>
      <c r="AD49" t="n">
        <v>305724.077917986</v>
      </c>
      <c r="AE49" t="n">
        <v>347621.799552</v>
      </c>
      <c r="AF49" t="n">
        <v>363294.008372441</v>
      </c>
    </row>
    <row r="50">
      <c r="A50" t="s">
        <v>53</v>
      </c>
      <c r="B50" t="s">
        <v>370</v>
      </c>
      <c r="C50" t="s">
        <v>248</v>
      </c>
      <c r="D50" t="s">
        <v>371</v>
      </c>
      <c r="E50" t="s">
        <v>249</v>
      </c>
      <c r="F50" t="n">
        <v>283142.446845084</v>
      </c>
      <c r="G50" t="n">
        <v>313429.359252742</v>
      </c>
      <c r="H50" t="n">
        <v>351150.139970268</v>
      </c>
      <c r="I50" t="n">
        <v>381922.5244072</v>
      </c>
      <c r="J50" t="n">
        <v>474470.534967252</v>
      </c>
      <c r="K50" t="n">
        <v>434370.960903979</v>
      </c>
      <c r="L50" t="n">
        <v>488531.380014201</v>
      </c>
      <c r="M50" t="n">
        <v>522493.782027046</v>
      </c>
      <c r="N50" t="n">
        <v>508694.234726139</v>
      </c>
      <c r="O50" t="n">
        <v>487807.472396865</v>
      </c>
      <c r="P50" t="n">
        <v>507605.7634384</v>
      </c>
      <c r="Q50" t="n">
        <v>462896.445302929</v>
      </c>
      <c r="R50" t="n">
        <v>433157.030338246</v>
      </c>
      <c r="S50" t="n">
        <v>410655.018600024</v>
      </c>
      <c r="T50" t="n">
        <v>397625.595499254</v>
      </c>
      <c r="U50" t="n">
        <v>363468.517200581</v>
      </c>
      <c r="V50" t="n">
        <v>381465.377478495</v>
      </c>
      <c r="W50" t="n">
        <v>463023.693911749</v>
      </c>
      <c r="X50" t="n">
        <v>520351.406974604</v>
      </c>
      <c r="Y50" t="n">
        <v>480322.329734739</v>
      </c>
      <c r="Z50" t="n">
        <v>588136.794820162</v>
      </c>
      <c r="AA50" t="n">
        <v>571539.137607913</v>
      </c>
      <c r="AB50" t="n">
        <v>551176.001063391</v>
      </c>
      <c r="AC50" t="n">
        <v>500851.591732297</v>
      </c>
      <c r="AD50" t="n">
        <v>497180.412003471</v>
      </c>
      <c r="AE50" t="n">
        <v>430600.000001</v>
      </c>
      <c r="AF50" t="n">
        <v>428892.119471631</v>
      </c>
    </row>
    <row r="51">
      <c r="A51" t="s">
        <v>53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53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53</v>
      </c>
      <c r="B53" t="s">
        <v>376</v>
      </c>
      <c r="C53" t="s">
        <v>248</v>
      </c>
      <c r="D53" t="s">
        <v>377</v>
      </c>
      <c r="E53" t="s">
        <v>249</v>
      </c>
      <c r="F53" t="n">
        <v>55828.5238774866</v>
      </c>
      <c r="G53" t="n">
        <v>52403.7786916472</v>
      </c>
      <c r="H53" t="n">
        <v>55104.5422213549</v>
      </c>
      <c r="I53" t="n">
        <v>62044.495397204</v>
      </c>
      <c r="J53" t="n">
        <v>69177.5743525095</v>
      </c>
      <c r="K53" t="n">
        <v>75080.1407997128</v>
      </c>
      <c r="L53" t="n">
        <v>86037.1791819166</v>
      </c>
      <c r="M53" t="n">
        <v>94774.2978438215</v>
      </c>
      <c r="N53" t="n">
        <v>98171.4762994887</v>
      </c>
      <c r="O53" t="n">
        <v>111403.856586074</v>
      </c>
      <c r="P53" t="n">
        <v>114900.26733201</v>
      </c>
      <c r="Q53" t="n">
        <v>105558.893348193</v>
      </c>
      <c r="R53" t="n">
        <v>94631.3800526675</v>
      </c>
      <c r="S53" t="n">
        <v>89007.8211587861</v>
      </c>
      <c r="T53" t="n">
        <v>78326.5673372083</v>
      </c>
      <c r="U53" t="n">
        <v>67468.9249410224</v>
      </c>
      <c r="V53" t="n">
        <v>57448.9083288189</v>
      </c>
      <c r="W53" t="n">
        <v>66418.2942240963</v>
      </c>
      <c r="X53" t="n">
        <v>68263.9866207236</v>
      </c>
      <c r="Y53" t="n">
        <v>66103.0187328655</v>
      </c>
      <c r="Z53" t="n">
        <v>90778.6854469622</v>
      </c>
      <c r="AA53" t="n">
        <v>88925.426763365</v>
      </c>
      <c r="AB53" t="n">
        <v>87463.1629445411</v>
      </c>
      <c r="AC53" t="n">
        <v>94925.9470681368</v>
      </c>
      <c r="AD53" t="n">
        <v>103369.436051698</v>
      </c>
      <c r="AE53" t="n">
        <v>87625.834593</v>
      </c>
      <c r="AF53" t="n">
        <v>82161.5716949561</v>
      </c>
    </row>
    <row r="54">
      <c r="A54" t="s">
        <v>53</v>
      </c>
      <c r="B54" t="s">
        <v>378</v>
      </c>
      <c r="C54" t="s">
        <v>248</v>
      </c>
      <c r="D54" t="s">
        <v>379</v>
      </c>
      <c r="E54" t="s">
        <v>249</v>
      </c>
      <c r="F54" t="n">
        <v>78329.7325938574</v>
      </c>
      <c r="G54" t="n">
        <v>77941.5215129005</v>
      </c>
      <c r="H54" t="n">
        <v>87345.9946610458</v>
      </c>
      <c r="I54" t="n">
        <v>105540.642139476</v>
      </c>
      <c r="J54" t="n">
        <v>120320.498154284</v>
      </c>
      <c r="K54" t="n">
        <v>126959.631009724</v>
      </c>
      <c r="L54" t="n">
        <v>135500.345032741</v>
      </c>
      <c r="M54" t="n">
        <v>153159.538376248</v>
      </c>
      <c r="N54" t="n">
        <v>157456.346615174</v>
      </c>
      <c r="O54" t="n">
        <v>175467.730277058</v>
      </c>
      <c r="P54" t="n">
        <v>188127.486087843</v>
      </c>
      <c r="Q54" t="n">
        <v>184457.014317539</v>
      </c>
      <c r="R54" t="n">
        <v>185579.574881306</v>
      </c>
      <c r="S54" t="n">
        <v>186985.49179345</v>
      </c>
      <c r="T54" t="n">
        <v>165873.365640802</v>
      </c>
      <c r="U54" t="n">
        <v>151137.287961037</v>
      </c>
      <c r="V54" t="n">
        <v>145622.247579877</v>
      </c>
      <c r="W54" t="n">
        <v>157893.898071294</v>
      </c>
      <c r="X54" t="n">
        <v>160233.536179224</v>
      </c>
      <c r="Y54" t="n">
        <v>149157.567586617</v>
      </c>
      <c r="Z54" t="n">
        <v>193588.251710559</v>
      </c>
      <c r="AA54" t="n">
        <v>188630.166646532</v>
      </c>
      <c r="AB54" t="n">
        <v>194045.353841489</v>
      </c>
      <c r="AC54" t="n">
        <v>225077.195715236</v>
      </c>
      <c r="AD54" t="n">
        <v>254328.417243912</v>
      </c>
      <c r="AE54" t="n">
        <v>239053.2975</v>
      </c>
      <c r="AF54" t="n">
        <v>220462.497048736</v>
      </c>
    </row>
    <row r="55">
      <c r="A55" t="s">
        <v>53</v>
      </c>
      <c r="B55" t="s">
        <v>380</v>
      </c>
      <c r="C55" t="s">
        <v>248</v>
      </c>
      <c r="D55" t="s">
        <v>381</v>
      </c>
      <c r="E55" t="s">
        <v>249</v>
      </c>
      <c r="F55" t="n">
        <v>22501.2087163708</v>
      </c>
      <c r="G55" t="n">
        <v>25537.7428212534</v>
      </c>
      <c r="H55" t="n">
        <v>32241.4524396909</v>
      </c>
      <c r="I55" t="n">
        <v>43496.1467422722</v>
      </c>
      <c r="J55" t="n">
        <v>51142.9238017742</v>
      </c>
      <c r="K55" t="n">
        <v>51879.490210011</v>
      </c>
      <c r="L55" t="n">
        <v>49463.1658508243</v>
      </c>
      <c r="M55" t="n">
        <v>58385.2405324265</v>
      </c>
      <c r="N55" t="n">
        <v>59284.8703156856</v>
      </c>
      <c r="O55" t="n">
        <v>64063.8736909842</v>
      </c>
      <c r="P55" t="n">
        <v>73227.2187558329</v>
      </c>
      <c r="Q55" t="n">
        <v>78898.1209693462</v>
      </c>
      <c r="R55" t="n">
        <v>90948.1948286381</v>
      </c>
      <c r="S55" t="n">
        <v>97977.670634664</v>
      </c>
      <c r="T55" t="n">
        <v>87546.798303594</v>
      </c>
      <c r="U55" t="n">
        <v>83668.3630200141</v>
      </c>
      <c r="V55" t="n">
        <v>88173.3392510579</v>
      </c>
      <c r="W55" t="n">
        <v>91475.6038471981</v>
      </c>
      <c r="X55" t="n">
        <v>91969.5495585005</v>
      </c>
      <c r="Y55" t="n">
        <v>83054.5488537519</v>
      </c>
      <c r="Z55" t="n">
        <v>102809.566263597</v>
      </c>
      <c r="AA55" t="n">
        <v>99704.7398831666</v>
      </c>
      <c r="AB55" t="n">
        <v>106582.190896948</v>
      </c>
      <c r="AC55" t="n">
        <v>130151.248647099</v>
      </c>
      <c r="AD55" t="n">
        <v>150958.981192214</v>
      </c>
      <c r="AE55" t="n">
        <v>151427.462907</v>
      </c>
      <c r="AF55" t="n">
        <v>138300.92535378</v>
      </c>
    </row>
    <row r="56">
      <c r="A56" t="s">
        <v>53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53</v>
      </c>
      <c r="B57" t="s">
        <v>384</v>
      </c>
      <c r="C57" t="s">
        <v>248</v>
      </c>
      <c r="D57" t="s">
        <v>385</v>
      </c>
      <c r="E57" t="s">
        <v>249</v>
      </c>
      <c r="F57" t="n">
        <v>4888850.16318292</v>
      </c>
      <c r="G57" t="n">
        <v>5598737.32561109</v>
      </c>
      <c r="H57" t="n">
        <v>6201721.95988373</v>
      </c>
      <c r="I57" t="n">
        <v>6997039.45692249</v>
      </c>
      <c r="J57" t="n">
        <v>7501576.85388947</v>
      </c>
      <c r="K57" t="n">
        <v>8035369.62168566</v>
      </c>
      <c r="L57" t="n">
        <v>9110020.39034467</v>
      </c>
      <c r="M57" t="n">
        <v>9770328.7664444</v>
      </c>
      <c r="N57" t="n">
        <v>10187850.5096193</v>
      </c>
      <c r="O57" t="n">
        <v>10462357.5153955</v>
      </c>
      <c r="P57" t="n">
        <v>10691112.7222251</v>
      </c>
      <c r="Q57" t="n">
        <v>10741457.6231851</v>
      </c>
      <c r="R57" t="n">
        <v>10691112.6015893</v>
      </c>
      <c r="S57" t="n">
        <v>10808593.5279327</v>
      </c>
      <c r="T57" t="n">
        <v>10317298.6087061</v>
      </c>
      <c r="U57" t="n">
        <v>10286406.4406185</v>
      </c>
      <c r="V57" t="n">
        <v>9975232.72690246</v>
      </c>
      <c r="W57" t="n">
        <v>10520933.3326576</v>
      </c>
      <c r="X57" t="n">
        <v>10867697.6646642</v>
      </c>
      <c r="Y57" t="n">
        <v>10807413.7815153</v>
      </c>
      <c r="Z57" t="n">
        <v>11306186.9595256</v>
      </c>
      <c r="AA57" t="n">
        <v>11118154.9435789</v>
      </c>
      <c r="AB57" t="n">
        <v>10946805.6610614</v>
      </c>
      <c r="AC57" t="n">
        <v>10617684.1125288</v>
      </c>
      <c r="AD57" t="n">
        <v>10983278.1085724</v>
      </c>
      <c r="AE57" t="n">
        <v>10351300.000003</v>
      </c>
      <c r="AF57" t="n">
        <v>10555020.1508561</v>
      </c>
    </row>
    <row r="58">
      <c r="A58" t="s">
        <v>53</v>
      </c>
      <c r="B58" t="s">
        <v>386</v>
      </c>
      <c r="C58" t="s">
        <v>248</v>
      </c>
      <c r="D58" t="s">
        <v>387</v>
      </c>
      <c r="E58" t="s">
        <v>249</v>
      </c>
      <c r="F58" t="n">
        <v>4888535.93349553</v>
      </c>
      <c r="G58" t="n">
        <v>5598269.60254493</v>
      </c>
      <c r="H58" t="n">
        <v>6199560.8640239</v>
      </c>
      <c r="I58" t="n">
        <v>6993568.05327156</v>
      </c>
      <c r="J58" t="n">
        <v>7496671.19955927</v>
      </c>
      <c r="K58" t="n">
        <v>8030833.21362193</v>
      </c>
      <c r="L58" t="n">
        <v>9103702.35679789</v>
      </c>
      <c r="M58" t="n">
        <v>9760106.55689651</v>
      </c>
      <c r="N58" t="n">
        <v>10177787.9953035</v>
      </c>
      <c r="O58" t="n">
        <v>10449116.9479602</v>
      </c>
      <c r="P58" t="n">
        <v>10674951.5807194</v>
      </c>
      <c r="Q58" t="n">
        <v>10716158.2833737</v>
      </c>
      <c r="R58" t="n">
        <v>10657237.6661532</v>
      </c>
      <c r="S58" t="n">
        <v>10768957.0237755</v>
      </c>
      <c r="T58" t="n">
        <v>10281584.5601539</v>
      </c>
      <c r="U58" t="n">
        <v>10249904.2206676</v>
      </c>
      <c r="V58" t="n">
        <v>9934028.78995712</v>
      </c>
      <c r="W58" t="n">
        <v>10485510.9752087</v>
      </c>
      <c r="X58" t="n">
        <v>10837553.5101814</v>
      </c>
      <c r="Y58" t="n">
        <v>10782353.8735542</v>
      </c>
      <c r="Z58" t="n">
        <v>11279072.1692442</v>
      </c>
      <c r="AA58" t="n">
        <v>11091944.6505294</v>
      </c>
      <c r="AB58" t="n">
        <v>10917904.8966811</v>
      </c>
      <c r="AC58" t="n">
        <v>10583171.5507943</v>
      </c>
      <c r="AD58" t="n">
        <v>10945680.4494595</v>
      </c>
      <c r="AE58" t="n">
        <v>10315184.857945</v>
      </c>
      <c r="AF58" t="n">
        <v>10521046.7764344</v>
      </c>
    </row>
    <row r="59">
      <c r="A59" t="s">
        <v>53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55</v>
      </c>
      <c r="B2" t="s">
        <v>197</v>
      </c>
      <c r="C2" t="s">
        <v>248</v>
      </c>
      <c r="D2" t="s">
        <v>199</v>
      </c>
      <c r="E2" t="s">
        <v>249</v>
      </c>
      <c r="F2" t="n">
        <v>201486.915219167</v>
      </c>
      <c r="G2" t="n">
        <v>167900.957358049</v>
      </c>
      <c r="H2" t="n">
        <v>168123.018134317</v>
      </c>
      <c r="I2" t="n">
        <v>177705.311952356</v>
      </c>
      <c r="J2" t="n">
        <v>167522.196126254</v>
      </c>
      <c r="K2" t="n">
        <v>130418.467401562</v>
      </c>
      <c r="L2" t="n">
        <v>158038.080304851</v>
      </c>
      <c r="M2" t="n">
        <v>163836.253864862</v>
      </c>
      <c r="N2" t="n">
        <v>189285.563514068</v>
      </c>
      <c r="O2" t="n">
        <v>220777.501041412</v>
      </c>
      <c r="P2" t="n">
        <v>220726.17333442</v>
      </c>
      <c r="Q2" t="n">
        <v>154411.619032574</v>
      </c>
      <c r="R2" t="n">
        <v>151489.168272118</v>
      </c>
      <c r="S2" t="n">
        <v>157620.070222388</v>
      </c>
      <c r="T2" t="n">
        <v>128593.706697494</v>
      </c>
      <c r="U2" t="n">
        <v>166259.035414746</v>
      </c>
      <c r="V2" t="n">
        <v>173374.724696426</v>
      </c>
      <c r="W2" t="n">
        <v>154073.520490305</v>
      </c>
      <c r="X2" t="n">
        <v>171235.180941386</v>
      </c>
      <c r="Y2" t="n">
        <v>118424.416274543</v>
      </c>
      <c r="Z2" t="n">
        <v>177651.718373582</v>
      </c>
      <c r="AA2" t="n">
        <v>103409.389650647</v>
      </c>
      <c r="AB2" t="n">
        <v>198923.806744494</v>
      </c>
      <c r="AC2" t="n">
        <v>108739.100396915</v>
      </c>
      <c r="AD2" t="n">
        <v>76679.4427304246</v>
      </c>
      <c r="AE2" t="n">
        <v>70732.7326363738</v>
      </c>
      <c r="AF2"/>
    </row>
    <row r="3">
      <c r="A3" t="s">
        <v>55</v>
      </c>
      <c r="B3" t="s">
        <v>276</v>
      </c>
      <c r="C3" t="s">
        <v>248</v>
      </c>
      <c r="D3" t="s">
        <v>277</v>
      </c>
      <c r="E3" t="s">
        <v>249</v>
      </c>
      <c r="F3" t="n">
        <v>12235.7404872541</v>
      </c>
      <c r="G3" t="n">
        <v>8328.65306646962</v>
      </c>
      <c r="H3" t="n">
        <v>8957.24994780655</v>
      </c>
      <c r="I3" t="n">
        <v>9946.72070904241</v>
      </c>
      <c r="J3" t="n">
        <v>7438.04363352631</v>
      </c>
      <c r="K3" t="n">
        <v>10891.5840439181</v>
      </c>
      <c r="L3" t="n">
        <v>11079.1032804004</v>
      </c>
      <c r="M3" t="n">
        <v>22109.6261718267</v>
      </c>
      <c r="N3" t="n">
        <v>16243.5223170846</v>
      </c>
      <c r="O3" t="n">
        <v>15060.8204662095</v>
      </c>
      <c r="P3" t="n">
        <v>16912.5601020353</v>
      </c>
      <c r="Q3" t="n">
        <v>21044.1227243574</v>
      </c>
      <c r="R3" t="n">
        <v>25271.6155657263</v>
      </c>
      <c r="S3" t="n">
        <v>22012.8764665751</v>
      </c>
      <c r="T3" t="n">
        <v>13600.9226533997</v>
      </c>
      <c r="U3" t="n">
        <v>10846.4272808323</v>
      </c>
      <c r="V3" t="n">
        <v>7560.26328440299</v>
      </c>
      <c r="W3" t="n">
        <v>8891.10707742238</v>
      </c>
      <c r="X3" t="n">
        <v>11112.7989811236</v>
      </c>
      <c r="Y3" t="n">
        <v>12245.4251117704</v>
      </c>
      <c r="Z3" t="n">
        <v>9540.81421126883</v>
      </c>
      <c r="AA3" t="n">
        <v>8799.31544834454</v>
      </c>
      <c r="AB3" t="n">
        <v>12110.9047943278</v>
      </c>
      <c r="AC3" t="n">
        <v>6528.23089335306</v>
      </c>
      <c r="AD3" t="n">
        <v>5325.11074017743</v>
      </c>
      <c r="AE3" t="n">
        <v>3700</v>
      </c>
      <c r="AF3"/>
    </row>
    <row r="4">
      <c r="A4" t="s">
        <v>55</v>
      </c>
      <c r="B4" t="s">
        <v>278</v>
      </c>
      <c r="C4" t="s">
        <v>248</v>
      </c>
      <c r="D4" t="s">
        <v>279</v>
      </c>
      <c r="E4" t="s">
        <v>249</v>
      </c>
      <c r="F4" t="n">
        <v>534673.404082569</v>
      </c>
      <c r="G4" t="n">
        <v>583668.221146798</v>
      </c>
      <c r="H4" t="n">
        <v>545732.238925309</v>
      </c>
      <c r="I4" t="n">
        <v>537217.64896171</v>
      </c>
      <c r="J4" t="n">
        <v>488689.126519606</v>
      </c>
      <c r="K4" t="n">
        <v>585175.106359599</v>
      </c>
      <c r="L4" t="n">
        <v>716548.49054049</v>
      </c>
      <c r="M4" t="n">
        <v>652535.466971231</v>
      </c>
      <c r="N4" t="n">
        <v>749551.718493394</v>
      </c>
      <c r="O4" t="n">
        <v>724982.508469316</v>
      </c>
      <c r="P4" t="n">
        <v>892962.548314167</v>
      </c>
      <c r="Q4" t="n">
        <v>807310.315886378</v>
      </c>
      <c r="R4" t="n">
        <v>895543.536088311</v>
      </c>
      <c r="S4" t="n">
        <v>871051.579060552</v>
      </c>
      <c r="T4" t="n">
        <v>543627.855830622</v>
      </c>
      <c r="U4" t="n">
        <v>588469.842377985</v>
      </c>
      <c r="V4" t="n">
        <v>663956.820771337</v>
      </c>
      <c r="W4" t="n">
        <v>841553.62337463</v>
      </c>
      <c r="X4" t="n">
        <v>670707.931233449</v>
      </c>
      <c r="Y4" t="n">
        <v>692115.409569332</v>
      </c>
      <c r="Z4" t="n">
        <v>747330.993579594</v>
      </c>
      <c r="AA4" t="n">
        <v>845534.220809107</v>
      </c>
      <c r="AB4" t="n">
        <v>770093.400723618</v>
      </c>
      <c r="AC4" t="n">
        <v>883319.857031386</v>
      </c>
      <c r="AD4" t="n">
        <v>829913.485167276</v>
      </c>
      <c r="AE4" t="n">
        <v>687400</v>
      </c>
      <c r="AF4"/>
    </row>
    <row r="5">
      <c r="A5" t="s">
        <v>55</v>
      </c>
      <c r="B5" t="s">
        <v>280</v>
      </c>
      <c r="C5" t="s">
        <v>248</v>
      </c>
      <c r="D5" t="s">
        <v>281</v>
      </c>
      <c r="E5" t="s">
        <v>249</v>
      </c>
      <c r="F5" t="n">
        <v>61178.7024362705</v>
      </c>
      <c r="G5" t="n">
        <v>64263.1299106008</v>
      </c>
      <c r="H5" t="n">
        <v>59212.136497079</v>
      </c>
      <c r="I5" t="n">
        <v>54754.329236443</v>
      </c>
      <c r="J5" t="n">
        <v>53805.0688814825</v>
      </c>
      <c r="K5" t="n">
        <v>60101.7410423479</v>
      </c>
      <c r="L5" t="n">
        <v>74559.3707248566</v>
      </c>
      <c r="M5" t="n">
        <v>84217.5760545035</v>
      </c>
      <c r="N5" t="n">
        <v>82647.858833468</v>
      </c>
      <c r="O5" t="n">
        <v>89539.672360752</v>
      </c>
      <c r="P5" t="n">
        <v>112406.649458649</v>
      </c>
      <c r="Q5" t="n">
        <v>105530.086014792</v>
      </c>
      <c r="R5" t="n">
        <v>100777.013909039</v>
      </c>
      <c r="S5" t="n">
        <v>85788.4998744095</v>
      </c>
      <c r="T5" t="n">
        <v>74753.9433055275</v>
      </c>
      <c r="U5" t="n">
        <v>88715.5891743545</v>
      </c>
      <c r="V5" t="n">
        <v>117339.428783953</v>
      </c>
      <c r="W5" t="n">
        <v>125819.503642128</v>
      </c>
      <c r="X5" t="n">
        <v>97186.4783621897</v>
      </c>
      <c r="Y5" t="n">
        <v>111204.389023151</v>
      </c>
      <c r="Z5" t="n">
        <v>105735.827599113</v>
      </c>
      <c r="AA5" t="n">
        <v>136989.342775364</v>
      </c>
      <c r="AB5" t="n">
        <v>142328.153863918</v>
      </c>
      <c r="AC5" t="n">
        <v>152459.299940153</v>
      </c>
      <c r="AD5" t="n">
        <v>134433.927742593</v>
      </c>
      <c r="AE5" t="n">
        <v>108600</v>
      </c>
      <c r="AF5"/>
    </row>
    <row r="6">
      <c r="A6" t="s">
        <v>55</v>
      </c>
      <c r="B6" t="s">
        <v>282</v>
      </c>
      <c r="C6" t="s">
        <v>248</v>
      </c>
      <c r="D6" t="s">
        <v>283</v>
      </c>
      <c r="E6" t="s">
        <v>249</v>
      </c>
      <c r="F6" t="n">
        <v>13394.4139855421</v>
      </c>
      <c r="G6" t="n">
        <v>13506.0596570641</v>
      </c>
      <c r="H6" t="n">
        <v>12181.0501153323</v>
      </c>
      <c r="I6" t="n">
        <v>11369.7117117678</v>
      </c>
      <c r="J6" t="n">
        <v>8774.56627338594</v>
      </c>
      <c r="K6" t="n">
        <v>9921.57517075689</v>
      </c>
      <c r="L6" t="n">
        <v>11026.5843462505</v>
      </c>
      <c r="M6" t="n">
        <v>8467.40666276825</v>
      </c>
      <c r="N6" t="n">
        <v>5374.89219822007</v>
      </c>
      <c r="O6" t="n">
        <v>5085.0163990263</v>
      </c>
      <c r="P6" t="n">
        <v>6547.18544241135</v>
      </c>
      <c r="Q6" t="n">
        <v>6341.86314017926</v>
      </c>
      <c r="R6" t="n">
        <v>10777.5841344524</v>
      </c>
      <c r="S6" t="n">
        <v>13499.8891733634</v>
      </c>
      <c r="T6" t="n">
        <v>7304.47688035535</v>
      </c>
      <c r="U6" t="n">
        <v>11962.5699980857</v>
      </c>
      <c r="V6" t="n">
        <v>16619.2207983875</v>
      </c>
      <c r="W6" t="n">
        <v>16075.3392395132</v>
      </c>
      <c r="X6" t="n">
        <v>15341.4348799321</v>
      </c>
      <c r="Y6" t="n">
        <v>11057.42809019</v>
      </c>
      <c r="Z6" t="n">
        <v>10205.9401679054</v>
      </c>
      <c r="AA6" t="n">
        <v>10310.5349059502</v>
      </c>
      <c r="AB6" t="n">
        <v>8968.89351911333</v>
      </c>
      <c r="AC6" t="n">
        <v>8904.92636128919</v>
      </c>
      <c r="AD6" t="n">
        <v>14314.9971668074</v>
      </c>
      <c r="AE6" t="n">
        <v>8583.43452053722</v>
      </c>
      <c r="AF6"/>
    </row>
    <row r="7">
      <c r="A7" t="s">
        <v>55</v>
      </c>
      <c r="B7" t="s">
        <v>284</v>
      </c>
      <c r="C7" t="s">
        <v>248</v>
      </c>
      <c r="D7" t="s">
        <v>285</v>
      </c>
      <c r="E7" t="s">
        <v>249</v>
      </c>
      <c r="F7" t="n">
        <v>52718.767865078</v>
      </c>
      <c r="G7" t="n">
        <v>60029.8313239879</v>
      </c>
      <c r="H7" t="n">
        <v>53918.1048977455</v>
      </c>
      <c r="I7" t="n">
        <v>49134.0398270878</v>
      </c>
      <c r="J7" t="n">
        <v>41792.003266319</v>
      </c>
      <c r="K7" t="n">
        <v>49389.7300836532</v>
      </c>
      <c r="L7" t="n">
        <v>54914.6980740669</v>
      </c>
      <c r="M7" t="n">
        <v>50003.5613484986</v>
      </c>
      <c r="N7" t="n">
        <v>53518.3579148819</v>
      </c>
      <c r="O7" t="n">
        <v>45339.3935211336</v>
      </c>
      <c r="P7" t="n">
        <v>64206.3260688627</v>
      </c>
      <c r="Q7" t="n">
        <v>61475.6128979999</v>
      </c>
      <c r="R7" t="n">
        <v>73191.7919459053</v>
      </c>
      <c r="S7" t="n">
        <v>60586.9960736508</v>
      </c>
      <c r="T7" t="n">
        <v>42016.0705269136</v>
      </c>
      <c r="U7" t="n">
        <v>55338.0018245936</v>
      </c>
      <c r="V7" t="n">
        <v>52867.6187608611</v>
      </c>
      <c r="W7" t="n">
        <v>65384.8246092888</v>
      </c>
      <c r="X7" t="n">
        <v>64477.8381145775</v>
      </c>
      <c r="Y7" t="n">
        <v>61217.1727476288</v>
      </c>
      <c r="Z7" t="n">
        <v>64532.2806868543</v>
      </c>
      <c r="AA7" t="n">
        <v>71258.6816579127</v>
      </c>
      <c r="AB7" t="n">
        <v>55081.1150008338</v>
      </c>
      <c r="AC7" t="n">
        <v>62116.5762543643</v>
      </c>
      <c r="AD7" t="n">
        <v>59277.2887052781</v>
      </c>
      <c r="AE7" t="n">
        <v>59491.6276597058</v>
      </c>
      <c r="AF7"/>
    </row>
    <row r="8">
      <c r="A8" t="s">
        <v>55</v>
      </c>
      <c r="B8" t="s">
        <v>286</v>
      </c>
      <c r="C8" t="s">
        <v>248</v>
      </c>
      <c r="D8" t="s">
        <v>287</v>
      </c>
      <c r="E8" t="s">
        <v>249</v>
      </c>
      <c r="F8" t="n">
        <v>7303.50401177182</v>
      </c>
      <c r="G8" t="n">
        <v>8517.94063616211</v>
      </c>
      <c r="H8" t="n">
        <v>4242.90787001363</v>
      </c>
      <c r="I8" t="n">
        <v>4073.41895703642</v>
      </c>
      <c r="J8" t="n">
        <v>4443.50658626247</v>
      </c>
      <c r="K8" t="n">
        <v>3267.47521317542</v>
      </c>
      <c r="L8" t="n">
        <v>3193.97572047578</v>
      </c>
      <c r="M8" t="n">
        <v>5326.40994139461</v>
      </c>
      <c r="N8" t="n">
        <v>4801.54433272311</v>
      </c>
      <c r="O8" t="n">
        <v>4745.19000990161</v>
      </c>
      <c r="P8" t="n">
        <v>4125.01465903299</v>
      </c>
      <c r="Q8" t="n">
        <v>5570.5030740946</v>
      </c>
      <c r="R8" t="n">
        <v>4951.17366185658</v>
      </c>
      <c r="S8" t="n">
        <v>6171.83452333881</v>
      </c>
      <c r="T8" t="n">
        <v>3885.97790097133</v>
      </c>
      <c r="U8" t="n">
        <v>3172.0683557151</v>
      </c>
      <c r="V8" t="n">
        <v>1864.17450848293</v>
      </c>
      <c r="W8" t="n">
        <v>3411.7038785458</v>
      </c>
      <c r="X8" t="n">
        <v>3636.91603018589</v>
      </c>
      <c r="Y8" t="n">
        <v>3584.02686198158</v>
      </c>
      <c r="Z8" t="n">
        <v>5114.66328851525</v>
      </c>
      <c r="AA8" t="n">
        <v>3499.72773513703</v>
      </c>
      <c r="AB8" t="n">
        <v>3302.97403481666</v>
      </c>
      <c r="AC8" t="n">
        <v>2912.59532164982</v>
      </c>
      <c r="AD8" t="n">
        <v>2310.89711366191</v>
      </c>
      <c r="AE8" t="n">
        <v>3000</v>
      </c>
      <c r="AF8"/>
    </row>
    <row r="9">
      <c r="A9" t="s">
        <v>55</v>
      </c>
      <c r="B9" t="s">
        <v>288</v>
      </c>
      <c r="C9" t="s">
        <v>248</v>
      </c>
      <c r="D9" t="s">
        <v>289</v>
      </c>
      <c r="E9" t="s">
        <v>249</v>
      </c>
      <c r="F9" t="n">
        <v>37896.0363381655</v>
      </c>
      <c r="G9" t="n">
        <v>42542.5991767355</v>
      </c>
      <c r="H9" t="n">
        <v>41721.3584965562</v>
      </c>
      <c r="I9" t="n">
        <v>44758.9689396453</v>
      </c>
      <c r="J9" t="n">
        <v>39154.1929638177</v>
      </c>
      <c r="K9" t="n">
        <v>38706.9852486058</v>
      </c>
      <c r="L9" t="n">
        <v>54774.2491514202</v>
      </c>
      <c r="M9" t="n">
        <v>57302.2349279141</v>
      </c>
      <c r="N9" t="n">
        <v>64951.9020199338</v>
      </c>
      <c r="O9" t="n">
        <v>54794.4351022436</v>
      </c>
      <c r="P9" t="n">
        <v>75658.2083350854</v>
      </c>
      <c r="Q9" t="n">
        <v>58386.5059308231</v>
      </c>
      <c r="R9" t="n">
        <v>67104.8405050202</v>
      </c>
      <c r="S9" t="n">
        <v>82291.9798915419</v>
      </c>
      <c r="T9" t="n">
        <v>44599.2687354825</v>
      </c>
      <c r="U9" t="n">
        <v>51051.5741387319</v>
      </c>
      <c r="V9" t="n">
        <v>49659.4155168787</v>
      </c>
      <c r="W9" t="n">
        <v>50467.4753461322</v>
      </c>
      <c r="X9" t="n">
        <v>35656.8448021362</v>
      </c>
      <c r="Y9" t="n">
        <v>33657.6666978972</v>
      </c>
      <c r="Z9" t="n">
        <v>33680.9736335944</v>
      </c>
      <c r="AA9" t="n">
        <v>34157.8279624725</v>
      </c>
      <c r="AB9" t="n">
        <v>30147.0248475785</v>
      </c>
      <c r="AC9" t="n">
        <v>43836.8603392795</v>
      </c>
      <c r="AD9" t="n">
        <v>50765.2622713334</v>
      </c>
      <c r="AE9" t="n">
        <v>40005.3961683042</v>
      </c>
      <c r="AF9"/>
    </row>
    <row r="10">
      <c r="A10" t="s">
        <v>55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55</v>
      </c>
      <c r="B11" t="s">
        <v>292</v>
      </c>
      <c r="C11" t="s">
        <v>248</v>
      </c>
      <c r="D11" t="s">
        <v>293</v>
      </c>
      <c r="E11" t="s">
        <v>249</v>
      </c>
      <c r="F11" t="n">
        <v>24563.6776743196</v>
      </c>
      <c r="G11" t="n">
        <v>25853.7959448766</v>
      </c>
      <c r="H11" t="n">
        <v>27501.0089393299</v>
      </c>
      <c r="I11" t="n">
        <v>26334.8240351485</v>
      </c>
      <c r="J11" t="n">
        <v>25529.7422803544</v>
      </c>
      <c r="K11" t="n">
        <v>31319.7546090897</v>
      </c>
      <c r="L11" t="n">
        <v>39653.2955875764</v>
      </c>
      <c r="M11" t="n">
        <v>43842.3660907297</v>
      </c>
      <c r="N11" t="n">
        <v>45601.9165949744</v>
      </c>
      <c r="O11" t="n">
        <v>39566.5399674686</v>
      </c>
      <c r="P11" t="n">
        <v>40343.8435399059</v>
      </c>
      <c r="Q11" t="n">
        <v>35614.3132258449</v>
      </c>
      <c r="R11" t="n">
        <v>33660.5428553365</v>
      </c>
      <c r="S11" t="n">
        <v>30408.2733498637</v>
      </c>
      <c r="T11" t="n">
        <v>24134.100495947</v>
      </c>
      <c r="U11" t="n">
        <v>21449.3588401613</v>
      </c>
      <c r="V11" t="n">
        <v>24817.2584902584</v>
      </c>
      <c r="W11" t="n">
        <v>50738.6994690121</v>
      </c>
      <c r="X11" t="n">
        <v>42201.2960533438</v>
      </c>
      <c r="Y11" t="n">
        <v>36795.5980307295</v>
      </c>
      <c r="Z11" t="n">
        <v>31977.2614791566</v>
      </c>
      <c r="AA11" t="n">
        <v>47548.4899598058</v>
      </c>
      <c r="AB11" t="n">
        <v>37297.5527730519</v>
      </c>
      <c r="AC11" t="n">
        <v>38785.0852307631</v>
      </c>
      <c r="AD11" t="n">
        <v>35402.1081805072</v>
      </c>
      <c r="AE11" t="n">
        <v>33974.6931177976</v>
      </c>
      <c r="AF11"/>
    </row>
    <row r="12">
      <c r="A12" t="s">
        <v>55</v>
      </c>
      <c r="B12" t="s">
        <v>294</v>
      </c>
      <c r="C12" t="s">
        <v>248</v>
      </c>
      <c r="D12" t="s">
        <v>295</v>
      </c>
      <c r="E12" t="s">
        <v>249</v>
      </c>
      <c r="F12" t="n">
        <v>95165.6285427325</v>
      </c>
      <c r="G12" t="n">
        <v>102486.468613</v>
      </c>
      <c r="H12" t="n">
        <v>100370.742419987</v>
      </c>
      <c r="I12" t="n">
        <v>98533.124769255</v>
      </c>
      <c r="J12" t="n">
        <v>82192.617613871</v>
      </c>
      <c r="K12" t="n">
        <v>104458.966052045</v>
      </c>
      <c r="L12" t="n">
        <v>123417.497257925</v>
      </c>
      <c r="M12" t="n">
        <v>99666.7706719936</v>
      </c>
      <c r="N12" t="n">
        <v>135514.43158591</v>
      </c>
      <c r="O12" t="n">
        <v>129063.003386574</v>
      </c>
      <c r="P12" t="n">
        <v>144110.638044554</v>
      </c>
      <c r="Q12" t="n">
        <v>153171.065324327</v>
      </c>
      <c r="R12" t="n">
        <v>148974.155977636</v>
      </c>
      <c r="S12" t="n">
        <v>135056.551954302</v>
      </c>
      <c r="T12" t="n">
        <v>84534.8261669334</v>
      </c>
      <c r="U12" t="n">
        <v>82187.9870694799</v>
      </c>
      <c r="V12" t="n">
        <v>97615.5019049285</v>
      </c>
      <c r="W12" t="n">
        <v>111154.028690095</v>
      </c>
      <c r="X12" t="n">
        <v>93372.0789896078</v>
      </c>
      <c r="Y12" t="n">
        <v>102590.233653797</v>
      </c>
      <c r="Z12" t="n">
        <v>107316.31279903</v>
      </c>
      <c r="AA12" t="n">
        <v>106540.715554653</v>
      </c>
      <c r="AB12" t="n">
        <v>108809.706033803</v>
      </c>
      <c r="AC12" t="n">
        <v>134768.344028983</v>
      </c>
      <c r="AD12" t="n">
        <v>113445.571367623</v>
      </c>
      <c r="AE12" t="n">
        <v>107262.710774148</v>
      </c>
      <c r="AF12"/>
    </row>
    <row r="13">
      <c r="A13" t="s">
        <v>55</v>
      </c>
      <c r="B13" t="s">
        <v>296</v>
      </c>
      <c r="C13" t="s">
        <v>248</v>
      </c>
      <c r="D13" t="s">
        <v>297</v>
      </c>
      <c r="E13" t="s">
        <v>249</v>
      </c>
      <c r="F13" t="n">
        <v>84918.4548695437</v>
      </c>
      <c r="G13" t="n">
        <v>98314.6749546501</v>
      </c>
      <c r="H13" t="n">
        <v>86715.5641121512</v>
      </c>
      <c r="I13" t="n">
        <v>68827.6741885392</v>
      </c>
      <c r="J13" t="n">
        <v>71205.5648711592</v>
      </c>
      <c r="K13" t="n">
        <v>94634.3672154637</v>
      </c>
      <c r="L13" t="n">
        <v>117987.576706777</v>
      </c>
      <c r="M13" t="n">
        <v>100869.518467475</v>
      </c>
      <c r="N13" t="n">
        <v>98348.670954627</v>
      </c>
      <c r="O13" t="n">
        <v>109806.412424808</v>
      </c>
      <c r="P13" t="n">
        <v>139303.085550923</v>
      </c>
      <c r="Q13" t="n">
        <v>137253.965817766</v>
      </c>
      <c r="R13" t="n">
        <v>169358.863630716</v>
      </c>
      <c r="S13" t="n">
        <v>158476.14965572</v>
      </c>
      <c r="T13" t="n">
        <v>90647.2463371463</v>
      </c>
      <c r="U13" t="n">
        <v>96645.8180949356</v>
      </c>
      <c r="V13" t="n">
        <v>108820.099121863</v>
      </c>
      <c r="W13" t="n">
        <v>146112.004005922</v>
      </c>
      <c r="X13" t="n">
        <v>100405.588074065</v>
      </c>
      <c r="Y13" t="n">
        <v>118163.124555918</v>
      </c>
      <c r="Z13" t="n">
        <v>121912.44905823</v>
      </c>
      <c r="AA13" t="n">
        <v>131585.966723535</v>
      </c>
      <c r="AB13" t="n">
        <v>151030.801993045</v>
      </c>
      <c r="AC13" t="n">
        <v>149362.693306017</v>
      </c>
      <c r="AD13" t="n">
        <v>148140.231984244</v>
      </c>
      <c r="AE13" t="n">
        <v>109768.347202406</v>
      </c>
      <c r="AF13"/>
    </row>
    <row r="14">
      <c r="A14" t="s">
        <v>55</v>
      </c>
      <c r="B14" t="s">
        <v>298</v>
      </c>
      <c r="C14" t="s">
        <v>248</v>
      </c>
      <c r="D14" t="s">
        <v>299</v>
      </c>
      <c r="E14" t="s">
        <v>249</v>
      </c>
      <c r="F14" t="n">
        <v>41898.2152959667</v>
      </c>
      <c r="G14" t="n">
        <v>40238.8501047242</v>
      </c>
      <c r="H14" t="n">
        <v>37363.202840717</v>
      </c>
      <c r="I14" t="n">
        <v>48661.4702627289</v>
      </c>
      <c r="J14" t="n">
        <v>39996.3546586896</v>
      </c>
      <c r="K14" t="n">
        <v>54185.7315945663</v>
      </c>
      <c r="L14" t="n">
        <v>63906.8868240743</v>
      </c>
      <c r="M14" t="n">
        <v>45960.1539563816</v>
      </c>
      <c r="N14" t="n">
        <v>58109.7814852113</v>
      </c>
      <c r="O14" t="n">
        <v>66989.0398164406</v>
      </c>
      <c r="P14" t="n">
        <v>72644.5085227518</v>
      </c>
      <c r="Q14" t="n">
        <v>55080.7223710214</v>
      </c>
      <c r="R14" t="n">
        <v>53703.2954821378</v>
      </c>
      <c r="S14" t="n">
        <v>63611.0588542916</v>
      </c>
      <c r="T14" t="n">
        <v>33609.0891965361</v>
      </c>
      <c r="U14" t="n">
        <v>37758.7058554625</v>
      </c>
      <c r="V14" t="n">
        <v>35531.0100938884</v>
      </c>
      <c r="W14" t="n">
        <v>51485.0882894951</v>
      </c>
      <c r="X14" t="n">
        <v>35117.5953279626</v>
      </c>
      <c r="Y14" t="n">
        <v>40107.4644274019</v>
      </c>
      <c r="Z14" t="n">
        <v>43644.316660929</v>
      </c>
      <c r="AA14" t="n">
        <v>50778.4659745126</v>
      </c>
      <c r="AB14" t="n">
        <v>40906.2022952883</v>
      </c>
      <c r="AC14" t="n">
        <v>56985.4183532032</v>
      </c>
      <c r="AD14" t="n">
        <v>54408.6005945679</v>
      </c>
      <c r="AE14" t="n">
        <v>46424.0882229656</v>
      </c>
      <c r="AF14"/>
    </row>
    <row r="15">
      <c r="A15" t="s">
        <v>55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55</v>
      </c>
      <c r="B16" t="s">
        <v>302</v>
      </c>
      <c r="C16" t="s">
        <v>248</v>
      </c>
      <c r="D16" t="s">
        <v>303</v>
      </c>
      <c r="E16" t="s">
        <v>249</v>
      </c>
      <c r="F16" t="n">
        <v>15650.3657395111</v>
      </c>
      <c r="G16" t="n">
        <v>14764.4304360144</v>
      </c>
      <c r="H16" t="n">
        <v>13765.8788671553</v>
      </c>
      <c r="I16" t="n">
        <v>13262.2942787232</v>
      </c>
      <c r="J16" t="n">
        <v>13137.3238202543</v>
      </c>
      <c r="K16" t="n">
        <v>18020.6208726645</v>
      </c>
      <c r="L16" t="n">
        <v>19563.1012879142</v>
      </c>
      <c r="M16" t="n">
        <v>16180.2264257459</v>
      </c>
      <c r="N16" t="n">
        <v>20738.5850966552</v>
      </c>
      <c r="O16" t="n">
        <v>20940.729826305</v>
      </c>
      <c r="P16" t="n">
        <v>21965.7030593507</v>
      </c>
      <c r="Q16" t="n">
        <v>18155.713722975</v>
      </c>
      <c r="R16" t="n">
        <v>19598.395744849</v>
      </c>
      <c r="S16" t="n">
        <v>18824.0952961834</v>
      </c>
      <c r="T16" t="n">
        <v>10839.8330921832</v>
      </c>
      <c r="U16" t="n">
        <v>14939.4187075614</v>
      </c>
      <c r="V16" t="n">
        <v>15224.0918192773</v>
      </c>
      <c r="W16" t="n">
        <v>19746.528509159</v>
      </c>
      <c r="X16" t="n">
        <v>14143.5623396118</v>
      </c>
      <c r="Y16" t="n">
        <v>13340.5444307092</v>
      </c>
      <c r="Z16" t="n">
        <v>12098.1458555265</v>
      </c>
      <c r="AA16" t="n">
        <v>18098.5920017087</v>
      </c>
      <c r="AB16" t="n">
        <v>16815.1405408848</v>
      </c>
      <c r="AC16" t="n">
        <v>16772.5316798456</v>
      </c>
      <c r="AD16" t="n">
        <v>13764.9088944209</v>
      </c>
      <c r="AE16" t="n">
        <v>10600</v>
      </c>
      <c r="AF16"/>
    </row>
    <row r="17">
      <c r="A17" t="s">
        <v>55</v>
      </c>
      <c r="B17" t="s">
        <v>304</v>
      </c>
      <c r="C17" t="s">
        <v>248</v>
      </c>
      <c r="D17" t="s">
        <v>305</v>
      </c>
      <c r="E17" t="s">
        <v>249</v>
      </c>
      <c r="F17" t="n">
        <v>34633.4592253457</v>
      </c>
      <c r="G17" t="n">
        <v>37134.4063427249</v>
      </c>
      <c r="H17" t="n">
        <v>34372.9525279065</v>
      </c>
      <c r="I17" t="n">
        <v>38345.1214927724</v>
      </c>
      <c r="J17" t="n">
        <v>35744.6692285913</v>
      </c>
      <c r="K17" t="n">
        <v>45964.9293304991</v>
      </c>
      <c r="L17" t="n">
        <v>52785.8529674809</v>
      </c>
      <c r="M17" t="n">
        <v>50838.9050813926</v>
      </c>
      <c r="N17" t="n">
        <v>57379.8059826497</v>
      </c>
      <c r="O17" t="n">
        <v>66701.5825425937</v>
      </c>
      <c r="P17" t="n">
        <v>82207.5014528015</v>
      </c>
      <c r="Q17" t="n">
        <v>60961.6102703798</v>
      </c>
      <c r="R17" t="n">
        <v>87688.6342833325</v>
      </c>
      <c r="S17" t="n">
        <v>99443.5728434069</v>
      </c>
      <c r="T17" t="n">
        <v>56702.8055789315</v>
      </c>
      <c r="U17" t="n">
        <v>48263.916712194</v>
      </c>
      <c r="V17" t="n">
        <v>62872.9531624009</v>
      </c>
      <c r="W17" t="n">
        <v>96371.0963187967</v>
      </c>
      <c r="X17" t="n">
        <v>71090.1985575256</v>
      </c>
      <c r="Y17" t="n">
        <v>70551.0965946694</v>
      </c>
      <c r="Z17" t="n">
        <v>93121.0377001271</v>
      </c>
      <c r="AA17" t="n">
        <v>94672.3960965187</v>
      </c>
      <c r="AB17" t="n">
        <v>67449.158177102</v>
      </c>
      <c r="AC17" t="n">
        <v>96994.8785291243</v>
      </c>
      <c r="AD17" t="n">
        <v>92580.9842054291</v>
      </c>
      <c r="AE17" t="n">
        <v>65911.5512628342</v>
      </c>
      <c r="AF17"/>
    </row>
    <row r="18">
      <c r="A18" t="s">
        <v>55</v>
      </c>
      <c r="B18" t="s">
        <v>306</v>
      </c>
      <c r="C18" t="s">
        <v>248</v>
      </c>
      <c r="D18" t="s">
        <v>307</v>
      </c>
      <c r="E18" t="s">
        <v>249</v>
      </c>
      <c r="F18" t="n">
        <v>39932.1453111161</v>
      </c>
      <c r="G18" t="n">
        <v>45902.2356504291</v>
      </c>
      <c r="H18" t="n">
        <v>47803.4286688202</v>
      </c>
      <c r="I18" t="n">
        <v>50965.1022996649</v>
      </c>
      <c r="J18" t="n">
        <v>48685.376510354</v>
      </c>
      <c r="K18" t="n">
        <v>53665.8050163963</v>
      </c>
      <c r="L18" t="n">
        <v>68470.8545076996</v>
      </c>
      <c r="M18" t="n">
        <v>65926.885312356</v>
      </c>
      <c r="N18" t="n">
        <v>85712.6743649935</v>
      </c>
      <c r="O18" t="n">
        <v>64575.8466564871</v>
      </c>
      <c r="P18" t="n">
        <v>90131.5702998709</v>
      </c>
      <c r="Q18" t="n">
        <v>71075.4929268738</v>
      </c>
      <c r="R18" t="n">
        <v>86748.688533779</v>
      </c>
      <c r="S18" t="n">
        <v>86199.9555092988</v>
      </c>
      <c r="T18" t="n">
        <v>44688.7458611703</v>
      </c>
      <c r="U18" t="n">
        <v>42464.786052315</v>
      </c>
      <c r="V18" t="n">
        <v>45775.840708303</v>
      </c>
      <c r="W18" t="n">
        <v>64202.063896271</v>
      </c>
      <c r="X18" t="n">
        <v>58897.8345999549</v>
      </c>
      <c r="Y18" t="n">
        <v>57244.8734899836</v>
      </c>
      <c r="Z18" t="n">
        <v>76916.6671465178</v>
      </c>
      <c r="AA18" t="n">
        <v>100192.205445923</v>
      </c>
      <c r="AB18" t="n">
        <v>79671.7373246686</v>
      </c>
      <c r="AC18" t="n">
        <v>89587.4147210912</v>
      </c>
      <c r="AD18" t="n">
        <v>79977.134890212</v>
      </c>
      <c r="AE18" t="n">
        <v>67600</v>
      </c>
      <c r="AF18"/>
    </row>
    <row r="19">
      <c r="A19" t="s">
        <v>55</v>
      </c>
      <c r="B19" t="s">
        <v>308</v>
      </c>
      <c r="C19" t="s">
        <v>248</v>
      </c>
      <c r="D19" t="s">
        <v>309</v>
      </c>
      <c r="E19" t="s">
        <v>249</v>
      </c>
      <c r="F19" t="n">
        <v>25420.0327872053</v>
      </c>
      <c r="G19" t="n">
        <v>30113.7983958271</v>
      </c>
      <c r="H19" t="n">
        <v>26563.9026725149</v>
      </c>
      <c r="I19" t="n">
        <v>28197.5689628974</v>
      </c>
      <c r="J19" t="n">
        <v>24228.1395650636</v>
      </c>
      <c r="K19" t="n">
        <v>21537.4249103347</v>
      </c>
      <c r="L19" t="n">
        <v>32294.5473839717</v>
      </c>
      <c r="M19" t="n">
        <v>23933.4520300775</v>
      </c>
      <c r="N19" t="n">
        <v>36851.297129146</v>
      </c>
      <c r="O19" t="n">
        <v>27835.6464555807</v>
      </c>
      <c r="P19" t="n">
        <v>39312.3138799671</v>
      </c>
      <c r="Q19" t="n">
        <v>38692.8611693007</v>
      </c>
      <c r="R19" t="n">
        <v>39008.5554242495</v>
      </c>
      <c r="S19" t="n">
        <v>30692.7220611802</v>
      </c>
      <c r="T19" t="n">
        <v>25911.4717525232</v>
      </c>
      <c r="U19" t="n">
        <v>34520.0475543941</v>
      </c>
      <c r="V19" t="n">
        <v>34950.2071018527</v>
      </c>
      <c r="W19" t="n">
        <v>40585.2674802705</v>
      </c>
      <c r="X19" t="n">
        <v>39180.2651023554</v>
      </c>
      <c r="Y19" t="n">
        <v>32601.7909652753</v>
      </c>
      <c r="Z19" t="n">
        <v>41075.1175040943</v>
      </c>
      <c r="AA19" t="n">
        <v>39901.2740156134</v>
      </c>
      <c r="AB19" t="n">
        <v>28284.9403195149</v>
      </c>
      <c r="AC19" t="n">
        <v>29833.232965623</v>
      </c>
      <c r="AD19" t="n">
        <v>31091.5720505983</v>
      </c>
      <c r="AE19" t="n">
        <v>26178.151071302</v>
      </c>
      <c r="AF19"/>
    </row>
    <row r="20">
      <c r="A20" t="s">
        <v>55</v>
      </c>
      <c r="B20" t="s">
        <v>310</v>
      </c>
      <c r="C20" t="s">
        <v>248</v>
      </c>
      <c r="D20" t="s">
        <v>311</v>
      </c>
      <c r="E20" t="s">
        <v>249</v>
      </c>
      <c r="F20" t="n">
        <v>63159.9410463746</v>
      </c>
      <c r="G20" t="n">
        <v>62641.1441354453</v>
      </c>
      <c r="H20" t="n">
        <v>53864.1120551552</v>
      </c>
      <c r="I20" t="n">
        <v>60739.5746742316</v>
      </c>
      <c r="J20" t="n">
        <v>56830.1961914871</v>
      </c>
      <c r="K20" t="n">
        <v>50306.0638393589</v>
      </c>
      <c r="L20" t="n">
        <v>57942.5581792723</v>
      </c>
      <c r="M20" t="n">
        <v>54934.1828697691</v>
      </c>
      <c r="N20" t="n">
        <v>64753.8601839145</v>
      </c>
      <c r="O20" t="n">
        <v>35185.0887805109</v>
      </c>
      <c r="P20" t="n">
        <v>48334.339084018</v>
      </c>
      <c r="Q20" t="n">
        <v>22614.3803931695</v>
      </c>
      <c r="R20" t="n">
        <v>26666.5324278194</v>
      </c>
      <c r="S20" t="n">
        <v>38947.5031998111</v>
      </c>
      <c r="T20" t="n">
        <v>25978.0796389415</v>
      </c>
      <c r="U20" t="n">
        <v>24164.2584169529</v>
      </c>
      <c r="V20" t="n">
        <v>12657.1689227166</v>
      </c>
      <c r="W20" t="n">
        <v>15164.2007916706</v>
      </c>
      <c r="X20" t="n">
        <v>12802.8491349816</v>
      </c>
      <c r="Y20" t="n">
        <v>11302.0592202438</v>
      </c>
      <c r="Z20" t="n">
        <v>13258.0014855812</v>
      </c>
      <c r="AA20" t="n">
        <v>17431.6610848053</v>
      </c>
      <c r="AB20" t="n">
        <v>15538.5543233757</v>
      </c>
      <c r="AC20" t="n">
        <v>19630.073942657</v>
      </c>
      <c r="AD20" t="n">
        <v>12315.7369251245</v>
      </c>
      <c r="AE20" t="n">
        <v>10638.1422296054</v>
      </c>
      <c r="AF20"/>
    </row>
    <row r="21">
      <c r="A21" t="s">
        <v>55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55</v>
      </c>
      <c r="B22" t="s">
        <v>314</v>
      </c>
      <c r="C22" t="s">
        <v>248</v>
      </c>
      <c r="D22" t="s">
        <v>315</v>
      </c>
      <c r="E22" t="s">
        <v>249</v>
      </c>
      <c r="F22" t="n">
        <v>7788.38363940885</v>
      </c>
      <c r="G22" t="n">
        <v>6543.46258716033</v>
      </c>
      <c r="H22" t="n">
        <v>4688.0165510328</v>
      </c>
      <c r="I22" t="n">
        <v>4056.20594467335</v>
      </c>
      <c r="J22" t="n">
        <v>2867.34881525652</v>
      </c>
      <c r="K22" t="n">
        <v>2072.55397184709</v>
      </c>
      <c r="L22" t="n">
        <v>3341.85095735685</v>
      </c>
      <c r="M22" t="n">
        <v>3857.3230871337</v>
      </c>
      <c r="N22" t="n">
        <v>3489.36565138418</v>
      </c>
      <c r="O22" t="n">
        <v>1744.86825307116</v>
      </c>
      <c r="P22" t="n">
        <v>2403.34122208773</v>
      </c>
      <c r="Q22" t="n">
        <v>2246.56851158599</v>
      </c>
      <c r="R22" t="n">
        <v>3659.40625105215</v>
      </c>
      <c r="S22" t="n">
        <v>8472.75872117539</v>
      </c>
      <c r="T22" t="n">
        <v>12472.6490654064</v>
      </c>
      <c r="U22" t="n">
        <v>23519.0917044418</v>
      </c>
      <c r="V22" t="n">
        <v>38400.4995596214</v>
      </c>
      <c r="W22" t="n">
        <v>44902.4644639387</v>
      </c>
      <c r="X22" t="n">
        <v>47610.3671442174</v>
      </c>
      <c r="Y22" t="n">
        <v>42856.5689163667</v>
      </c>
      <c r="Z22" t="n">
        <v>48413.0347047853</v>
      </c>
      <c r="AA22" t="n">
        <v>66061.8434534639</v>
      </c>
      <c r="AB22" t="n">
        <v>57527.2349316596</v>
      </c>
      <c r="AC22" t="n">
        <v>73773.8449930098</v>
      </c>
      <c r="AD22" t="n">
        <v>60025.3901112482</v>
      </c>
      <c r="AE22" t="n">
        <v>62561.8577703947</v>
      </c>
      <c r="AF22"/>
    </row>
    <row r="23">
      <c r="A23" t="s">
        <v>55</v>
      </c>
      <c r="B23" t="s">
        <v>316</v>
      </c>
      <c r="C23" t="s">
        <v>248</v>
      </c>
      <c r="D23" t="s">
        <v>317</v>
      </c>
      <c r="E23" t="s">
        <v>249</v>
      </c>
      <c r="F23" t="n">
        <v>1184400.70902591</v>
      </c>
      <c r="G23" t="n">
        <v>985147.156464573</v>
      </c>
      <c r="H23" t="n">
        <v>812658.287369944</v>
      </c>
      <c r="I23" t="n">
        <v>681113.541885858</v>
      </c>
      <c r="J23" t="n">
        <v>712313.425371728</v>
      </c>
      <c r="K23" t="n">
        <v>854395.261045174</v>
      </c>
      <c r="L23" t="n">
        <v>786716.144649693</v>
      </c>
      <c r="M23" t="n">
        <v>759365.160701467</v>
      </c>
      <c r="N23" t="n">
        <v>627469.899820966</v>
      </c>
      <c r="O23" t="n">
        <v>637402.805895263</v>
      </c>
      <c r="P23" t="n">
        <v>685783.687064236</v>
      </c>
      <c r="Q23" t="n">
        <v>653708.851491436</v>
      </c>
      <c r="R23" t="n">
        <v>915760.828540892</v>
      </c>
      <c r="S23" t="n">
        <v>647013.985863353</v>
      </c>
      <c r="T23" t="n">
        <v>530231.458329905</v>
      </c>
      <c r="U23" t="n">
        <v>705427.072396771</v>
      </c>
      <c r="V23" t="n">
        <v>611552.804032872</v>
      </c>
      <c r="W23" t="n">
        <v>751195.163076176</v>
      </c>
      <c r="X23" t="n">
        <v>957620.195837004</v>
      </c>
      <c r="Y23" t="n">
        <v>1028317.04048355</v>
      </c>
      <c r="Z23" t="n">
        <v>1002670.72236778</v>
      </c>
      <c r="AA23" t="n">
        <v>1009721.44769754</v>
      </c>
      <c r="AB23" t="n">
        <v>1229807.33229674</v>
      </c>
      <c r="AC23" t="n">
        <v>1193260.1729835</v>
      </c>
      <c r="AD23" t="n">
        <v>1193930.0174628</v>
      </c>
      <c r="AE23" t="n">
        <v>1205600</v>
      </c>
      <c r="AF23"/>
    </row>
    <row r="24">
      <c r="A24" t="s">
        <v>55</v>
      </c>
      <c r="B24" t="s">
        <v>318</v>
      </c>
      <c r="C24" t="s">
        <v>248</v>
      </c>
      <c r="D24" t="s">
        <v>319</v>
      </c>
      <c r="E24" t="s">
        <v>249</v>
      </c>
      <c r="F24" t="n">
        <v>1700901.00515251</v>
      </c>
      <c r="G24" t="n">
        <v>1669164.78401761</v>
      </c>
      <c r="H24" t="n">
        <v>1473420.30673777</v>
      </c>
      <c r="I24" t="n">
        <v>1143360.64196936</v>
      </c>
      <c r="J24" t="n">
        <v>1171010.0077559</v>
      </c>
      <c r="K24" t="n">
        <v>1456496.11120672</v>
      </c>
      <c r="L24" t="n">
        <v>1393957.47514683</v>
      </c>
      <c r="M24" t="n">
        <v>1417827.962099</v>
      </c>
      <c r="N24" t="n">
        <v>1509241.05671592</v>
      </c>
      <c r="O24" t="n">
        <v>1803465.96135782</v>
      </c>
      <c r="P24" t="n">
        <v>1928996.0007573</v>
      </c>
      <c r="Q24" t="n">
        <v>1955546.37826868</v>
      </c>
      <c r="R24" t="n">
        <v>1580972.95149426</v>
      </c>
      <c r="S24" t="n">
        <v>1676623.7012718</v>
      </c>
      <c r="T24" t="n">
        <v>1424151.00517076</v>
      </c>
      <c r="U24" t="n">
        <v>1459454.17535262</v>
      </c>
      <c r="V24" t="n">
        <v>1538771.51620212</v>
      </c>
      <c r="W24" t="n">
        <v>1811235.97165874</v>
      </c>
      <c r="X24" t="n">
        <v>1713001.78918716</v>
      </c>
      <c r="Y24" t="n">
        <v>1859149.29969705</v>
      </c>
      <c r="Z24" t="n">
        <v>1816608.30823966</v>
      </c>
      <c r="AA24" t="n">
        <v>1803767.3467964</v>
      </c>
      <c r="AB24" t="n">
        <v>1710277.43935273</v>
      </c>
      <c r="AC24" t="n">
        <v>1603838.64087111</v>
      </c>
      <c r="AD24" t="n">
        <v>1783657.95409881</v>
      </c>
      <c r="AE24" t="n">
        <v>1535578.76800635</v>
      </c>
      <c r="AF24"/>
    </row>
    <row r="25">
      <c r="A25" t="s">
        <v>55</v>
      </c>
      <c r="B25" t="s">
        <v>320</v>
      </c>
      <c r="C25" t="s">
        <v>248</v>
      </c>
      <c r="D25" t="s">
        <v>321</v>
      </c>
      <c r="E25" t="s">
        <v>249</v>
      </c>
      <c r="F25" t="n">
        <v>48412.0844630471</v>
      </c>
      <c r="G25" t="n">
        <v>72902.7088008305</v>
      </c>
      <c r="H25" t="n">
        <v>71940.6938514886</v>
      </c>
      <c r="I25" t="n">
        <v>29422.6532300285</v>
      </c>
      <c r="J25" t="n">
        <v>59843.5672824794</v>
      </c>
      <c r="K25" t="n">
        <v>89899.3568961986</v>
      </c>
      <c r="L25" t="n">
        <v>106685.448053819</v>
      </c>
      <c r="M25" t="n">
        <v>80095.0804027084</v>
      </c>
      <c r="N25" t="n">
        <v>109233.321915122</v>
      </c>
      <c r="O25" t="n">
        <v>148632.523556916</v>
      </c>
      <c r="P25" t="n">
        <v>168542.869648493</v>
      </c>
      <c r="Q25" t="n">
        <v>161431.758552878</v>
      </c>
      <c r="R25" t="n">
        <v>96755.4969014596</v>
      </c>
      <c r="S25" t="n">
        <v>189623.036782036</v>
      </c>
      <c r="T25" t="n">
        <v>116826.229222926</v>
      </c>
      <c r="U25" t="n">
        <v>43995.4152040102</v>
      </c>
      <c r="V25" t="n">
        <v>33347.0353516847</v>
      </c>
      <c r="W25" t="n">
        <v>30533.3169898638</v>
      </c>
      <c r="X25" t="n">
        <v>44364.509448815</v>
      </c>
      <c r="Y25" t="n">
        <v>69126.9947406947</v>
      </c>
      <c r="Z25" t="n">
        <v>59623.1097252734</v>
      </c>
      <c r="AA25" t="n">
        <v>47303.9926416287</v>
      </c>
      <c r="AB25" t="n">
        <v>57289.0701103882</v>
      </c>
      <c r="AC25" t="n">
        <v>39373.2158594097</v>
      </c>
      <c r="AD25" t="n">
        <v>104841.437917211</v>
      </c>
      <c r="AE25" t="n">
        <v>48278.7680063517</v>
      </c>
      <c r="AF25"/>
    </row>
    <row r="26">
      <c r="A26" t="s">
        <v>55</v>
      </c>
      <c r="B26" t="s">
        <v>322</v>
      </c>
      <c r="C26" t="s">
        <v>248</v>
      </c>
      <c r="D26" t="s">
        <v>323</v>
      </c>
      <c r="E26" t="s">
        <v>249</v>
      </c>
      <c r="F26" t="n">
        <v>621661.090897132</v>
      </c>
      <c r="G26" t="n">
        <v>597040.320341827</v>
      </c>
      <c r="H26" t="n">
        <v>594958.176285156</v>
      </c>
      <c r="I26" t="n">
        <v>404213.509584525</v>
      </c>
      <c r="J26" t="n">
        <v>388549.024418052</v>
      </c>
      <c r="K26" t="n">
        <v>414213.310000013</v>
      </c>
      <c r="L26" t="n">
        <v>387963.393011284</v>
      </c>
      <c r="M26" t="n">
        <v>442863.212910439</v>
      </c>
      <c r="N26" t="n">
        <v>437104.4091316</v>
      </c>
      <c r="O26" t="n">
        <v>472564.98846158</v>
      </c>
      <c r="P26" t="n">
        <v>527346.341825155</v>
      </c>
      <c r="Q26" t="n">
        <v>603285.405573878</v>
      </c>
      <c r="R26" t="n">
        <v>548320.252948783</v>
      </c>
      <c r="S26" t="n">
        <v>607826.157047617</v>
      </c>
      <c r="T26" t="n">
        <v>538870.608291334</v>
      </c>
      <c r="U26" t="n">
        <v>558197.984889233</v>
      </c>
      <c r="V26" t="n">
        <v>587223.563983909</v>
      </c>
      <c r="W26" t="n">
        <v>681705.19968771</v>
      </c>
      <c r="X26" t="n">
        <v>615427.097559533</v>
      </c>
      <c r="Y26" t="n">
        <v>649930.283548699</v>
      </c>
      <c r="Z26" t="n">
        <v>639326.173969273</v>
      </c>
      <c r="AA26" t="n">
        <v>615723.504427903</v>
      </c>
      <c r="AB26" t="n">
        <v>608439.047729124</v>
      </c>
      <c r="AC26" t="n">
        <v>525170.555370772</v>
      </c>
      <c r="AD26" t="n">
        <v>525850.308568208</v>
      </c>
      <c r="AE26" t="n">
        <v>496465.024764023</v>
      </c>
      <c r="AF26"/>
    </row>
    <row r="27">
      <c r="A27" t="s">
        <v>55</v>
      </c>
      <c r="B27" t="s">
        <v>324</v>
      </c>
      <c r="C27" t="s">
        <v>248</v>
      </c>
      <c r="D27" t="s">
        <v>325</v>
      </c>
      <c r="E27" t="s">
        <v>249</v>
      </c>
      <c r="F27" t="n">
        <v>1030827.82979233</v>
      </c>
      <c r="G27" t="n">
        <v>999221.754874952</v>
      </c>
      <c r="H27" t="n">
        <v>806521.436601122</v>
      </c>
      <c r="I27" t="n">
        <v>709724.479154806</v>
      </c>
      <c r="J27" t="n">
        <v>722617.416055365</v>
      </c>
      <c r="K27" t="n">
        <v>952383.444310507</v>
      </c>
      <c r="L27" t="n">
        <v>899308.634081722</v>
      </c>
      <c r="M27" t="n">
        <v>894869.668785857</v>
      </c>
      <c r="N27" t="n">
        <v>962903.325669198</v>
      </c>
      <c r="O27" t="n">
        <v>1182268.44933932</v>
      </c>
      <c r="P27" t="n">
        <v>1233106.78928365</v>
      </c>
      <c r="Q27" t="n">
        <v>1190829.21414192</v>
      </c>
      <c r="R27" t="n">
        <v>935897.201644016</v>
      </c>
      <c r="S27" t="n">
        <v>879174.507442147</v>
      </c>
      <c r="T27" t="n">
        <v>768454.167656495</v>
      </c>
      <c r="U27" t="n">
        <v>857260.775259378</v>
      </c>
      <c r="V27" t="n">
        <v>918200.916866526</v>
      </c>
      <c r="W27" t="n">
        <v>1098997.45498116</v>
      </c>
      <c r="X27" t="n">
        <v>1053210.18217881</v>
      </c>
      <c r="Y27" t="n">
        <v>1140092.02140765</v>
      </c>
      <c r="Z27" t="n">
        <v>1117659.02454511</v>
      </c>
      <c r="AA27" t="n">
        <v>1140739.84972687</v>
      </c>
      <c r="AB27" t="n">
        <v>1044549.32151321</v>
      </c>
      <c r="AC27" t="n">
        <v>1039294.86964093</v>
      </c>
      <c r="AD27" t="n">
        <v>1152966.20761339</v>
      </c>
      <c r="AE27" t="n">
        <v>990834.975235977</v>
      </c>
      <c r="AF27"/>
    </row>
    <row r="28">
      <c r="A28" t="s">
        <v>55</v>
      </c>
      <c r="B28" t="s">
        <v>326</v>
      </c>
      <c r="C28" t="s">
        <v>248</v>
      </c>
      <c r="D28" t="s">
        <v>327</v>
      </c>
      <c r="E28" t="s">
        <v>249</v>
      </c>
      <c r="F28" t="n">
        <v>1494467.65207113</v>
      </c>
      <c r="G28" t="n">
        <v>1365520.52776163</v>
      </c>
      <c r="H28" t="n">
        <v>1570630.20663749</v>
      </c>
      <c r="I28" t="n">
        <v>1165471.47507951</v>
      </c>
      <c r="J28" t="n">
        <v>1267461.95474673</v>
      </c>
      <c r="K28" t="n">
        <v>1142032.09420501</v>
      </c>
      <c r="L28" t="n">
        <v>1058104.26914887</v>
      </c>
      <c r="M28" t="n">
        <v>1080256.2350953</v>
      </c>
      <c r="N28" t="n">
        <v>1476321.64153578</v>
      </c>
      <c r="O28" t="n">
        <v>1348459.21324856</v>
      </c>
      <c r="P28" t="n">
        <v>1635155.81084068</v>
      </c>
      <c r="Q28" t="n">
        <v>1507852.65618594</v>
      </c>
      <c r="R28" t="n">
        <v>1941994.71941196</v>
      </c>
      <c r="S28" t="n">
        <v>1930755.56671782</v>
      </c>
      <c r="T28" t="n">
        <v>1623111.61168992</v>
      </c>
      <c r="U28" t="n">
        <v>1711995.98901514</v>
      </c>
      <c r="V28" t="n">
        <v>1403826.97013812</v>
      </c>
      <c r="W28" t="n">
        <v>1910347.40205361</v>
      </c>
      <c r="X28" t="n">
        <v>1763298.12196846</v>
      </c>
      <c r="Y28" t="n">
        <v>1959068.90527982</v>
      </c>
      <c r="Z28" t="n">
        <v>1938457.38634728</v>
      </c>
      <c r="AA28" t="n">
        <v>1782961.29272081</v>
      </c>
      <c r="AB28" t="n">
        <v>1808628.50936779</v>
      </c>
      <c r="AC28" t="n">
        <v>2015415.52826024</v>
      </c>
      <c r="AD28" t="n">
        <v>2079606.45472061</v>
      </c>
      <c r="AE28" t="n">
        <v>1519300</v>
      </c>
      <c r="AF28"/>
    </row>
    <row r="29">
      <c r="A29" t="s">
        <v>55</v>
      </c>
      <c r="B29" t="s">
        <v>328</v>
      </c>
      <c r="C29" t="s">
        <v>248</v>
      </c>
      <c r="D29" t="s">
        <v>329</v>
      </c>
      <c r="E29" t="s">
        <v>249</v>
      </c>
      <c r="F29" t="n">
        <v>1066472.72035558</v>
      </c>
      <c r="G29" t="n">
        <v>980374.315825987</v>
      </c>
      <c r="H29" t="n">
        <v>1139577.63980903</v>
      </c>
      <c r="I29" t="n">
        <v>794396.259200812</v>
      </c>
      <c r="J29" t="n">
        <v>831693.554297529</v>
      </c>
      <c r="K29" t="n">
        <v>803643.929142421</v>
      </c>
      <c r="L29" t="n">
        <v>643786.099788108</v>
      </c>
      <c r="M29" t="n">
        <v>642048.484600765</v>
      </c>
      <c r="N29" t="n">
        <v>825145.787595168</v>
      </c>
      <c r="O29" t="n">
        <v>758472.907495021</v>
      </c>
      <c r="P29" t="n">
        <v>938209.850157714</v>
      </c>
      <c r="Q29" t="n">
        <v>846285.527385474</v>
      </c>
      <c r="R29" t="n">
        <v>838557.422234238</v>
      </c>
      <c r="S29" t="n">
        <v>820509.842682521</v>
      </c>
      <c r="T29" t="n">
        <v>655299.665450711</v>
      </c>
      <c r="U29" t="n">
        <v>756883.198477617</v>
      </c>
      <c r="V29" t="n">
        <v>681892.32963188</v>
      </c>
      <c r="W29" t="n">
        <v>869021.94804539</v>
      </c>
      <c r="X29" t="n">
        <v>768208.304696989</v>
      </c>
      <c r="Y29" t="n">
        <v>970222.578096824</v>
      </c>
      <c r="Z29" t="n">
        <v>899640.378879007</v>
      </c>
      <c r="AA29" t="n">
        <v>730416.671192304</v>
      </c>
      <c r="AB29" t="n">
        <v>683017.111283086</v>
      </c>
      <c r="AC29" t="n">
        <v>986034.372210954</v>
      </c>
      <c r="AD29" t="n">
        <v>1099613.79566664</v>
      </c>
      <c r="AE29" t="n">
        <v>631566.168513859</v>
      </c>
      <c r="AF29"/>
    </row>
    <row r="30">
      <c r="A30" t="s">
        <v>55</v>
      </c>
      <c r="B30" t="s">
        <v>330</v>
      </c>
      <c r="C30" t="s">
        <v>248</v>
      </c>
      <c r="D30" t="s">
        <v>331</v>
      </c>
      <c r="E30" t="s">
        <v>249</v>
      </c>
      <c r="F30" t="n">
        <v>115985.253219186</v>
      </c>
      <c r="G30" t="n">
        <v>120687.231588545</v>
      </c>
      <c r="H30" t="n">
        <v>70789.8773066237</v>
      </c>
      <c r="I30" t="n">
        <v>92187.1394206644</v>
      </c>
      <c r="J30" t="n">
        <v>113195.778810256</v>
      </c>
      <c r="K30" t="n">
        <v>73825.6834184339</v>
      </c>
      <c r="L30" t="n">
        <v>128880.301061185</v>
      </c>
      <c r="M30" t="n">
        <v>186091.200552336</v>
      </c>
      <c r="N30" t="n">
        <v>258163.01054383</v>
      </c>
      <c r="O30" t="n">
        <v>217118.495997366</v>
      </c>
      <c r="P30" t="n">
        <v>133826.191068829</v>
      </c>
      <c r="Q30" t="n">
        <v>125095.783914618</v>
      </c>
      <c r="R30" t="n">
        <v>123835.170028883</v>
      </c>
      <c r="S30" t="n">
        <v>163645.827310671</v>
      </c>
      <c r="T30" t="n">
        <v>213660.616092069</v>
      </c>
      <c r="U30" t="n">
        <v>193030.27138293</v>
      </c>
      <c r="V30" t="n">
        <v>259704.066473273</v>
      </c>
      <c r="W30" t="n">
        <v>261877.872622929</v>
      </c>
      <c r="X30" t="n">
        <v>259480.491582566</v>
      </c>
      <c r="Y30" t="n">
        <v>252078.654956946</v>
      </c>
      <c r="Z30" t="n">
        <v>300118.467823962</v>
      </c>
      <c r="AA30" t="n">
        <v>364804.553914708</v>
      </c>
      <c r="AB30" t="n">
        <v>370496.860573815</v>
      </c>
      <c r="AC30" t="n">
        <v>342254.395337798</v>
      </c>
      <c r="AD30" t="n">
        <v>282822.311676812</v>
      </c>
      <c r="AE30" t="n">
        <v>146288.95184112</v>
      </c>
      <c r="AF30"/>
    </row>
    <row r="31">
      <c r="A31" t="s">
        <v>55</v>
      </c>
      <c r="B31" t="s">
        <v>332</v>
      </c>
      <c r="C31" t="s">
        <v>248</v>
      </c>
      <c r="D31" t="s">
        <v>333</v>
      </c>
      <c r="E31" t="s">
        <v>249</v>
      </c>
      <c r="F31" t="n">
        <v>202027.55467633</v>
      </c>
      <c r="G31" t="n">
        <v>177290.555841625</v>
      </c>
      <c r="H31" t="n">
        <v>294426.650924886</v>
      </c>
      <c r="I31" t="n">
        <v>207753.637346248</v>
      </c>
      <c r="J31" t="n">
        <v>194547.040121337</v>
      </c>
      <c r="K31" t="n">
        <v>188525.516428018</v>
      </c>
      <c r="L31" t="n">
        <v>194654.867450196</v>
      </c>
      <c r="M31" t="n">
        <v>180479.870007585</v>
      </c>
      <c r="N31" t="n">
        <v>299378.309586864</v>
      </c>
      <c r="O31" t="n">
        <v>300670.70432207</v>
      </c>
      <c r="P31" t="n">
        <v>470570.683784356</v>
      </c>
      <c r="Q31" t="n">
        <v>429406.249863072</v>
      </c>
      <c r="R31" t="n">
        <v>693197.100956669</v>
      </c>
      <c r="S31" t="n">
        <v>866996.011886816</v>
      </c>
      <c r="T31" t="n">
        <v>666376.105370171</v>
      </c>
      <c r="U31" t="n">
        <v>621277.576012198</v>
      </c>
      <c r="V31" t="n">
        <v>334035.137978847</v>
      </c>
      <c r="W31" t="n">
        <v>584848.662994199</v>
      </c>
      <c r="X31" t="n">
        <v>616048.2523207</v>
      </c>
      <c r="Y31" t="n">
        <v>565474.264753642</v>
      </c>
      <c r="Z31" t="n">
        <v>538925.064505083</v>
      </c>
      <c r="AA31" t="n">
        <v>554437.325675066</v>
      </c>
      <c r="AB31" t="n">
        <v>636643.393949192</v>
      </c>
      <c r="AC31" t="n">
        <v>568619.874645928</v>
      </c>
      <c r="AD31" t="n">
        <v>574054.798763789</v>
      </c>
      <c r="AE31" t="n">
        <v>677253.64412633</v>
      </c>
      <c r="AF31"/>
    </row>
    <row r="32">
      <c r="A32" t="s">
        <v>55</v>
      </c>
      <c r="B32" t="s">
        <v>334</v>
      </c>
      <c r="C32" t="s">
        <v>248</v>
      </c>
      <c r="D32" t="s">
        <v>335</v>
      </c>
      <c r="E32" t="s">
        <v>249</v>
      </c>
      <c r="F32" t="n">
        <v>98290.8345642765</v>
      </c>
      <c r="G32" t="n">
        <v>78023.1508892268</v>
      </c>
      <c r="H32" t="n">
        <v>55801.9930623338</v>
      </c>
      <c r="I32" t="n">
        <v>63690.5261931448</v>
      </c>
      <c r="J32" t="n">
        <v>113757.842536651</v>
      </c>
      <c r="K32" t="n">
        <v>69299.2552591</v>
      </c>
      <c r="L32" t="n">
        <v>77679.7198420392</v>
      </c>
      <c r="M32" t="n">
        <v>60779.1400505</v>
      </c>
      <c r="N32" t="n">
        <v>85081.8945591622</v>
      </c>
      <c r="O32" t="n">
        <v>65968.9202588856</v>
      </c>
      <c r="P32" t="n">
        <v>80822.311613626</v>
      </c>
      <c r="Q32" t="n">
        <v>62909.0792785903</v>
      </c>
      <c r="R32" t="n">
        <v>88404.6235853277</v>
      </c>
      <c r="S32" t="n">
        <v>66485.3118513409</v>
      </c>
      <c r="T32" t="n">
        <v>72774.8108938767</v>
      </c>
      <c r="U32" t="n">
        <v>111912.976243305</v>
      </c>
      <c r="V32" t="n">
        <v>111061.120241853</v>
      </c>
      <c r="W32" t="n">
        <v>140129.617561269</v>
      </c>
      <c r="X32" t="n">
        <v>97489.0957690643</v>
      </c>
      <c r="Y32" t="n">
        <v>140834.104543599</v>
      </c>
      <c r="Z32" t="n">
        <v>129115.47855708</v>
      </c>
      <c r="AA32" t="n">
        <v>93855.2319397412</v>
      </c>
      <c r="AB32" t="n">
        <v>90490.8049947182</v>
      </c>
      <c r="AC32" t="n">
        <v>106000.596571663</v>
      </c>
      <c r="AD32" t="n">
        <v>112564.63451811</v>
      </c>
      <c r="AE32" t="n">
        <v>59870.546467223</v>
      </c>
      <c r="AF32"/>
    </row>
    <row r="33">
      <c r="A33" t="s">
        <v>55</v>
      </c>
      <c r="B33" t="s">
        <v>336</v>
      </c>
      <c r="C33" t="s">
        <v>248</v>
      </c>
      <c r="D33" t="s">
        <v>337</v>
      </c>
      <c r="E33" t="s">
        <v>249</v>
      </c>
      <c r="F33" t="n">
        <v>11691.2892557556</v>
      </c>
      <c r="G33" t="n">
        <v>9145.27361624914</v>
      </c>
      <c r="H33" t="n">
        <v>10034.0455346125</v>
      </c>
      <c r="I33" t="n">
        <v>7443.91291864347</v>
      </c>
      <c r="J33" t="n">
        <v>14267.7389809621</v>
      </c>
      <c r="K33" t="n">
        <v>6737.70995703607</v>
      </c>
      <c r="L33" t="n">
        <v>13103.28100734</v>
      </c>
      <c r="M33" t="n">
        <v>10857.5398841105</v>
      </c>
      <c r="N33" t="n">
        <v>8552.63925075601</v>
      </c>
      <c r="O33" t="n">
        <v>6228.18517521974</v>
      </c>
      <c r="P33" t="n">
        <v>11726.7742161521</v>
      </c>
      <c r="Q33" t="n">
        <v>44156.0157441872</v>
      </c>
      <c r="R33" t="n">
        <v>198000.402606839</v>
      </c>
      <c r="S33" t="n">
        <v>13118.572986476</v>
      </c>
      <c r="T33" t="n">
        <v>15000.4138830923</v>
      </c>
      <c r="U33" t="n">
        <v>28891.966899089</v>
      </c>
      <c r="V33" t="n">
        <v>17134.3158122636</v>
      </c>
      <c r="W33" t="n">
        <v>54469.3008298266</v>
      </c>
      <c r="X33" t="n">
        <v>22071.977599142</v>
      </c>
      <c r="Y33" t="n">
        <v>30459.3029288076</v>
      </c>
      <c r="Z33" t="n">
        <v>70657.996582147</v>
      </c>
      <c r="AA33" t="n">
        <v>39447.5099989925</v>
      </c>
      <c r="AB33" t="n">
        <v>27980.3385669792</v>
      </c>
      <c r="AC33" t="n">
        <v>12506.2894939017</v>
      </c>
      <c r="AD33" t="n">
        <v>10550.9140952646</v>
      </c>
      <c r="AE33" t="n">
        <v>4320.68905146806</v>
      </c>
      <c r="AF33"/>
    </row>
    <row r="34">
      <c r="A34" t="s">
        <v>55</v>
      </c>
      <c r="B34" t="s">
        <v>338</v>
      </c>
      <c r="C34" t="s">
        <v>248</v>
      </c>
      <c r="D34" t="s">
        <v>339</v>
      </c>
      <c r="E34" t="s">
        <v>249</v>
      </c>
      <c r="F34" t="n">
        <v>300676.723601515</v>
      </c>
      <c r="G34" t="n">
        <v>345355.17090395</v>
      </c>
      <c r="H34" t="n">
        <v>292760.64303094</v>
      </c>
      <c r="I34" t="n">
        <v>235784.646141015</v>
      </c>
      <c r="J34" t="n">
        <v>278491.945395537</v>
      </c>
      <c r="K34" t="n">
        <v>285161.473149855</v>
      </c>
      <c r="L34" t="n">
        <v>310015.268368681</v>
      </c>
      <c r="M34" t="n">
        <v>287927.631737652</v>
      </c>
      <c r="N34" t="n">
        <v>197884.922818823</v>
      </c>
      <c r="O34" t="n">
        <v>191973.882791889</v>
      </c>
      <c r="P34" t="n">
        <v>142931.757935493</v>
      </c>
      <c r="Q34" t="n">
        <v>268209.407271222</v>
      </c>
      <c r="R34" t="n">
        <v>260658.663406491</v>
      </c>
      <c r="S34" t="n">
        <v>212619.699329022</v>
      </c>
      <c r="T34" t="n">
        <v>166994.787165426</v>
      </c>
      <c r="U34" t="n">
        <v>169040.545923914</v>
      </c>
      <c r="V34" t="n">
        <v>151308.830938531</v>
      </c>
      <c r="W34" t="n">
        <v>205322.542508847</v>
      </c>
      <c r="X34" t="n">
        <v>119210.025433871</v>
      </c>
      <c r="Y34" t="n">
        <v>157597.625625468</v>
      </c>
      <c r="Z34" t="n">
        <v>138686.062246279</v>
      </c>
      <c r="AA34" t="n">
        <v>125390.24513891</v>
      </c>
      <c r="AB34" t="n">
        <v>132719.50212627</v>
      </c>
      <c r="AC34" t="n">
        <v>112988.611615726</v>
      </c>
      <c r="AD34" t="n">
        <v>108511.690554559</v>
      </c>
      <c r="AE34" t="n">
        <v>71100</v>
      </c>
      <c r="AF34"/>
    </row>
    <row r="35">
      <c r="A35" t="s">
        <v>55</v>
      </c>
      <c r="B35" t="s">
        <v>340</v>
      </c>
      <c r="C35" t="s">
        <v>248</v>
      </c>
      <c r="D35" t="s">
        <v>341</v>
      </c>
      <c r="E35" t="s">
        <v>249</v>
      </c>
      <c r="F35" t="n">
        <v>162194.699482206</v>
      </c>
      <c r="G35" t="n">
        <v>187867.912919798</v>
      </c>
      <c r="H35" t="n">
        <v>177919.270015905</v>
      </c>
      <c r="I35" t="n">
        <v>189840.269532581</v>
      </c>
      <c r="J35" t="n">
        <v>223527.700882856</v>
      </c>
      <c r="K35" t="n">
        <v>255952.225032075</v>
      </c>
      <c r="L35" t="n">
        <v>299435.223794605</v>
      </c>
      <c r="M35" t="n">
        <v>278480.791464235</v>
      </c>
      <c r="N35" t="n">
        <v>262450.370016291</v>
      </c>
      <c r="O35" t="n">
        <v>182586.659076649</v>
      </c>
      <c r="P35" t="n">
        <v>136847.361313419</v>
      </c>
      <c r="Q35" t="n">
        <v>157521.448039675</v>
      </c>
      <c r="R35" t="n">
        <v>96754.1853087808</v>
      </c>
      <c r="S35" t="n">
        <v>70050.3218398955</v>
      </c>
      <c r="T35" t="n">
        <v>77617.2954430853</v>
      </c>
      <c r="U35" t="n">
        <v>59348.3756875728</v>
      </c>
      <c r="V35" t="n">
        <v>43290.2746969924</v>
      </c>
      <c r="W35" t="n">
        <v>59653.1253915432</v>
      </c>
      <c r="X35" t="n">
        <v>42632.7379094013</v>
      </c>
      <c r="Y35" t="n">
        <v>40121.1895938493</v>
      </c>
      <c r="Z35" t="n">
        <v>42884.4844960125</v>
      </c>
      <c r="AA35" t="n">
        <v>44496.5383467423</v>
      </c>
      <c r="AB35" t="n">
        <v>49244.3401554484</v>
      </c>
      <c r="AC35" t="n">
        <v>38968.5167172459</v>
      </c>
      <c r="AD35" t="n">
        <v>40993.3053206112</v>
      </c>
      <c r="AE35" t="n">
        <v>38800</v>
      </c>
      <c r="AF35"/>
    </row>
    <row r="36">
      <c r="A36" t="s">
        <v>55</v>
      </c>
      <c r="B36" t="s">
        <v>342</v>
      </c>
      <c r="C36" t="s">
        <v>248</v>
      </c>
      <c r="D36" t="s">
        <v>343</v>
      </c>
      <c r="E36" t="s">
        <v>249</v>
      </c>
      <c r="F36" t="n">
        <v>59355.4687961867</v>
      </c>
      <c r="G36" t="n">
        <v>102175.019249148</v>
      </c>
      <c r="H36" t="n">
        <v>78886.5314623462</v>
      </c>
      <c r="I36" t="n">
        <v>68387.5014078506</v>
      </c>
      <c r="J36" t="n">
        <v>91455.5090060492</v>
      </c>
      <c r="K36" t="n">
        <v>67761.5641364569</v>
      </c>
      <c r="L36" t="n">
        <v>92257.001761046</v>
      </c>
      <c r="M36" t="n">
        <v>86541.8029423451</v>
      </c>
      <c r="N36" t="n">
        <v>106477.985537691</v>
      </c>
      <c r="O36" t="n">
        <v>64252.7406701884</v>
      </c>
      <c r="P36" t="n">
        <v>71712.5130943927</v>
      </c>
      <c r="Q36" t="n">
        <v>81656.4270029358</v>
      </c>
      <c r="R36" t="n">
        <v>55498.7977022664</v>
      </c>
      <c r="S36" t="n">
        <v>33385.3779200787</v>
      </c>
      <c r="T36" t="n">
        <v>41635.4260551684</v>
      </c>
      <c r="U36" t="n">
        <v>34619.6980769393</v>
      </c>
      <c r="V36" t="n">
        <v>27775.6327306831</v>
      </c>
      <c r="W36" t="n">
        <v>42990.7475309109</v>
      </c>
      <c r="X36" t="n">
        <v>29841.3397705138</v>
      </c>
      <c r="Y36" t="n">
        <v>28424.164089167</v>
      </c>
      <c r="Z36" t="n">
        <v>23586.4761629962</v>
      </c>
      <c r="AA36" t="n">
        <v>26738.8894563707</v>
      </c>
      <c r="AB36" t="n">
        <v>27054.738000058</v>
      </c>
      <c r="AC36" t="n">
        <v>16215.0556003616</v>
      </c>
      <c r="AD36" t="n">
        <v>23359.1678376466</v>
      </c>
      <c r="AE36" t="n">
        <v>20595.6161939345</v>
      </c>
      <c r="AF36"/>
    </row>
    <row r="37">
      <c r="A37" t="s">
        <v>55</v>
      </c>
      <c r="B37" t="s">
        <v>344</v>
      </c>
      <c r="C37" t="s">
        <v>248</v>
      </c>
      <c r="D37" t="s">
        <v>345</v>
      </c>
      <c r="E37" t="s">
        <v>249</v>
      </c>
      <c r="F37" t="n">
        <v>15611.5507571357</v>
      </c>
      <c r="G37" t="n">
        <v>15571.8236361657</v>
      </c>
      <c r="H37" t="n">
        <v>17654.2414913656</v>
      </c>
      <c r="I37" t="n">
        <v>21941.3744877917</v>
      </c>
      <c r="J37" t="n">
        <v>27676.3521633918</v>
      </c>
      <c r="K37" t="n">
        <v>27057.3734167161</v>
      </c>
      <c r="L37" t="n">
        <v>29835.2229428995</v>
      </c>
      <c r="M37" t="n">
        <v>20300.6809023069</v>
      </c>
      <c r="N37" t="n">
        <v>14875.4747107037</v>
      </c>
      <c r="O37" t="n">
        <v>8538.84284512722</v>
      </c>
      <c r="P37" t="n">
        <v>7428.9963355158</v>
      </c>
      <c r="Q37" t="n">
        <v>12056.5171973628</v>
      </c>
      <c r="R37" t="n">
        <v>9862.51670196047</v>
      </c>
      <c r="S37" t="n">
        <v>7700.55699704856</v>
      </c>
      <c r="T37" t="n">
        <v>11342.7658558385</v>
      </c>
      <c r="U37" t="n">
        <v>5251.89003535436</v>
      </c>
      <c r="V37" t="n">
        <v>4295.22085243398</v>
      </c>
      <c r="W37" t="n">
        <v>6505.47929962572</v>
      </c>
      <c r="X37" t="n">
        <v>4228.51464388185</v>
      </c>
      <c r="Y37" t="n">
        <v>3087.22919065766</v>
      </c>
      <c r="Z37" t="n">
        <v>3627.3574962696</v>
      </c>
      <c r="AA37" t="n">
        <v>4588.65481806746</v>
      </c>
      <c r="AB37" t="n">
        <v>6053.76792034408</v>
      </c>
      <c r="AC37" t="n">
        <v>2923.15885764552</v>
      </c>
      <c r="AD37" t="n">
        <v>3338.23281658577</v>
      </c>
      <c r="AE37" t="n">
        <v>4341.54705858719</v>
      </c>
      <c r="AF37"/>
    </row>
    <row r="38">
      <c r="A38" t="s">
        <v>55</v>
      </c>
      <c r="B38" t="s">
        <v>346</v>
      </c>
      <c r="C38" t="s">
        <v>248</v>
      </c>
      <c r="D38" t="s">
        <v>347</v>
      </c>
      <c r="E38" t="s">
        <v>249</v>
      </c>
      <c r="F38" t="n">
        <v>87227.679928883</v>
      </c>
      <c r="G38" t="n">
        <v>70121.0700344843</v>
      </c>
      <c r="H38" t="n">
        <v>81378.4970621929</v>
      </c>
      <c r="I38" t="n">
        <v>99511.3936369388</v>
      </c>
      <c r="J38" t="n">
        <v>104395.839713414</v>
      </c>
      <c r="K38" t="n">
        <v>161133.287478902</v>
      </c>
      <c r="L38" t="n">
        <v>177342.999090659</v>
      </c>
      <c r="M38" t="n">
        <v>171638.307619583</v>
      </c>
      <c r="N38" t="n">
        <v>141096.909767896</v>
      </c>
      <c r="O38" t="n">
        <v>109795.075561333</v>
      </c>
      <c r="P38" t="n">
        <v>57705.8518835109</v>
      </c>
      <c r="Q38" t="n">
        <v>63808.5038393765</v>
      </c>
      <c r="R38" t="n">
        <v>31392.8709045539</v>
      </c>
      <c r="S38" t="n">
        <v>28964.3869227682</v>
      </c>
      <c r="T38" t="n">
        <v>24639.1035320783</v>
      </c>
      <c r="U38" t="n">
        <v>19476.7875752791</v>
      </c>
      <c r="V38" t="n">
        <v>11219.4211138753</v>
      </c>
      <c r="W38" t="n">
        <v>10156.8985610066</v>
      </c>
      <c r="X38" t="n">
        <v>8562.88349500569</v>
      </c>
      <c r="Y38" t="n">
        <v>8609.79631402461</v>
      </c>
      <c r="Z38" t="n">
        <v>15670.6508367467</v>
      </c>
      <c r="AA38" t="n">
        <v>13168.9940723041</v>
      </c>
      <c r="AB38" t="n">
        <v>16135.8342350464</v>
      </c>
      <c r="AC38" t="n">
        <v>19830.3022592388</v>
      </c>
      <c r="AD38" t="n">
        <v>14295.9046663788</v>
      </c>
      <c r="AE38" t="n">
        <v>13862.8367474783</v>
      </c>
      <c r="AF38"/>
    </row>
    <row r="39">
      <c r="A39" t="s">
        <v>55</v>
      </c>
      <c r="B39" t="s">
        <v>348</v>
      </c>
      <c r="C39" t="s">
        <v>248</v>
      </c>
      <c r="D39" t="s">
        <v>349</v>
      </c>
      <c r="E39" t="s">
        <v>249</v>
      </c>
      <c r="F39" t="n">
        <v>43821.024070631</v>
      </c>
      <c r="G39" t="n">
        <v>46470.0983595066</v>
      </c>
      <c r="H39" t="n">
        <v>38469.0313547902</v>
      </c>
      <c r="I39" t="n">
        <v>41397.3042843003</v>
      </c>
      <c r="J39" t="n">
        <v>37480.0120754313</v>
      </c>
      <c r="K39" t="n">
        <v>43071.264173676</v>
      </c>
      <c r="L39" t="n">
        <v>51003.7997863477</v>
      </c>
      <c r="M39" t="n">
        <v>53565.5943162892</v>
      </c>
      <c r="N39" t="n">
        <v>63135.1999494231</v>
      </c>
      <c r="O39" t="n">
        <v>57870.686859887</v>
      </c>
      <c r="P39" t="n">
        <v>51665.8086043882</v>
      </c>
      <c r="Q39" t="n">
        <v>50959.7873815321</v>
      </c>
      <c r="R39" t="n">
        <v>44663.712407998</v>
      </c>
      <c r="S39" t="n">
        <v>46597.3506512081</v>
      </c>
      <c r="T39" t="n">
        <v>56551.204716767</v>
      </c>
      <c r="U39" t="n">
        <v>55255.3842608436</v>
      </c>
      <c r="V39" t="n">
        <v>45258.0144559467</v>
      </c>
      <c r="W39" t="n">
        <v>63168.2142361056</v>
      </c>
      <c r="X39" t="n">
        <v>58695.783709389</v>
      </c>
      <c r="Y39" t="n">
        <v>72178.3187482401</v>
      </c>
      <c r="Z39" t="n">
        <v>60490.7292776323</v>
      </c>
      <c r="AA39" t="n">
        <v>65094.9358735488</v>
      </c>
      <c r="AB39" t="n">
        <v>65759.2103295317</v>
      </c>
      <c r="AC39" t="n">
        <v>63072.7538619342</v>
      </c>
      <c r="AD39" t="n">
        <v>56265.3210282899</v>
      </c>
      <c r="AE39" t="n">
        <v>51100</v>
      </c>
      <c r="AF39"/>
    </row>
    <row r="40">
      <c r="A40" t="s">
        <v>55</v>
      </c>
      <c r="B40" t="s">
        <v>350</v>
      </c>
      <c r="C40" t="s">
        <v>248</v>
      </c>
      <c r="D40" t="s">
        <v>351</v>
      </c>
      <c r="E40" t="s">
        <v>249</v>
      </c>
      <c r="F40" t="n">
        <v>159538.879841561</v>
      </c>
      <c r="G40" t="n">
        <v>188530.419413721</v>
      </c>
      <c r="H40" t="n">
        <v>128324.391357523</v>
      </c>
      <c r="I40" t="n">
        <v>95299.0574599683</v>
      </c>
      <c r="J40" t="n">
        <v>111763.850441428</v>
      </c>
      <c r="K40" t="n">
        <v>100895.674006841</v>
      </c>
      <c r="L40" t="n">
        <v>117378.607727485</v>
      </c>
      <c r="M40" t="n">
        <v>111050.622363039</v>
      </c>
      <c r="N40" t="n">
        <v>106144.777908496</v>
      </c>
      <c r="O40" t="n">
        <v>89230.2034470629</v>
      </c>
      <c r="P40" t="n">
        <v>158091.186807439</v>
      </c>
      <c r="Q40" t="n">
        <v>112235.321196573</v>
      </c>
      <c r="R40" t="n">
        <v>91080.9654879035</v>
      </c>
      <c r="S40" t="n">
        <v>99469.3997344772</v>
      </c>
      <c r="T40" t="n">
        <v>95104.1959974563</v>
      </c>
      <c r="U40" t="n">
        <v>104371.281381594</v>
      </c>
      <c r="V40" t="n">
        <v>58307.2360153272</v>
      </c>
      <c r="W40" t="n">
        <v>91082.1550605712</v>
      </c>
      <c r="X40" t="n">
        <v>90821.8753093644</v>
      </c>
      <c r="Y40" t="n">
        <v>146248.207229193</v>
      </c>
      <c r="Z40" t="n">
        <v>138587.703336884</v>
      </c>
      <c r="AA40" t="n">
        <v>118590.774110643</v>
      </c>
      <c r="AB40" t="n">
        <v>120308.32696514</v>
      </c>
      <c r="AC40" t="n">
        <v>177065.708692022</v>
      </c>
      <c r="AD40" t="n">
        <v>224056.546237654</v>
      </c>
      <c r="AE40" t="n">
        <v>213000</v>
      </c>
      <c r="AF40"/>
    </row>
    <row r="41">
      <c r="A41" t="s">
        <v>55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55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55</v>
      </c>
      <c r="B43" t="s">
        <v>356</v>
      </c>
      <c r="C43" t="s">
        <v>248</v>
      </c>
      <c r="D43" t="s">
        <v>357</v>
      </c>
      <c r="E43" t="s">
        <v>249</v>
      </c>
      <c r="F43" t="n">
        <v>187685.512836675</v>
      </c>
      <c r="G43" t="n">
        <v>239635.180189885</v>
      </c>
      <c r="H43" t="n">
        <v>378363.515523438</v>
      </c>
      <c r="I43" t="n">
        <v>241477.917928718</v>
      </c>
      <c r="J43" t="n">
        <v>138403.572540991</v>
      </c>
      <c r="K43" t="n">
        <v>127811.088839696</v>
      </c>
      <c r="L43" t="n">
        <v>153075.117217744</v>
      </c>
      <c r="M43" t="n">
        <v>306797.288692704</v>
      </c>
      <c r="N43" t="n">
        <v>333878.447717317</v>
      </c>
      <c r="O43" t="n">
        <v>324197.255965332</v>
      </c>
      <c r="P43" t="n">
        <v>301810.058598585</v>
      </c>
      <c r="Q43" t="n">
        <v>677037.543508213</v>
      </c>
      <c r="R43" t="n">
        <v>397678.510388809</v>
      </c>
      <c r="S43" t="n">
        <v>258361.576650648</v>
      </c>
      <c r="T43" t="n">
        <v>273605.006053039</v>
      </c>
      <c r="U43" t="n">
        <v>320704.619580356</v>
      </c>
      <c r="V43" t="n">
        <v>384117.018590441</v>
      </c>
      <c r="W43" t="n">
        <v>444422.047779442</v>
      </c>
      <c r="X43" t="n">
        <v>488460.976756222</v>
      </c>
      <c r="Y43" t="n">
        <v>479908.957072937</v>
      </c>
      <c r="Z43" t="n">
        <v>561220.408998082</v>
      </c>
      <c r="AA43" t="n">
        <v>705727.662713035</v>
      </c>
      <c r="AB43" t="n">
        <v>759639.294208209</v>
      </c>
      <c r="AC43" t="n">
        <v>787938.521385487</v>
      </c>
      <c r="AD43" t="n">
        <v>842957.134719463</v>
      </c>
      <c r="AE43" t="n">
        <v>623767.267363626</v>
      </c>
      <c r="AF43"/>
    </row>
    <row r="44">
      <c r="A44" t="s">
        <v>55</v>
      </c>
      <c r="B44" t="s">
        <v>358</v>
      </c>
      <c r="C44" t="s">
        <v>248</v>
      </c>
      <c r="D44" t="s">
        <v>359</v>
      </c>
      <c r="E44" t="s">
        <v>249</v>
      </c>
      <c r="F44" t="n">
        <v>6202666.77072476</v>
      </c>
      <c r="G44" t="n">
        <v>6044046.74406609</v>
      </c>
      <c r="H44" t="n">
        <v>5932433.78385305</v>
      </c>
      <c r="I44" t="n">
        <v>4798961.184756</v>
      </c>
      <c r="J44" t="n">
        <v>4961078.50559278</v>
      </c>
      <c r="K44" t="n">
        <v>5458564.87961053</v>
      </c>
      <c r="L44" t="n">
        <v>5647048.88554245</v>
      </c>
      <c r="M44" t="n">
        <v>5565796.89385502</v>
      </c>
      <c r="N44" t="n">
        <v>6073238.45727071</v>
      </c>
      <c r="O44" t="n">
        <v>6224451.41733615</v>
      </c>
      <c r="P44" t="n">
        <v>6653958.02111963</v>
      </c>
      <c r="Q44" t="n">
        <v>6827476.77701761</v>
      </c>
      <c r="R44" t="n">
        <v>6701310.40187159</v>
      </c>
      <c r="S44" t="n">
        <v>6426422.69742653</v>
      </c>
      <c r="T44" t="n">
        <v>5168452.87086821</v>
      </c>
      <c r="U44" t="n">
        <v>5563398.5967816</v>
      </c>
      <c r="V44" t="n">
        <v>5284934.7315491</v>
      </c>
      <c r="W44" t="n">
        <v>6503844.82713446</v>
      </c>
      <c r="X44" t="n">
        <v>6324495.95104798</v>
      </c>
      <c r="Y44" t="n">
        <v>6717362.34606897</v>
      </c>
      <c r="Z44" t="n">
        <v>6849124.29677828</v>
      </c>
      <c r="AA44" t="n">
        <v>6849667.1232102</v>
      </c>
      <c r="AB44" t="n">
        <v>7099892.82302182</v>
      </c>
      <c r="AC44" t="n">
        <v>7243524.13062168</v>
      </c>
      <c r="AD44" t="n">
        <v>7364628.15366539</v>
      </c>
      <c r="AE44" t="n">
        <v>6086000</v>
      </c>
      <c r="AF44"/>
    </row>
    <row r="45">
      <c r="A45" t="s">
        <v>55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55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55</v>
      </c>
      <c r="B47" t="s">
        <v>364</v>
      </c>
      <c r="C47" t="s">
        <v>248</v>
      </c>
      <c r="D47" t="s">
        <v>365</v>
      </c>
      <c r="E47" t="s">
        <v>249</v>
      </c>
      <c r="F47" t="n">
        <v>318413.804772961</v>
      </c>
      <c r="G47" t="n">
        <v>306740.506686682</v>
      </c>
      <c r="H47" t="n">
        <v>297286.411425621</v>
      </c>
      <c r="I47" t="n">
        <v>205186.638626532</v>
      </c>
      <c r="J47" t="n">
        <v>266417.199237215</v>
      </c>
      <c r="K47" t="n">
        <v>245159.655388556</v>
      </c>
      <c r="L47" t="n">
        <v>216990.725509824</v>
      </c>
      <c r="M47" t="n">
        <v>278983.28296814</v>
      </c>
      <c r="N47" t="n">
        <v>309137.726613194</v>
      </c>
      <c r="O47" t="n">
        <v>268103.235559441</v>
      </c>
      <c r="P47" t="n">
        <v>279882.244615388</v>
      </c>
      <c r="Q47" t="n">
        <v>241594.78147277</v>
      </c>
      <c r="R47" t="n">
        <v>205576.856418337</v>
      </c>
      <c r="S47" t="n">
        <v>186389.402604832</v>
      </c>
      <c r="T47" t="n">
        <v>198491.660678562</v>
      </c>
      <c r="U47" t="n">
        <v>264509.570952372</v>
      </c>
      <c r="V47" t="n">
        <v>218211.982742974</v>
      </c>
      <c r="W47" t="n">
        <v>164692.250864347</v>
      </c>
      <c r="X47" t="n">
        <v>251048.23152811</v>
      </c>
      <c r="Y47" t="n">
        <v>261036.623114325</v>
      </c>
      <c r="Z47" t="n">
        <v>367763.962226125</v>
      </c>
      <c r="AA47" t="n">
        <v>288777.534259307</v>
      </c>
      <c r="AB47" t="n">
        <v>345911.462555345</v>
      </c>
      <c r="AC47" t="n">
        <v>309438.144344935</v>
      </c>
      <c r="AD47" t="n">
        <v>254500.103865461</v>
      </c>
      <c r="AE47" t="n">
        <v>323000</v>
      </c>
      <c r="AF47"/>
    </row>
    <row r="48">
      <c r="A48" t="s">
        <v>55</v>
      </c>
      <c r="B48" t="s">
        <v>366</v>
      </c>
      <c r="C48" t="s">
        <v>248</v>
      </c>
      <c r="D48" t="s">
        <v>367</v>
      </c>
      <c r="E48" t="s">
        <v>249</v>
      </c>
      <c r="F48" t="n">
        <v>575933.459214007</v>
      </c>
      <c r="G48" t="n">
        <v>605720.223015972</v>
      </c>
      <c r="H48" t="n">
        <v>541395.044213739</v>
      </c>
      <c r="I48" t="n">
        <v>439739.786013094</v>
      </c>
      <c r="J48" t="n">
        <v>543749.969001553</v>
      </c>
      <c r="K48" t="n">
        <v>517251.227685709</v>
      </c>
      <c r="L48" t="n">
        <v>506245.151695412</v>
      </c>
      <c r="M48" t="n">
        <v>652937.460174355</v>
      </c>
      <c r="N48" t="n">
        <v>666393.057071337</v>
      </c>
      <c r="O48" t="n">
        <v>693313.52296845</v>
      </c>
      <c r="P48" t="n">
        <v>710430.649651956</v>
      </c>
      <c r="Q48" t="n">
        <v>581704.941385546</v>
      </c>
      <c r="R48" t="n">
        <v>477994.557271738</v>
      </c>
      <c r="S48" t="n">
        <v>424930.806931877</v>
      </c>
      <c r="T48" t="n">
        <v>400051.198647364</v>
      </c>
      <c r="U48" t="n">
        <v>552246.868251432</v>
      </c>
      <c r="V48" t="n">
        <v>479403.544431526</v>
      </c>
      <c r="W48" t="n">
        <v>492629.36306881</v>
      </c>
      <c r="X48" t="n">
        <v>571702.994856166</v>
      </c>
      <c r="Y48" t="n">
        <v>619140.640407317</v>
      </c>
      <c r="Z48" t="n">
        <v>671299.556617626</v>
      </c>
      <c r="AA48" t="n">
        <v>594453.753868276</v>
      </c>
      <c r="AB48" t="n">
        <v>649985.254003012</v>
      </c>
      <c r="AC48" t="n">
        <v>547367.051827295</v>
      </c>
      <c r="AD48" t="n">
        <v>514224.844683549</v>
      </c>
      <c r="AE48" t="n">
        <v>533600</v>
      </c>
      <c r="AF48"/>
    </row>
    <row r="49">
      <c r="A49" t="s">
        <v>55</v>
      </c>
      <c r="B49" t="s">
        <v>368</v>
      </c>
      <c r="C49" t="s">
        <v>248</v>
      </c>
      <c r="D49" t="s">
        <v>369</v>
      </c>
      <c r="E49" t="s">
        <v>249</v>
      </c>
      <c r="F49" t="n">
        <v>66869.7445233654</v>
      </c>
      <c r="G49" t="n">
        <v>69373.8942922981</v>
      </c>
      <c r="H49" t="n">
        <v>59494.9970217466</v>
      </c>
      <c r="I49" t="n">
        <v>58259.3641529627</v>
      </c>
      <c r="J49" t="n">
        <v>62112.494238408</v>
      </c>
      <c r="K49" t="n">
        <v>58715.5394367583</v>
      </c>
      <c r="L49" t="n">
        <v>83742.0509212245</v>
      </c>
      <c r="M49" t="n">
        <v>104719.229413834</v>
      </c>
      <c r="N49" t="n">
        <v>114113.298290462</v>
      </c>
      <c r="O49" t="n">
        <v>121002.345252491</v>
      </c>
      <c r="P49" t="n">
        <v>143447.384767872</v>
      </c>
      <c r="Q49" t="n">
        <v>138334.159673349</v>
      </c>
      <c r="R49" t="n">
        <v>120581.708556466</v>
      </c>
      <c r="S49" t="n">
        <v>112944.5717771</v>
      </c>
      <c r="T49" t="n">
        <v>95206.4585737976</v>
      </c>
      <c r="U49" t="n">
        <v>112147.965092379</v>
      </c>
      <c r="V49" t="n">
        <v>90619.5941623646</v>
      </c>
      <c r="W49" t="n">
        <v>99146.1824098612</v>
      </c>
      <c r="X49" t="n">
        <v>98802.8854867168</v>
      </c>
      <c r="Y49" t="n">
        <v>103936.778997466</v>
      </c>
      <c r="Z49" t="n">
        <v>96391.7312066335</v>
      </c>
      <c r="AA49" t="n">
        <v>95592.5632797429</v>
      </c>
      <c r="AB49" t="n">
        <v>78871.0163465312</v>
      </c>
      <c r="AC49" t="n">
        <v>68596.6415409252</v>
      </c>
      <c r="AD49" t="n">
        <v>80077.6086777625</v>
      </c>
      <c r="AE49" t="n">
        <v>61600</v>
      </c>
      <c r="AF49"/>
    </row>
    <row r="50">
      <c r="A50" t="s">
        <v>55</v>
      </c>
      <c r="B50" t="s">
        <v>370</v>
      </c>
      <c r="C50" t="s">
        <v>248</v>
      </c>
      <c r="D50" t="s">
        <v>371</v>
      </c>
      <c r="E50" t="s">
        <v>249</v>
      </c>
      <c r="F50" t="n">
        <v>190649.90991768</v>
      </c>
      <c r="G50" t="n">
        <v>229605.822036992</v>
      </c>
      <c r="H50" t="n">
        <v>184613.635766371</v>
      </c>
      <c r="I50" t="n">
        <v>176293.783233599</v>
      </c>
      <c r="J50" t="n">
        <v>215220.27552593</v>
      </c>
      <c r="K50" t="n">
        <v>213376.032860395</v>
      </c>
      <c r="L50" t="n">
        <v>205512.375264364</v>
      </c>
      <c r="M50" t="n">
        <v>269234.947792381</v>
      </c>
      <c r="N50" t="n">
        <v>243142.032167681</v>
      </c>
      <c r="O50" t="n">
        <v>304207.942156518</v>
      </c>
      <c r="P50" t="n">
        <v>287101.020268696</v>
      </c>
      <c r="Q50" t="n">
        <v>201776.000239427</v>
      </c>
      <c r="R50" t="n">
        <v>151835.992296935</v>
      </c>
      <c r="S50" t="n">
        <v>125596.832549945</v>
      </c>
      <c r="T50" t="n">
        <v>106353.079395005</v>
      </c>
      <c r="U50" t="n">
        <v>175589.332206681</v>
      </c>
      <c r="V50" t="n">
        <v>170571.967526188</v>
      </c>
      <c r="W50" t="n">
        <v>228790.929794602</v>
      </c>
      <c r="X50" t="n">
        <v>221851.87784134</v>
      </c>
      <c r="Y50" t="n">
        <v>254167.238295527</v>
      </c>
      <c r="Z50" t="n">
        <v>207143.863184867</v>
      </c>
      <c r="AA50" t="n">
        <v>210083.656329226</v>
      </c>
      <c r="AB50" t="n">
        <v>225202.775101136</v>
      </c>
      <c r="AC50" t="n">
        <v>169332.265941435</v>
      </c>
      <c r="AD50" t="n">
        <v>179647.132140326</v>
      </c>
      <c r="AE50" t="n">
        <v>149000</v>
      </c>
      <c r="AF50"/>
    </row>
    <row r="51">
      <c r="A51" t="s">
        <v>55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55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55</v>
      </c>
      <c r="B53" t="s">
        <v>376</v>
      </c>
      <c r="C53" t="s">
        <v>248</v>
      </c>
      <c r="D53" t="s">
        <v>377</v>
      </c>
      <c r="E53" t="s">
        <v>249</v>
      </c>
      <c r="F53" t="n">
        <v>186716.816485382</v>
      </c>
      <c r="G53" t="n">
        <v>230734.162375949</v>
      </c>
      <c r="H53" t="n">
        <v>254129.245445678</v>
      </c>
      <c r="I53" t="n">
        <v>197130.71043646</v>
      </c>
      <c r="J53" t="n">
        <v>233222.70734297</v>
      </c>
      <c r="K53" t="n">
        <v>299022.54594717</v>
      </c>
      <c r="L53" t="n">
        <v>412803.545554693</v>
      </c>
      <c r="M53" t="n">
        <v>307096.110714204</v>
      </c>
      <c r="N53" t="n">
        <v>346516.971801785</v>
      </c>
      <c r="O53" t="n">
        <v>347393.437809761</v>
      </c>
      <c r="P53" t="n">
        <v>278321.715846031</v>
      </c>
      <c r="Q53" t="n">
        <v>298096.690417853</v>
      </c>
      <c r="R53" t="n">
        <v>176429.35164644</v>
      </c>
      <c r="S53" t="n">
        <v>268655.675965027</v>
      </c>
      <c r="T53" t="n">
        <v>176240.543079418</v>
      </c>
      <c r="U53" t="n">
        <v>155604.4217948</v>
      </c>
      <c r="V53" t="n">
        <v>133604.447402871</v>
      </c>
      <c r="W53" t="n">
        <v>125103.762202265</v>
      </c>
      <c r="X53" t="n">
        <v>156836.319278756</v>
      </c>
      <c r="Y53" t="n">
        <v>154919.730122996</v>
      </c>
      <c r="Z53" t="n">
        <v>186024.813076785</v>
      </c>
      <c r="AA53" t="n">
        <v>168011.019796128</v>
      </c>
      <c r="AB53" t="n">
        <v>168273.553353905</v>
      </c>
      <c r="AC53" t="n">
        <v>209614.562834686</v>
      </c>
      <c r="AD53" t="n">
        <v>167404.846203109</v>
      </c>
      <c r="AE53" t="n">
        <v>77196.1836261506</v>
      </c>
      <c r="AF53"/>
    </row>
    <row r="54">
      <c r="A54" t="s">
        <v>55</v>
      </c>
      <c r="B54" t="s">
        <v>378</v>
      </c>
      <c r="C54" t="s">
        <v>248</v>
      </c>
      <c r="D54" t="s">
        <v>379</v>
      </c>
      <c r="E54" t="s">
        <v>249</v>
      </c>
      <c r="F54" t="n">
        <v>309175.060009418</v>
      </c>
      <c r="G54" t="n">
        <v>375803.47515522</v>
      </c>
      <c r="H54" t="n">
        <v>406847.88756916</v>
      </c>
      <c r="I54" t="n">
        <v>310849.925692642</v>
      </c>
      <c r="J54" t="n">
        <v>409042.975537478</v>
      </c>
      <c r="K54" t="n">
        <v>514781.586342053</v>
      </c>
      <c r="L54" t="n">
        <v>647791.50416732</v>
      </c>
      <c r="M54" t="n">
        <v>484303.376783559</v>
      </c>
      <c r="N54" t="n">
        <v>579532.888536351</v>
      </c>
      <c r="O54" t="n">
        <v>680744.165130235</v>
      </c>
      <c r="P54" t="n">
        <v>589428.573948819</v>
      </c>
      <c r="Q54" t="n">
        <v>549013.698322854</v>
      </c>
      <c r="R54" t="n">
        <v>360196.572307388</v>
      </c>
      <c r="S54" t="n">
        <v>486295.707432286</v>
      </c>
      <c r="T54" t="n">
        <v>291917.288413454</v>
      </c>
      <c r="U54" t="n">
        <v>268913.779369434</v>
      </c>
      <c r="V54" t="n">
        <v>210859.825259579</v>
      </c>
      <c r="W54" t="n">
        <v>193915.444232043</v>
      </c>
      <c r="X54" t="n">
        <v>268107.192811323</v>
      </c>
      <c r="Y54" t="n">
        <v>244077.130475806</v>
      </c>
      <c r="Z54" t="n">
        <v>291911.632450755</v>
      </c>
      <c r="AA54" t="n">
        <v>271271.223476845</v>
      </c>
      <c r="AB54" t="n">
        <v>289623.293667629</v>
      </c>
      <c r="AC54" t="n">
        <v>336050.277669109</v>
      </c>
      <c r="AD54" t="n">
        <v>274447.110085993</v>
      </c>
      <c r="AE54" t="n">
        <v>205721.231993648</v>
      </c>
      <c r="AF54"/>
    </row>
    <row r="55">
      <c r="A55" t="s">
        <v>55</v>
      </c>
      <c r="B55" t="s">
        <v>380</v>
      </c>
      <c r="C55" t="s">
        <v>248</v>
      </c>
      <c r="D55" t="s">
        <v>381</v>
      </c>
      <c r="E55" t="s">
        <v>249</v>
      </c>
      <c r="F55" t="n">
        <v>122458.243524036</v>
      </c>
      <c r="G55" t="n">
        <v>145069.312779271</v>
      </c>
      <c r="H55" t="n">
        <v>152718.642123482</v>
      </c>
      <c r="I55" t="n">
        <v>113719.215256182</v>
      </c>
      <c r="J55" t="n">
        <v>175820.268194507</v>
      </c>
      <c r="K55" t="n">
        <v>215759.040394883</v>
      </c>
      <c r="L55" t="n">
        <v>234987.958612627</v>
      </c>
      <c r="M55" t="n">
        <v>177207.266069355</v>
      </c>
      <c r="N55" t="n">
        <v>233015.916734566</v>
      </c>
      <c r="O55" t="n">
        <v>333350.727320474</v>
      </c>
      <c r="P55" t="n">
        <v>311106.858102788</v>
      </c>
      <c r="Q55" t="n">
        <v>250917.007905001</v>
      </c>
      <c r="R55" t="n">
        <v>183767.220660948</v>
      </c>
      <c r="S55" t="n">
        <v>217640.031467259</v>
      </c>
      <c r="T55" t="n">
        <v>115676.745334035</v>
      </c>
      <c r="U55" t="n">
        <v>113309.357574634</v>
      </c>
      <c r="V55" t="n">
        <v>77255.3778567082</v>
      </c>
      <c r="W55" t="n">
        <v>68811.6820297784</v>
      </c>
      <c r="X55" t="n">
        <v>111270.873532567</v>
      </c>
      <c r="Y55" t="n">
        <v>89157.4003528104</v>
      </c>
      <c r="Z55" t="n">
        <v>105886.81937397</v>
      </c>
      <c r="AA55" t="n">
        <v>103260.203680717</v>
      </c>
      <c r="AB55" t="n">
        <v>121349.740313724</v>
      </c>
      <c r="AC55" t="n">
        <v>126435.714834423</v>
      </c>
      <c r="AD55" t="n">
        <v>107042.263882884</v>
      </c>
      <c r="AE55" t="n">
        <v>128525.048367498</v>
      </c>
      <c r="AF55"/>
    </row>
    <row r="56">
      <c r="A56" t="s">
        <v>55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55</v>
      </c>
      <c r="B57" t="s">
        <v>384</v>
      </c>
      <c r="C57" t="s">
        <v>248</v>
      </c>
      <c r="D57" t="s">
        <v>385</v>
      </c>
      <c r="E57" t="s">
        <v>249</v>
      </c>
      <c r="F57" t="n">
        <v>6938139.10978034</v>
      </c>
      <c r="G57" t="n">
        <v>6838297.3864958</v>
      </c>
      <c r="H57" t="n">
        <v>6602153.21942432</v>
      </c>
      <c r="I57" t="n">
        <v>5334000.02822907</v>
      </c>
      <c r="J57" t="n">
        <v>5616592.32503577</v>
      </c>
      <c r="K57" t="n">
        <v>6076711.78130309</v>
      </c>
      <c r="L57" t="n">
        <v>6270672.64496535</v>
      </c>
      <c r="M57" t="n">
        <v>6329784.97639243</v>
      </c>
      <c r="N57" t="n">
        <v>6845776.29225055</v>
      </c>
      <c r="O57" t="n">
        <v>7006995.14375167</v>
      </c>
      <c r="P57" t="n">
        <v>7522479.85757904</v>
      </c>
      <c r="Q57" t="n">
        <v>7521417.03959974</v>
      </c>
      <c r="R57" t="n">
        <v>7270385.92463125</v>
      </c>
      <c r="S57" t="n">
        <v>6950822.9040929</v>
      </c>
      <c r="T57" t="n">
        <v>5663608.26551303</v>
      </c>
      <c r="U57" t="n">
        <v>6220016.74641463</v>
      </c>
      <c r="V57" t="n">
        <v>5822645.51199596</v>
      </c>
      <c r="W57" t="n">
        <v>7087556.34526385</v>
      </c>
      <c r="X57" t="n">
        <v>6987020.82121352</v>
      </c>
      <c r="Y57" t="n">
        <v>7482751.19370548</v>
      </c>
      <c r="Z57" t="n">
        <v>7659011.5567328</v>
      </c>
      <c r="AA57" t="n">
        <v>7562711.65118912</v>
      </c>
      <c r="AB57" t="n">
        <v>7870186.40398997</v>
      </c>
      <c r="AC57" t="n">
        <v>7967956.891141</v>
      </c>
      <c r="AD57" t="n">
        <v>8102909.5445866</v>
      </c>
      <c r="AE57" t="n">
        <v>6832600</v>
      </c>
      <c r="AF57"/>
    </row>
    <row r="58">
      <c r="A58" t="s">
        <v>55</v>
      </c>
      <c r="B58" t="s">
        <v>386</v>
      </c>
      <c r="C58" t="s">
        <v>248</v>
      </c>
      <c r="D58" t="s">
        <v>387</v>
      </c>
      <c r="E58" t="s">
        <v>249</v>
      </c>
      <c r="F58" t="n">
        <v>6938139.10978034</v>
      </c>
      <c r="G58" t="n">
        <v>6838297.3864958</v>
      </c>
      <c r="H58" t="n">
        <v>6602153.21942432</v>
      </c>
      <c r="I58" t="n">
        <v>5334000.02822907</v>
      </c>
      <c r="J58" t="n">
        <v>5616592.32503577</v>
      </c>
      <c r="K58" t="n">
        <v>6076711.78130309</v>
      </c>
      <c r="L58" t="n">
        <v>6270672.64496535</v>
      </c>
      <c r="M58" t="n">
        <v>6329784.97639243</v>
      </c>
      <c r="N58" t="n">
        <v>6845776.29225055</v>
      </c>
      <c r="O58" t="n">
        <v>7006995.14375167</v>
      </c>
      <c r="P58" t="n">
        <v>7522479.85757904</v>
      </c>
      <c r="Q58" t="n">
        <v>7521417.03959974</v>
      </c>
      <c r="R58" t="n">
        <v>7270385.92463125</v>
      </c>
      <c r="S58" t="n">
        <v>6950822.9040929</v>
      </c>
      <c r="T58" t="n">
        <v>5663608.26551303</v>
      </c>
      <c r="U58" t="n">
        <v>6220016.74641463</v>
      </c>
      <c r="V58" t="n">
        <v>5822645.51199596</v>
      </c>
      <c r="W58" t="n">
        <v>7087556.34526385</v>
      </c>
      <c r="X58" t="n">
        <v>6987020.82121352</v>
      </c>
      <c r="Y58" t="n">
        <v>7482751.19370548</v>
      </c>
      <c r="Z58" t="n">
        <v>7659011.5567328</v>
      </c>
      <c r="AA58" t="n">
        <v>7562711.65118912</v>
      </c>
      <c r="AB58" t="n">
        <v>7870186.40398997</v>
      </c>
      <c r="AC58" t="n">
        <v>7967956.891141</v>
      </c>
      <c r="AD58" t="n">
        <v>8102909.5445866</v>
      </c>
      <c r="AE58" t="n">
        <v>6832600</v>
      </c>
      <c r="AF58"/>
    </row>
    <row r="59">
      <c r="A59" t="s">
        <v>55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57</v>
      </c>
      <c r="B2" t="s">
        <v>197</v>
      </c>
      <c r="C2" t="s">
        <v>248</v>
      </c>
      <c r="D2" t="s">
        <v>199</v>
      </c>
      <c r="E2" t="s">
        <v>249</v>
      </c>
      <c r="F2" t="n">
        <v>1779405.11966389</v>
      </c>
      <c r="G2" t="n">
        <v>1794346.20259662</v>
      </c>
      <c r="H2" t="n">
        <v>1725073.11706931</v>
      </c>
      <c r="I2" t="n">
        <v>1551799.37778691</v>
      </c>
      <c r="J2" t="n">
        <v>1635552.86166398</v>
      </c>
      <c r="K2" t="n">
        <v>1588948.79796394</v>
      </c>
      <c r="L2" t="n">
        <v>1433715.95702967</v>
      </c>
      <c r="M2" t="n">
        <v>1230599.60950243</v>
      </c>
      <c r="N2" t="n">
        <v>1144440.20154322</v>
      </c>
      <c r="O2" t="n">
        <v>1088873.46058988</v>
      </c>
      <c r="P2" t="n">
        <v>1071890.95790176</v>
      </c>
      <c r="Q2" t="n">
        <v>929729.501621889</v>
      </c>
      <c r="R2" t="n">
        <v>867239.546896428</v>
      </c>
      <c r="S2" t="n">
        <v>864590.026513808</v>
      </c>
      <c r="T2" t="n">
        <v>837117.051804625</v>
      </c>
      <c r="U2" t="n">
        <v>860718.456614172</v>
      </c>
      <c r="V2" t="n">
        <v>803086.792601245</v>
      </c>
      <c r="W2" t="n">
        <v>888682.318183826</v>
      </c>
      <c r="X2" t="n">
        <v>944603.610088774</v>
      </c>
      <c r="Y2" t="n">
        <v>916781.55845702</v>
      </c>
      <c r="Z2" t="n">
        <v>858589.420559439</v>
      </c>
      <c r="AA2" t="n">
        <v>880412.976639606</v>
      </c>
      <c r="AB2" t="n">
        <v>973659.992959435</v>
      </c>
      <c r="AC2" t="n">
        <v>907795.951096607</v>
      </c>
      <c r="AD2" t="n">
        <v>903665.857042226</v>
      </c>
      <c r="AE2" t="n">
        <v>902688.633025498</v>
      </c>
      <c r="AF2"/>
    </row>
    <row r="3">
      <c r="A3" t="s">
        <v>57</v>
      </c>
      <c r="B3" t="s">
        <v>276</v>
      </c>
      <c r="C3" t="s">
        <v>248</v>
      </c>
      <c r="D3" t="s">
        <v>277</v>
      </c>
      <c r="E3" t="s">
        <v>249</v>
      </c>
      <c r="F3" t="n">
        <v>136683.962514074</v>
      </c>
      <c r="G3" t="n">
        <v>100022.462061086</v>
      </c>
      <c r="H3" t="n">
        <v>92837.5249465338</v>
      </c>
      <c r="I3" t="n">
        <v>86390.9558226193</v>
      </c>
      <c r="J3" t="n">
        <v>69815.5701894009</v>
      </c>
      <c r="K3" t="n">
        <v>96043.7950807664</v>
      </c>
      <c r="L3" t="n">
        <v>74228.338356029</v>
      </c>
      <c r="M3" t="n">
        <v>81550.5013143023</v>
      </c>
      <c r="N3" t="n">
        <v>46479.5335134622</v>
      </c>
      <c r="O3" t="n">
        <v>34379.2370588368</v>
      </c>
      <c r="P3" t="n">
        <v>25921.2029352019</v>
      </c>
      <c r="Q3" t="n">
        <v>34326.2382018471</v>
      </c>
      <c r="R3" t="n">
        <v>56757.2779889804</v>
      </c>
      <c r="S3" t="n">
        <v>75496.5570300893</v>
      </c>
      <c r="T3" t="n">
        <v>59165.6801598467</v>
      </c>
      <c r="U3" t="n">
        <v>47002.2599337935</v>
      </c>
      <c r="V3" t="n">
        <v>49871.4205953356</v>
      </c>
      <c r="W3" t="n">
        <v>62980.4808727097</v>
      </c>
      <c r="X3" t="n">
        <v>86668.9651870291</v>
      </c>
      <c r="Y3" t="n">
        <v>97911.7463680664</v>
      </c>
      <c r="Z3" t="n">
        <v>81167.6719722145</v>
      </c>
      <c r="AA3" t="n">
        <v>64229.7466165302</v>
      </c>
      <c r="AB3" t="n">
        <v>92674.0453552651</v>
      </c>
      <c r="AC3" t="n">
        <v>51225.6575810411</v>
      </c>
      <c r="AD3" t="n">
        <v>43951.4459397302</v>
      </c>
      <c r="AE3" t="n">
        <v>34200</v>
      </c>
      <c r="AF3"/>
    </row>
    <row r="4">
      <c r="A4" t="s">
        <v>57</v>
      </c>
      <c r="B4" t="s">
        <v>278</v>
      </c>
      <c r="C4" t="s">
        <v>248</v>
      </c>
      <c r="D4" t="s">
        <v>279</v>
      </c>
      <c r="E4" t="s">
        <v>249</v>
      </c>
      <c r="F4" t="n">
        <v>11107393.8146271</v>
      </c>
      <c r="G4" t="n">
        <v>11996979.8780697</v>
      </c>
      <c r="H4" t="n">
        <v>12707325.736894</v>
      </c>
      <c r="I4" t="n">
        <v>12929727.0223766</v>
      </c>
      <c r="J4" t="n">
        <v>11323172.8628883</v>
      </c>
      <c r="K4" t="n">
        <v>11807094.9085513</v>
      </c>
      <c r="L4" t="n">
        <v>12250212.746638</v>
      </c>
      <c r="M4" t="n">
        <v>9948012.56173483</v>
      </c>
      <c r="N4" t="n">
        <v>10312804.8405258</v>
      </c>
      <c r="O4" t="n">
        <v>11357991.0478577</v>
      </c>
      <c r="P4" t="n">
        <v>13307173.886998</v>
      </c>
      <c r="Q4" t="n">
        <v>13868589.3424704</v>
      </c>
      <c r="R4" t="n">
        <v>15062394.49518</v>
      </c>
      <c r="S4" t="n">
        <v>14500057.4845916</v>
      </c>
      <c r="T4" t="n">
        <v>9974719.22400044</v>
      </c>
      <c r="U4" t="n">
        <v>8907731.71488864</v>
      </c>
      <c r="V4" t="n">
        <v>10167459.540067</v>
      </c>
      <c r="W4" t="n">
        <v>10734121.797101</v>
      </c>
      <c r="X4" t="n">
        <v>10132609.8090287</v>
      </c>
      <c r="Y4" t="n">
        <v>11110338.2981183</v>
      </c>
      <c r="Z4" t="n">
        <v>12690203.7765887</v>
      </c>
      <c r="AA4" t="n">
        <v>12795347.1048328</v>
      </c>
      <c r="AB4" t="n">
        <v>13415695.1819425</v>
      </c>
      <c r="AC4" t="n">
        <v>14492959.1410486</v>
      </c>
      <c r="AD4" t="n">
        <v>13830054.9890351</v>
      </c>
      <c r="AE4" t="n">
        <v>12546400</v>
      </c>
      <c r="AF4"/>
    </row>
    <row r="5">
      <c r="A5" t="s">
        <v>57</v>
      </c>
      <c r="B5" t="s">
        <v>280</v>
      </c>
      <c r="C5" t="s">
        <v>248</v>
      </c>
      <c r="D5" t="s">
        <v>281</v>
      </c>
      <c r="E5" t="s">
        <v>249</v>
      </c>
      <c r="F5" t="n">
        <v>861606.642765893</v>
      </c>
      <c r="G5" t="n">
        <v>893057.69697398</v>
      </c>
      <c r="H5" t="n">
        <v>891810.998525781</v>
      </c>
      <c r="I5" t="n">
        <v>894795.443986611</v>
      </c>
      <c r="J5" t="n">
        <v>840159.659037418</v>
      </c>
      <c r="K5" t="n">
        <v>790464.490727348</v>
      </c>
      <c r="L5" t="n">
        <v>883035.346670835</v>
      </c>
      <c r="M5" t="n">
        <v>864416.170621436</v>
      </c>
      <c r="N5" t="n">
        <v>765109.637626217</v>
      </c>
      <c r="O5" t="n">
        <v>811962.498237297</v>
      </c>
      <c r="P5" t="n">
        <v>976398.289188958</v>
      </c>
      <c r="Q5" t="n">
        <v>937362.763310783</v>
      </c>
      <c r="R5" t="n">
        <v>993400.427271476</v>
      </c>
      <c r="S5" t="n">
        <v>836163.690231692</v>
      </c>
      <c r="T5" t="n">
        <v>752801.518415738</v>
      </c>
      <c r="U5" t="n">
        <v>740888.187033321</v>
      </c>
      <c r="V5" t="n">
        <v>885573.94000003</v>
      </c>
      <c r="W5" t="n">
        <v>894889.855229917</v>
      </c>
      <c r="X5" t="n">
        <v>783749.467743634</v>
      </c>
      <c r="Y5" t="n">
        <v>856153.884144009</v>
      </c>
      <c r="Z5" t="n">
        <v>883825.761475225</v>
      </c>
      <c r="AA5" t="n">
        <v>962945.187183861</v>
      </c>
      <c r="AB5" t="n">
        <v>1076621.93663533</v>
      </c>
      <c r="AC5" t="n">
        <v>1073337.60650275</v>
      </c>
      <c r="AD5" t="n">
        <v>1042974.78856979</v>
      </c>
      <c r="AE5" t="n">
        <v>882300</v>
      </c>
      <c r="AF5"/>
    </row>
    <row r="6">
      <c r="A6" t="s">
        <v>57</v>
      </c>
      <c r="B6" t="s">
        <v>282</v>
      </c>
      <c r="C6" t="s">
        <v>248</v>
      </c>
      <c r="D6" t="s">
        <v>283</v>
      </c>
      <c r="E6" t="s">
        <v>249</v>
      </c>
      <c r="F6" t="n">
        <v>377654.035845676</v>
      </c>
      <c r="G6" t="n">
        <v>348587.395884485</v>
      </c>
      <c r="H6" t="n">
        <v>380299.242590209</v>
      </c>
      <c r="I6" t="n">
        <v>363077.788168385</v>
      </c>
      <c r="J6" t="n">
        <v>262079.767335881</v>
      </c>
      <c r="K6" t="n">
        <v>228357.952071349</v>
      </c>
      <c r="L6" t="n">
        <v>226099.145265585</v>
      </c>
      <c r="M6" t="n">
        <v>194934.859449062</v>
      </c>
      <c r="N6" t="n">
        <v>158036.891392122</v>
      </c>
      <c r="O6" t="n">
        <v>174315.458394721</v>
      </c>
      <c r="P6" t="n">
        <v>232135.051752079</v>
      </c>
      <c r="Q6" t="n">
        <v>187954.732860478</v>
      </c>
      <c r="R6" t="n">
        <v>205367.826543597</v>
      </c>
      <c r="S6" t="n">
        <v>181886.179157756</v>
      </c>
      <c r="T6" t="n">
        <v>107549.365209277</v>
      </c>
      <c r="U6" t="n">
        <v>101497.728624423</v>
      </c>
      <c r="V6" t="n">
        <v>130504.417170423</v>
      </c>
      <c r="W6" t="n">
        <v>102827.911845609</v>
      </c>
      <c r="X6" t="n">
        <v>125414.803461478</v>
      </c>
      <c r="Y6" t="n">
        <v>132390.133444002</v>
      </c>
      <c r="Z6" t="n">
        <v>173610.222866476</v>
      </c>
      <c r="AA6" t="n">
        <v>160192.047218821</v>
      </c>
      <c r="AB6" t="n">
        <v>157332.102043926</v>
      </c>
      <c r="AC6" t="n">
        <v>139686.84346216</v>
      </c>
      <c r="AD6" t="n">
        <v>150324.15068532</v>
      </c>
      <c r="AE6" t="n">
        <v>109187.597341606</v>
      </c>
      <c r="AF6"/>
    </row>
    <row r="7">
      <c r="A7" t="s">
        <v>57</v>
      </c>
      <c r="B7" t="s">
        <v>284</v>
      </c>
      <c r="C7" t="s">
        <v>248</v>
      </c>
      <c r="D7" t="s">
        <v>285</v>
      </c>
      <c r="E7" t="s">
        <v>249</v>
      </c>
      <c r="F7" t="n">
        <v>710854.242669039</v>
      </c>
      <c r="G7" t="n">
        <v>770533.818760006</v>
      </c>
      <c r="H7" t="n">
        <v>879318.986007954</v>
      </c>
      <c r="I7" t="n">
        <v>809223.596246721</v>
      </c>
      <c r="J7" t="n">
        <v>643390.528825535</v>
      </c>
      <c r="K7" t="n">
        <v>630863.234323329</v>
      </c>
      <c r="L7" t="n">
        <v>608648.134054796</v>
      </c>
      <c r="M7" t="n">
        <v>515279.193557648</v>
      </c>
      <c r="N7" t="n">
        <v>483072.225535534</v>
      </c>
      <c r="O7" t="n">
        <v>463395.817287118</v>
      </c>
      <c r="P7" t="n">
        <v>594029.950477198</v>
      </c>
      <c r="Q7" t="n">
        <v>567303.961469816</v>
      </c>
      <c r="R7" t="n">
        <v>634085.443190273</v>
      </c>
      <c r="S7" t="n">
        <v>505668.678050956</v>
      </c>
      <c r="T7" t="n">
        <v>361862.818947656</v>
      </c>
      <c r="U7" t="n">
        <v>339600.570577397</v>
      </c>
      <c r="V7" t="n">
        <v>352815.949342304</v>
      </c>
      <c r="W7" t="n">
        <v>337496.111426663</v>
      </c>
      <c r="X7" t="n">
        <v>389456.468533138</v>
      </c>
      <c r="Y7" t="n">
        <v>430895.208404918</v>
      </c>
      <c r="Z7" t="n">
        <v>434062.596931954</v>
      </c>
      <c r="AA7" t="n">
        <v>425419.247072262</v>
      </c>
      <c r="AB7" t="n">
        <v>385130.034444353</v>
      </c>
      <c r="AC7" t="n">
        <v>390875.956076623</v>
      </c>
      <c r="AD7" t="n">
        <v>374620.45948612</v>
      </c>
      <c r="AE7" t="n">
        <v>372876.759368233</v>
      </c>
      <c r="AF7"/>
    </row>
    <row r="8">
      <c r="A8" t="s">
        <v>57</v>
      </c>
      <c r="B8" t="s">
        <v>286</v>
      </c>
      <c r="C8" t="s">
        <v>248</v>
      </c>
      <c r="D8" t="s">
        <v>287</v>
      </c>
      <c r="E8" t="s">
        <v>249</v>
      </c>
      <c r="F8" t="n">
        <v>183430.233178835</v>
      </c>
      <c r="G8" t="n">
        <v>204510.212607041</v>
      </c>
      <c r="H8" t="n">
        <v>115578.705408941</v>
      </c>
      <c r="I8" t="n">
        <v>116292.074210966</v>
      </c>
      <c r="J8" t="n">
        <v>122291.325560519</v>
      </c>
      <c r="K8" t="n">
        <v>79018.6907504572</v>
      </c>
      <c r="L8" t="n">
        <v>79771.9737522388</v>
      </c>
      <c r="M8" t="n">
        <v>130365.942241878</v>
      </c>
      <c r="N8" t="n">
        <v>137489.773139403</v>
      </c>
      <c r="O8" t="n">
        <v>169130.039783703</v>
      </c>
      <c r="P8" t="n">
        <v>175413.331313408</v>
      </c>
      <c r="Q8" t="n">
        <v>263069.187598638</v>
      </c>
      <c r="R8" t="n">
        <v>247659.148651047</v>
      </c>
      <c r="S8" t="n">
        <v>289010.257380811</v>
      </c>
      <c r="T8" t="n">
        <v>237554.66556642</v>
      </c>
      <c r="U8" t="n">
        <v>166014.392458463</v>
      </c>
      <c r="V8" t="n">
        <v>89565.0002528476</v>
      </c>
      <c r="W8" t="n">
        <v>138921.575172601</v>
      </c>
      <c r="X8" t="n">
        <v>156608.804535632</v>
      </c>
      <c r="Y8" t="n">
        <v>168575.881361533</v>
      </c>
      <c r="Z8" t="n">
        <v>206338.330947681</v>
      </c>
      <c r="AA8" t="n">
        <v>161927.099114373</v>
      </c>
      <c r="AB8" t="n">
        <v>194365.024853205</v>
      </c>
      <c r="AC8" t="n">
        <v>170085.19118705</v>
      </c>
      <c r="AD8" t="n">
        <v>147102.798655423</v>
      </c>
      <c r="AE8" t="n">
        <v>190100</v>
      </c>
      <c r="AF8"/>
    </row>
    <row r="9">
      <c r="A9" t="s">
        <v>57</v>
      </c>
      <c r="B9" t="s">
        <v>288</v>
      </c>
      <c r="C9" t="s">
        <v>248</v>
      </c>
      <c r="D9" t="s">
        <v>289</v>
      </c>
      <c r="E9" t="s">
        <v>249</v>
      </c>
      <c r="F9" t="n">
        <v>537549.840218975</v>
      </c>
      <c r="G9" t="n">
        <v>596768.68777348</v>
      </c>
      <c r="H9" t="n">
        <v>671692.711034596</v>
      </c>
      <c r="I9" t="n">
        <v>749295.50886534</v>
      </c>
      <c r="J9" t="n">
        <v>630144.141858191</v>
      </c>
      <c r="K9" t="n">
        <v>630305.296597298</v>
      </c>
      <c r="L9" t="n">
        <v>701155.973453941</v>
      </c>
      <c r="M9" t="n">
        <v>648848.681544857</v>
      </c>
      <c r="N9" t="n">
        <v>635377.47681697</v>
      </c>
      <c r="O9" t="n">
        <v>545812.596562032</v>
      </c>
      <c r="P9" t="n">
        <v>770972.170667839</v>
      </c>
      <c r="Q9" t="n">
        <v>754181.771200042</v>
      </c>
      <c r="R9" t="n">
        <v>836828.015940582</v>
      </c>
      <c r="S9" t="n">
        <v>969220.498176544</v>
      </c>
      <c r="T9" t="n">
        <v>734558.496141076</v>
      </c>
      <c r="U9" t="n">
        <v>687287.805299633</v>
      </c>
      <c r="V9" t="n">
        <v>739822.473456395</v>
      </c>
      <c r="W9" t="n">
        <v>636066.463086645</v>
      </c>
      <c r="X9" t="n">
        <v>580179.561185103</v>
      </c>
      <c r="Y9" t="n">
        <v>602284.541577523</v>
      </c>
      <c r="Z9" t="n">
        <v>661556.21268551</v>
      </c>
      <c r="AA9" t="n">
        <v>653699.077547173</v>
      </c>
      <c r="AB9" t="n">
        <v>722680.722895014</v>
      </c>
      <c r="AC9" t="n">
        <v>955429.730393932</v>
      </c>
      <c r="AD9" t="n">
        <v>1083194.23944992</v>
      </c>
      <c r="AE9" t="n">
        <v>936612.112819853</v>
      </c>
      <c r="AF9"/>
    </row>
    <row r="10">
      <c r="A10" t="s">
        <v>57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57</v>
      </c>
      <c r="B11" t="s">
        <v>292</v>
      </c>
      <c r="C11" t="s">
        <v>248</v>
      </c>
      <c r="D11" t="s">
        <v>293</v>
      </c>
      <c r="E11" t="s">
        <v>249</v>
      </c>
      <c r="F11" t="n">
        <v>216216.376161536</v>
      </c>
      <c r="G11" t="n">
        <v>216391.351114968</v>
      </c>
      <c r="H11" t="n">
        <v>256743.455442403</v>
      </c>
      <c r="I11" t="n">
        <v>244455.200686538</v>
      </c>
      <c r="J11" t="n">
        <v>223678.126716292</v>
      </c>
      <c r="K11" t="n">
        <v>267450.587096726</v>
      </c>
      <c r="L11" t="n">
        <v>289400.564768312</v>
      </c>
      <c r="M11" t="n">
        <v>294466.131151831</v>
      </c>
      <c r="N11" t="n">
        <v>281118.179918404</v>
      </c>
      <c r="O11" t="n">
        <v>253372.481257626</v>
      </c>
      <c r="P11" t="n">
        <v>280684.119101108</v>
      </c>
      <c r="Q11" t="n">
        <v>326530.583512618</v>
      </c>
      <c r="R11" t="n">
        <v>303407.516707354</v>
      </c>
      <c r="S11" t="n">
        <v>260742.02270497</v>
      </c>
      <c r="T11" t="n">
        <v>293148.540942696</v>
      </c>
      <c r="U11" t="n">
        <v>225495.637744287</v>
      </c>
      <c r="V11" t="n">
        <v>297181.908577828</v>
      </c>
      <c r="W11" t="n">
        <v>508092.943650434</v>
      </c>
      <c r="X11" t="n">
        <v>541776.507490283</v>
      </c>
      <c r="Y11" t="n">
        <v>535556.615741959</v>
      </c>
      <c r="Z11" t="n">
        <v>505256.645319455</v>
      </c>
      <c r="AA11" t="n">
        <v>745640.833739439</v>
      </c>
      <c r="AB11" t="n">
        <v>712380.966603311</v>
      </c>
      <c r="AC11" t="n">
        <v>683934.740613173</v>
      </c>
      <c r="AD11" t="n">
        <v>627392.490152192</v>
      </c>
      <c r="AE11" t="n">
        <v>664405.854006121</v>
      </c>
      <c r="AF11"/>
    </row>
    <row r="12">
      <c r="A12" t="s">
        <v>57</v>
      </c>
      <c r="B12" t="s">
        <v>294</v>
      </c>
      <c r="C12" t="s">
        <v>248</v>
      </c>
      <c r="D12" t="s">
        <v>295</v>
      </c>
      <c r="E12" t="s">
        <v>249</v>
      </c>
      <c r="F12" t="n">
        <v>1006326.2576108</v>
      </c>
      <c r="G12" t="n">
        <v>1067783.00988957</v>
      </c>
      <c r="H12" t="n">
        <v>1105789.65217606</v>
      </c>
      <c r="I12" t="n">
        <v>1069210.87514673</v>
      </c>
      <c r="J12" t="n">
        <v>883755.774853595</v>
      </c>
      <c r="K12" t="n">
        <v>984138.497728778</v>
      </c>
      <c r="L12" t="n">
        <v>999040.708515997</v>
      </c>
      <c r="M12" t="n">
        <v>743934.694488512</v>
      </c>
      <c r="N12" t="n">
        <v>912118.375158493</v>
      </c>
      <c r="O12" t="n">
        <v>944851.640203181</v>
      </c>
      <c r="P12" t="n">
        <v>1029881.76110693</v>
      </c>
      <c r="Q12" t="n">
        <v>1194431.37565077</v>
      </c>
      <c r="R12" t="n">
        <v>1182207.08969268</v>
      </c>
      <c r="S12" t="n">
        <v>1055085.37050196</v>
      </c>
      <c r="T12" t="n">
        <v>834511.925784539</v>
      </c>
      <c r="U12" t="n">
        <v>813769.943511834</v>
      </c>
      <c r="V12" t="n">
        <v>874517.375282449</v>
      </c>
      <c r="W12" t="n">
        <v>961313.021951271</v>
      </c>
      <c r="X12" t="n">
        <v>984941.0120613</v>
      </c>
      <c r="Y12" t="n">
        <v>1010060.83808597</v>
      </c>
      <c r="Z12" t="n">
        <v>1078966.7082683</v>
      </c>
      <c r="AA12" t="n">
        <v>1007838.63626716</v>
      </c>
      <c r="AB12" t="n">
        <v>1060291.43250763</v>
      </c>
      <c r="AC12" t="n">
        <v>1161850.19398606</v>
      </c>
      <c r="AD12" t="n">
        <v>1135362.35396416</v>
      </c>
      <c r="AE12" t="n">
        <v>1078387.49145616</v>
      </c>
      <c r="AF12"/>
    </row>
    <row r="13">
      <c r="A13" t="s">
        <v>57</v>
      </c>
      <c r="B13" t="s">
        <v>296</v>
      </c>
      <c r="C13" t="s">
        <v>248</v>
      </c>
      <c r="D13" t="s">
        <v>297</v>
      </c>
      <c r="E13" t="s">
        <v>249</v>
      </c>
      <c r="F13" t="n">
        <v>1360265.20011562</v>
      </c>
      <c r="G13" t="n">
        <v>1507249.3393013</v>
      </c>
      <c r="H13" t="n">
        <v>1445586.21091652</v>
      </c>
      <c r="I13" t="n">
        <v>1326185.56551278</v>
      </c>
      <c r="J13" t="n">
        <v>1250908.43346116</v>
      </c>
      <c r="K13" t="n">
        <v>1308613.52508709</v>
      </c>
      <c r="L13" t="n">
        <v>1363864.8931322</v>
      </c>
      <c r="M13" t="n">
        <v>1020403.84249747</v>
      </c>
      <c r="N13" t="n">
        <v>859638.790262265</v>
      </c>
      <c r="O13" t="n">
        <v>989405.477564287</v>
      </c>
      <c r="P13" t="n">
        <v>1201800.21849843</v>
      </c>
      <c r="Q13" t="n">
        <v>1448886.26579027</v>
      </c>
      <c r="R13" t="n">
        <v>1682340.41326559</v>
      </c>
      <c r="S13" t="n">
        <v>1707678.77159045</v>
      </c>
      <c r="T13" t="n">
        <v>1269370.88722992</v>
      </c>
      <c r="U13" t="n">
        <v>1242570.76728004</v>
      </c>
      <c r="V13" t="n">
        <v>1255235.99202175</v>
      </c>
      <c r="W13" t="n">
        <v>1318137.87815886</v>
      </c>
      <c r="X13" t="n">
        <v>1140850.9009735</v>
      </c>
      <c r="Y13" t="n">
        <v>1338640.11684166</v>
      </c>
      <c r="Z13" t="n">
        <v>1392055.3624718</v>
      </c>
      <c r="AA13" t="n">
        <v>1360246.28223305</v>
      </c>
      <c r="AB13" t="n">
        <v>1715597.58358229</v>
      </c>
      <c r="AC13" t="n">
        <v>1588577.99735935</v>
      </c>
      <c r="AD13" t="n">
        <v>1677939.98268242</v>
      </c>
      <c r="AE13" t="n">
        <v>1474655.16548282</v>
      </c>
      <c r="AF13"/>
    </row>
    <row r="14">
      <c r="A14" t="s">
        <v>57</v>
      </c>
      <c r="B14" t="s">
        <v>298</v>
      </c>
      <c r="C14" t="s">
        <v>248</v>
      </c>
      <c r="D14" t="s">
        <v>299</v>
      </c>
      <c r="E14" t="s">
        <v>249</v>
      </c>
      <c r="F14" t="n">
        <v>1820475.33004977</v>
      </c>
      <c r="G14" t="n">
        <v>1910743.08410379</v>
      </c>
      <c r="H14" t="n">
        <v>1949153.03069564</v>
      </c>
      <c r="I14" t="n">
        <v>2114199.74746983</v>
      </c>
      <c r="J14" t="n">
        <v>1861310.44395086</v>
      </c>
      <c r="K14" t="n">
        <v>2349588.10231183</v>
      </c>
      <c r="L14" t="n">
        <v>2385531.94067459</v>
      </c>
      <c r="M14" t="n">
        <v>1556699.89749669</v>
      </c>
      <c r="N14" t="n">
        <v>1626171.29342699</v>
      </c>
      <c r="O14" t="n">
        <v>2208572.19710209</v>
      </c>
      <c r="P14" t="n">
        <v>2102901.88858984</v>
      </c>
      <c r="Q14" t="n">
        <v>2484931.24024473</v>
      </c>
      <c r="R14" t="n">
        <v>2435242.03825811</v>
      </c>
      <c r="S14" t="n">
        <v>2433407.54834762</v>
      </c>
      <c r="T14" t="n">
        <v>1442277.32358779</v>
      </c>
      <c r="U14" t="n">
        <v>1255795.7695569</v>
      </c>
      <c r="V14" t="n">
        <v>1517690.573166</v>
      </c>
      <c r="W14" t="n">
        <v>1555341.57084864</v>
      </c>
      <c r="X14" t="n">
        <v>1251046.29710245</v>
      </c>
      <c r="Y14" t="n">
        <v>1521133.90574728</v>
      </c>
      <c r="Z14" t="n">
        <v>2038106.879508</v>
      </c>
      <c r="AA14" t="n">
        <v>1744072.10071872</v>
      </c>
      <c r="AB14" t="n">
        <v>1857730.86994354</v>
      </c>
      <c r="AC14" t="n">
        <v>2446597.05422896</v>
      </c>
      <c r="AD14" t="n">
        <v>2144751.76735125</v>
      </c>
      <c r="AE14" t="n">
        <v>2152185.95084757</v>
      </c>
      <c r="AF14"/>
    </row>
    <row r="15">
      <c r="A15" t="s">
        <v>57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57</v>
      </c>
      <c r="B16" t="s">
        <v>302</v>
      </c>
      <c r="C16" t="s">
        <v>248</v>
      </c>
      <c r="D16" t="s">
        <v>303</v>
      </c>
      <c r="E16" t="s">
        <v>249</v>
      </c>
      <c r="F16" t="n">
        <v>1082718.28043495</v>
      </c>
      <c r="G16" t="n">
        <v>1162225.28684194</v>
      </c>
      <c r="H16" t="n">
        <v>1239260.56355142</v>
      </c>
      <c r="I16" t="n">
        <v>1131050.08897717</v>
      </c>
      <c r="J16" t="n">
        <v>1080179.20099575</v>
      </c>
      <c r="K16" t="n">
        <v>1181301.66839706</v>
      </c>
      <c r="L16" t="n">
        <v>1168015.79000481</v>
      </c>
      <c r="M16" t="n">
        <v>834744.039861538</v>
      </c>
      <c r="N16" t="n">
        <v>870346.317279339</v>
      </c>
      <c r="O16" t="n">
        <v>985834.501753254</v>
      </c>
      <c r="P16" t="n">
        <v>1036155.56618462</v>
      </c>
      <c r="Q16" t="n">
        <v>1144306.57867709</v>
      </c>
      <c r="R16" t="n">
        <v>1209867.75010597</v>
      </c>
      <c r="S16" t="n">
        <v>952455.912844447</v>
      </c>
      <c r="T16" t="n">
        <v>612964.374855363</v>
      </c>
      <c r="U16" t="n">
        <v>648691.446393958</v>
      </c>
      <c r="V16" t="n">
        <v>811173.92274454</v>
      </c>
      <c r="W16" t="n">
        <v>746450.32957173</v>
      </c>
      <c r="X16" t="n">
        <v>717840.743054893</v>
      </c>
      <c r="Y16" t="n">
        <v>799063.650787706</v>
      </c>
      <c r="Z16" t="n">
        <v>918413.694953006</v>
      </c>
      <c r="AA16" t="n">
        <v>981883.44320652</v>
      </c>
      <c r="AB16" t="n">
        <v>1191738.12919014</v>
      </c>
      <c r="AC16" t="n">
        <v>1119660.80857311</v>
      </c>
      <c r="AD16" t="n">
        <v>944706.929847397</v>
      </c>
      <c r="AE16" t="n">
        <v>939800</v>
      </c>
      <c r="AF16"/>
    </row>
    <row r="17">
      <c r="A17" t="s">
        <v>57</v>
      </c>
      <c r="B17" t="s">
        <v>304</v>
      </c>
      <c r="C17" t="s">
        <v>248</v>
      </c>
      <c r="D17" t="s">
        <v>305</v>
      </c>
      <c r="E17" t="s">
        <v>249</v>
      </c>
      <c r="F17" t="n">
        <v>1223125.94731077</v>
      </c>
      <c r="G17" t="n">
        <v>1294845.49315471</v>
      </c>
      <c r="H17" t="n">
        <v>1362171.84252136</v>
      </c>
      <c r="I17" t="n">
        <v>1515101.24888241</v>
      </c>
      <c r="J17" t="n">
        <v>1247958.68964071</v>
      </c>
      <c r="K17" t="n">
        <v>1324440.29395061</v>
      </c>
      <c r="L17" t="n">
        <v>1273052.47519108</v>
      </c>
      <c r="M17" t="n">
        <v>1020808.46853121</v>
      </c>
      <c r="N17" t="n">
        <v>1065305.765042</v>
      </c>
      <c r="O17" t="n">
        <v>1413097.50019598</v>
      </c>
      <c r="P17" t="n">
        <v>1753254.79341889</v>
      </c>
      <c r="Q17" t="n">
        <v>1497473.27005189</v>
      </c>
      <c r="R17" t="n">
        <v>2008623.17654951</v>
      </c>
      <c r="S17" t="n">
        <v>2090415.8983311</v>
      </c>
      <c r="T17" t="n">
        <v>1283473.80183627</v>
      </c>
      <c r="U17" t="n">
        <v>953499.288092396</v>
      </c>
      <c r="V17" t="n">
        <v>1224389.38003397</v>
      </c>
      <c r="W17" t="n">
        <v>1376534.36316858</v>
      </c>
      <c r="X17" t="n">
        <v>1138107.05780829</v>
      </c>
      <c r="Y17" t="n">
        <v>1239944.67567515</v>
      </c>
      <c r="Z17" t="n">
        <v>1495552.58371776</v>
      </c>
      <c r="AA17" t="n">
        <v>1389435.72613563</v>
      </c>
      <c r="AB17" t="n">
        <v>1215793.97955076</v>
      </c>
      <c r="AC17" t="n">
        <v>1564307.78198222</v>
      </c>
      <c r="AD17" t="n">
        <v>1514840.81058769</v>
      </c>
      <c r="AE17" t="n">
        <v>1126655.22887278</v>
      </c>
      <c r="AF17"/>
    </row>
    <row r="18">
      <c r="A18" t="s">
        <v>57</v>
      </c>
      <c r="B18" t="s">
        <v>306</v>
      </c>
      <c r="C18" t="s">
        <v>248</v>
      </c>
      <c r="D18" t="s">
        <v>307</v>
      </c>
      <c r="E18" t="s">
        <v>249</v>
      </c>
      <c r="F18" t="n">
        <v>1548136.94863145</v>
      </c>
      <c r="G18" t="n">
        <v>1795224.58245709</v>
      </c>
      <c r="H18" t="n">
        <v>2160768.86832811</v>
      </c>
      <c r="I18" t="n">
        <v>2332466.28290417</v>
      </c>
      <c r="J18" t="n">
        <v>2052669.02575164</v>
      </c>
      <c r="K18" t="n">
        <v>1851109.98495743</v>
      </c>
      <c r="L18" t="n">
        <v>2053775.97441276</v>
      </c>
      <c r="M18" t="n">
        <v>1963625.04044943</v>
      </c>
      <c r="N18" t="n">
        <v>2294062.17506801</v>
      </c>
      <c r="O18" t="n">
        <v>2189700.54427907</v>
      </c>
      <c r="P18" t="n">
        <v>2866964.19334458</v>
      </c>
      <c r="Q18" t="n">
        <v>2770166.87833527</v>
      </c>
      <c r="R18" t="n">
        <v>3018500.1059183</v>
      </c>
      <c r="S18" t="n">
        <v>2967663.48981949</v>
      </c>
      <c r="T18" t="n">
        <v>1829676.36032008</v>
      </c>
      <c r="U18" t="n">
        <v>1502364.97083252</v>
      </c>
      <c r="V18" t="n">
        <v>1710589.72642001</v>
      </c>
      <c r="W18" t="n">
        <v>1931030.14585763</v>
      </c>
      <c r="X18" t="n">
        <v>2067155.59757714</v>
      </c>
      <c r="Y18" t="n">
        <v>2210849.22915294</v>
      </c>
      <c r="Z18" t="n">
        <v>2579130.03101943</v>
      </c>
      <c r="AA18" t="n">
        <v>2903364.91141024</v>
      </c>
      <c r="AB18" t="n">
        <v>2893834.73085565</v>
      </c>
      <c r="AC18" t="n">
        <v>2979492.34914727</v>
      </c>
      <c r="AD18" t="n">
        <v>2748709.47623074</v>
      </c>
      <c r="AE18" t="n">
        <v>2408300</v>
      </c>
      <c r="AF18"/>
    </row>
    <row r="19">
      <c r="A19" t="s">
        <v>57</v>
      </c>
      <c r="B19" t="s">
        <v>308</v>
      </c>
      <c r="C19" t="s">
        <v>248</v>
      </c>
      <c r="D19" t="s">
        <v>309</v>
      </c>
      <c r="E19" t="s">
        <v>249</v>
      </c>
      <c r="F19" t="n">
        <v>179034.479633777</v>
      </c>
      <c r="G19" t="n">
        <v>229059.919207298</v>
      </c>
      <c r="H19" t="n">
        <v>249151.469694999</v>
      </c>
      <c r="I19" t="n">
        <v>264373.60131898</v>
      </c>
      <c r="J19" t="n">
        <v>224647.744900732</v>
      </c>
      <c r="K19" t="n">
        <v>181442.584552024</v>
      </c>
      <c r="L19" t="n">
        <v>218819.826740824</v>
      </c>
      <c r="M19" t="n">
        <v>159485.599843262</v>
      </c>
      <c r="N19" t="n">
        <v>224957.939860025</v>
      </c>
      <c r="O19" t="n">
        <v>208540.295237306</v>
      </c>
      <c r="P19" t="n">
        <v>286582.553354064</v>
      </c>
      <c r="Q19" t="n">
        <v>291990.733768011</v>
      </c>
      <c r="R19" t="n">
        <v>304865.543085458</v>
      </c>
      <c r="S19" t="n">
        <v>250659.167453744</v>
      </c>
      <c r="T19" t="n">
        <v>214969.145163592</v>
      </c>
      <c r="U19" t="n">
        <v>230255.20748347</v>
      </c>
      <c r="V19" t="n">
        <v>278398.881598458</v>
      </c>
      <c r="W19" t="n">
        <v>227019.627132438</v>
      </c>
      <c r="X19" t="n">
        <v>255482.587501826</v>
      </c>
      <c r="Y19" t="n">
        <v>264789.617153627</v>
      </c>
      <c r="Z19" t="n">
        <v>323328.74642411</v>
      </c>
      <c r="AA19" t="n">
        <v>298682.512985554</v>
      </c>
      <c r="AB19" t="n">
        <v>232197.668837315</v>
      </c>
      <c r="AC19" t="n">
        <v>219122.88753592</v>
      </c>
      <c r="AD19" t="n">
        <v>238134.741372668</v>
      </c>
      <c r="AE19" t="n">
        <v>210933.839804875</v>
      </c>
      <c r="AF19"/>
    </row>
    <row r="20">
      <c r="A20" t="s">
        <v>57</v>
      </c>
      <c r="B20" t="s">
        <v>310</v>
      </c>
      <c r="C20" t="s">
        <v>248</v>
      </c>
      <c r="D20" t="s">
        <v>311</v>
      </c>
      <c r="E20" t="s">
        <v>249</v>
      </c>
      <c r="F20" t="n">
        <v>3010755.72923993</v>
      </c>
      <c r="G20" t="n">
        <v>2973868.40551673</v>
      </c>
      <c r="H20" t="n">
        <v>2992083.41254503</v>
      </c>
      <c r="I20" t="n">
        <v>2855477.99103055</v>
      </c>
      <c r="J20" t="n">
        <v>2803274.8720535</v>
      </c>
      <c r="K20" t="n">
        <v>2432945.16203477</v>
      </c>
      <c r="L20" t="n">
        <v>2416058.89740049</v>
      </c>
      <c r="M20" t="n">
        <v>2239710.55128399</v>
      </c>
      <c r="N20" t="n">
        <v>2163812.94398375</v>
      </c>
      <c r="O20" t="n">
        <v>1819025.27078389</v>
      </c>
      <c r="P20" t="n">
        <v>1790652.7757922</v>
      </c>
      <c r="Q20" t="n">
        <v>1691239.67767199</v>
      </c>
      <c r="R20" t="n">
        <v>1783996.66414604</v>
      </c>
      <c r="S20" t="n">
        <v>2040849.45648543</v>
      </c>
      <c r="T20" t="n">
        <v>2001482.78629906</v>
      </c>
      <c r="U20" t="n">
        <v>2014439.04268883</v>
      </c>
      <c r="V20" t="n">
        <v>2045533.51361211</v>
      </c>
      <c r="W20" t="n">
        <v>2187997.93314195</v>
      </c>
      <c r="X20" t="n">
        <v>2226476.33132715</v>
      </c>
      <c r="Y20" t="n">
        <v>2098469.4780682</v>
      </c>
      <c r="Z20" t="n">
        <v>2251586.54700744</v>
      </c>
      <c r="AA20" t="n">
        <v>2202473.09950308</v>
      </c>
      <c r="AB20" t="n">
        <v>2088590.63937045</v>
      </c>
      <c r="AC20" t="n">
        <v>2223174.46413879</v>
      </c>
      <c r="AD20" t="n">
        <v>1908782.56953698</v>
      </c>
      <c r="AE20" t="n">
        <v>1844561.41881507</v>
      </c>
      <c r="AF20"/>
    </row>
    <row r="21">
      <c r="A21" t="s">
        <v>57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57</v>
      </c>
      <c r="B22" t="s">
        <v>314</v>
      </c>
      <c r="C22" t="s">
        <v>248</v>
      </c>
      <c r="D22" t="s">
        <v>315</v>
      </c>
      <c r="E22" t="s">
        <v>249</v>
      </c>
      <c r="F22" t="n">
        <v>166213.251223734</v>
      </c>
      <c r="G22" t="n">
        <v>162907.449334677</v>
      </c>
      <c r="H22" t="n">
        <v>160022.561744346</v>
      </c>
      <c r="I22" t="n">
        <v>146809.153495215</v>
      </c>
      <c r="J22" t="n">
        <v>128157.716252058</v>
      </c>
      <c r="K22" t="n">
        <v>101019.55095355</v>
      </c>
      <c r="L22" t="n">
        <v>119261.677106763</v>
      </c>
      <c r="M22" t="n">
        <v>134825.641914619</v>
      </c>
      <c r="N22" t="n">
        <v>111832.81214497</v>
      </c>
      <c r="O22" t="n">
        <v>88824.8041593737</v>
      </c>
      <c r="P22" t="n">
        <v>86259.9756723608</v>
      </c>
      <c r="Q22" t="n">
        <v>89779.1642031567</v>
      </c>
      <c r="R22" t="n">
        <v>79418.8034643488</v>
      </c>
      <c r="S22" t="n">
        <v>92714.7020836573</v>
      </c>
      <c r="T22" t="n">
        <v>125706.759682433</v>
      </c>
      <c r="U22" t="n">
        <v>143848.491450531</v>
      </c>
      <c r="V22" t="n">
        <v>194711.055212242</v>
      </c>
      <c r="W22" t="n">
        <v>207184.181076619</v>
      </c>
      <c r="X22" t="n">
        <v>271605.423389223</v>
      </c>
      <c r="Y22" t="n">
        <v>254207.061573046</v>
      </c>
      <c r="Z22" t="n">
        <v>263818.437518537</v>
      </c>
      <c r="AA22" t="n">
        <v>273328.116411469</v>
      </c>
      <c r="AB22" t="n">
        <v>250201.700925024</v>
      </c>
      <c r="AC22" t="n">
        <v>258268.425167813</v>
      </c>
      <c r="AD22" t="n">
        <v>291879.284873864</v>
      </c>
      <c r="AE22" t="n">
        <v>345938.581184935</v>
      </c>
      <c r="AF22"/>
    </row>
    <row r="23">
      <c r="A23" t="s">
        <v>57</v>
      </c>
      <c r="B23" t="s">
        <v>316</v>
      </c>
      <c r="C23" t="s">
        <v>248</v>
      </c>
      <c r="D23" t="s">
        <v>317</v>
      </c>
      <c r="E23" t="s">
        <v>249</v>
      </c>
      <c r="F23" t="n">
        <v>1090894.43423944</v>
      </c>
      <c r="G23" t="n">
        <v>1002814.48793208</v>
      </c>
      <c r="H23" t="n">
        <v>925967.359769318</v>
      </c>
      <c r="I23" t="n">
        <v>868117.200634134</v>
      </c>
      <c r="J23" t="n">
        <v>901305.321817678</v>
      </c>
      <c r="K23" t="n">
        <v>1015769.53988117</v>
      </c>
      <c r="L23" t="n">
        <v>867625.919467812</v>
      </c>
      <c r="M23" t="n">
        <v>762956.626732751</v>
      </c>
      <c r="N23" t="n">
        <v>567498.539166466</v>
      </c>
      <c r="O23" t="n">
        <v>575753.429824428</v>
      </c>
      <c r="P23" t="n">
        <v>560471.811556941</v>
      </c>
      <c r="Q23" t="n">
        <v>592916.717906043</v>
      </c>
      <c r="R23" t="n">
        <v>929930.984233365</v>
      </c>
      <c r="S23" t="n">
        <v>783669.990421709</v>
      </c>
      <c r="T23" t="n">
        <v>649335.906879926</v>
      </c>
      <c r="U23" t="n">
        <v>828465.047422783</v>
      </c>
      <c r="V23" t="n">
        <v>903283.383231843</v>
      </c>
      <c r="W23" t="n">
        <v>908964.271373497</v>
      </c>
      <c r="X23" t="n">
        <v>1049500.70169502</v>
      </c>
      <c r="Y23" t="n">
        <v>1079823.83685638</v>
      </c>
      <c r="Z23" t="n">
        <v>1036547.84024102</v>
      </c>
      <c r="AA23" t="n">
        <v>947113.20595857</v>
      </c>
      <c r="AB23" t="n">
        <v>1143146.87297684</v>
      </c>
      <c r="AC23" t="n">
        <v>1045223.52490066</v>
      </c>
      <c r="AD23" t="n">
        <v>1090414.44450473</v>
      </c>
      <c r="AE23" t="n">
        <v>1214500</v>
      </c>
      <c r="AF23"/>
    </row>
    <row r="24">
      <c r="A24" t="s">
        <v>57</v>
      </c>
      <c r="B24" t="s">
        <v>318</v>
      </c>
      <c r="C24" t="s">
        <v>248</v>
      </c>
      <c r="D24" t="s">
        <v>319</v>
      </c>
      <c r="E24" t="s">
        <v>249</v>
      </c>
      <c r="F24" t="n">
        <v>1655009.03012378</v>
      </c>
      <c r="G24" t="n">
        <v>1819907.36804609</v>
      </c>
      <c r="H24" t="n">
        <v>1840283.33335433</v>
      </c>
      <c r="I24" t="n">
        <v>1617512.8582316</v>
      </c>
      <c r="J24" t="n">
        <v>1677186.75939761</v>
      </c>
      <c r="K24" t="n">
        <v>1956483.87577972</v>
      </c>
      <c r="L24" t="n">
        <v>1661372.95183873</v>
      </c>
      <c r="M24" t="n">
        <v>1538627.8905629</v>
      </c>
      <c r="N24" t="n">
        <v>1453706.58551835</v>
      </c>
      <c r="O24" t="n">
        <v>1674329.25270163</v>
      </c>
      <c r="P24" t="n">
        <v>1741751.73173385</v>
      </c>
      <c r="Q24" t="n">
        <v>1883240.94547683</v>
      </c>
      <c r="R24" t="n">
        <v>1889939.66766748</v>
      </c>
      <c r="S24" t="n">
        <v>1905004.38911153</v>
      </c>
      <c r="T24" t="n">
        <v>1741298.77883846</v>
      </c>
      <c r="U24" t="n">
        <v>1751718.34140121</v>
      </c>
      <c r="V24" t="n">
        <v>1714582.16821919</v>
      </c>
      <c r="W24" t="n">
        <v>1837450.55860019</v>
      </c>
      <c r="X24" t="n">
        <v>1914823.80427285</v>
      </c>
      <c r="Y24" t="n">
        <v>2047225.0640327</v>
      </c>
      <c r="Z24" t="n">
        <v>2101477.57406996</v>
      </c>
      <c r="AA24" t="n">
        <v>1963816.9634339</v>
      </c>
      <c r="AB24" t="n">
        <v>1986408.40398811</v>
      </c>
      <c r="AC24" t="n">
        <v>1797061.84391424</v>
      </c>
      <c r="AD24" t="n">
        <v>2086639.33288403</v>
      </c>
      <c r="AE24" t="n">
        <v>1942820.83197549</v>
      </c>
      <c r="AF24"/>
    </row>
    <row r="25">
      <c r="A25" t="s">
        <v>57</v>
      </c>
      <c r="B25" t="s">
        <v>320</v>
      </c>
      <c r="C25" t="s">
        <v>248</v>
      </c>
      <c r="D25" t="s">
        <v>321</v>
      </c>
      <c r="E25" t="s">
        <v>249</v>
      </c>
      <c r="F25" t="n">
        <v>204985.927146132</v>
      </c>
      <c r="G25" t="n">
        <v>284651.881178126</v>
      </c>
      <c r="H25" t="n">
        <v>262134.590363112</v>
      </c>
      <c r="I25" t="n">
        <v>129708.407644955</v>
      </c>
      <c r="J25" t="n">
        <v>218908.333180041</v>
      </c>
      <c r="K25" t="n">
        <v>275162.295420755</v>
      </c>
      <c r="L25" t="n">
        <v>207531.079202228</v>
      </c>
      <c r="M25" t="n">
        <v>145090.626906878</v>
      </c>
      <c r="N25" t="n">
        <v>164654.701137658</v>
      </c>
      <c r="O25" t="n">
        <v>199282.159237575</v>
      </c>
      <c r="P25" t="n">
        <v>244455.986614216</v>
      </c>
      <c r="Q25" t="n">
        <v>203622.600358867</v>
      </c>
      <c r="R25" t="n">
        <v>194723.159523562</v>
      </c>
      <c r="S25" t="n">
        <v>283794.469137265</v>
      </c>
      <c r="T25" t="n">
        <v>227470.027679907</v>
      </c>
      <c r="U25" t="n">
        <v>104630.60013152</v>
      </c>
      <c r="V25" t="n">
        <v>94778.7829645625</v>
      </c>
      <c r="W25" t="n">
        <v>100222.085395883</v>
      </c>
      <c r="X25" t="n">
        <v>111706.21691666</v>
      </c>
      <c r="Y25" t="n">
        <v>179416.275518939</v>
      </c>
      <c r="Z25" t="n">
        <v>121442.264750215</v>
      </c>
      <c r="AA25" t="n">
        <v>87827.3906496907</v>
      </c>
      <c r="AB25" t="n">
        <v>99665.0287120494</v>
      </c>
      <c r="AC25" t="n">
        <v>59591.5908822904</v>
      </c>
      <c r="AD25" t="n">
        <v>182973.643780209</v>
      </c>
      <c r="AE25" t="n">
        <v>106320.831975494</v>
      </c>
      <c r="AF25"/>
    </row>
    <row r="26">
      <c r="A26" t="s">
        <v>57</v>
      </c>
      <c r="B26" t="s">
        <v>322</v>
      </c>
      <c r="C26" t="s">
        <v>248</v>
      </c>
      <c r="D26" t="s">
        <v>323</v>
      </c>
      <c r="E26" t="s">
        <v>249</v>
      </c>
      <c r="F26" t="n">
        <v>637635.424376229</v>
      </c>
      <c r="G26" t="n">
        <v>678442.059376029</v>
      </c>
      <c r="H26" t="n">
        <v>785246.32048958</v>
      </c>
      <c r="I26" t="n">
        <v>647817.252579843</v>
      </c>
      <c r="J26" t="n">
        <v>616151.186276435</v>
      </c>
      <c r="K26" t="n">
        <v>625716.136720615</v>
      </c>
      <c r="L26" t="n">
        <v>520811.852924069</v>
      </c>
      <c r="M26" t="n">
        <v>528635.628316581</v>
      </c>
      <c r="N26" t="n">
        <v>450611.631150497</v>
      </c>
      <c r="O26" t="n">
        <v>461435.361548261</v>
      </c>
      <c r="P26" t="n">
        <v>478653.781780032</v>
      </c>
      <c r="Q26" t="n">
        <v>574722.691421656</v>
      </c>
      <c r="R26" t="n">
        <v>615188.851316819</v>
      </c>
      <c r="S26" t="n">
        <v>634330.52013693</v>
      </c>
      <c r="T26" t="n">
        <v>584046.967048227</v>
      </c>
      <c r="U26" t="n">
        <v>594847.7259006</v>
      </c>
      <c r="V26" t="n">
        <v>568447.322874269</v>
      </c>
      <c r="W26" t="n">
        <v>597624.618264617</v>
      </c>
      <c r="X26" t="n">
        <v>596220.086466736</v>
      </c>
      <c r="Y26" t="n">
        <v>607436.007477566</v>
      </c>
      <c r="Z26" t="n">
        <v>645421.491214862</v>
      </c>
      <c r="AA26" t="n">
        <v>587822.274629623</v>
      </c>
      <c r="AB26" t="n">
        <v>622551.968142452</v>
      </c>
      <c r="AC26" t="n">
        <v>520076.561628753</v>
      </c>
      <c r="AD26" t="n">
        <v>529758.206367597</v>
      </c>
      <c r="AE26" t="n">
        <v>546465.99158489</v>
      </c>
      <c r="AF26"/>
    </row>
    <row r="27">
      <c r="A27" t="s">
        <v>57</v>
      </c>
      <c r="B27" t="s">
        <v>324</v>
      </c>
      <c r="C27" t="s">
        <v>248</v>
      </c>
      <c r="D27" t="s">
        <v>325</v>
      </c>
      <c r="E27" t="s">
        <v>249</v>
      </c>
      <c r="F27" t="n">
        <v>812387.678601421</v>
      </c>
      <c r="G27" t="n">
        <v>856813.42749194</v>
      </c>
      <c r="H27" t="n">
        <v>792902.422501642</v>
      </c>
      <c r="I27" t="n">
        <v>839987.1980068</v>
      </c>
      <c r="J27" t="n">
        <v>842127.239941131</v>
      </c>
      <c r="K27" t="n">
        <v>1055605.44363835</v>
      </c>
      <c r="L27" t="n">
        <v>933030.019712433</v>
      </c>
      <c r="M27" t="n">
        <v>864901.635339437</v>
      </c>
      <c r="N27" t="n">
        <v>838440.2532302</v>
      </c>
      <c r="O27" t="n">
        <v>1013611.7319158</v>
      </c>
      <c r="P27" t="n">
        <v>1018641.9633396</v>
      </c>
      <c r="Q27" t="n">
        <v>1104895.65369631</v>
      </c>
      <c r="R27" t="n">
        <v>1080027.6568271</v>
      </c>
      <c r="S27" t="n">
        <v>986879.399837333</v>
      </c>
      <c r="T27" t="n">
        <v>929781.78411033</v>
      </c>
      <c r="U27" t="n">
        <v>1052240.01536909</v>
      </c>
      <c r="V27" t="n">
        <v>1051356.06238036</v>
      </c>
      <c r="W27" t="n">
        <v>1139603.85493969</v>
      </c>
      <c r="X27" t="n">
        <v>1206897.50088946</v>
      </c>
      <c r="Y27" t="n">
        <v>1260372.78103619</v>
      </c>
      <c r="Z27" t="n">
        <v>1334613.81810489</v>
      </c>
      <c r="AA27" t="n">
        <v>1288167.29815459</v>
      </c>
      <c r="AB27" t="n">
        <v>1264191.4071336</v>
      </c>
      <c r="AC27" t="n">
        <v>1217393.6914032</v>
      </c>
      <c r="AD27" t="n">
        <v>1373907.48273623</v>
      </c>
      <c r="AE27" t="n">
        <v>1290034.00841511</v>
      </c>
      <c r="AF27"/>
    </row>
    <row r="28">
      <c r="A28" t="s">
        <v>57</v>
      </c>
      <c r="B28" t="s">
        <v>326</v>
      </c>
      <c r="C28" t="s">
        <v>248</v>
      </c>
      <c r="D28" t="s">
        <v>327</v>
      </c>
      <c r="E28" t="s">
        <v>249</v>
      </c>
      <c r="F28" t="n">
        <v>1152837.6864321</v>
      </c>
      <c r="G28" t="n">
        <v>1161510.84068436</v>
      </c>
      <c r="H28" t="n">
        <v>1319523.55341875</v>
      </c>
      <c r="I28" t="n">
        <v>1060236.36249459</v>
      </c>
      <c r="J28" t="n">
        <v>1108196.69125477</v>
      </c>
      <c r="K28" t="n">
        <v>1068880.46317246</v>
      </c>
      <c r="L28" t="n">
        <v>917236.758267792</v>
      </c>
      <c r="M28" t="n">
        <v>757596.499885802</v>
      </c>
      <c r="N28" t="n">
        <v>936801.331652886</v>
      </c>
      <c r="O28" t="n">
        <v>901170.690950315</v>
      </c>
      <c r="P28" t="n">
        <v>832050.827042167</v>
      </c>
      <c r="Q28" t="n">
        <v>773524.02292783</v>
      </c>
      <c r="R28" t="n">
        <v>949672.646142576</v>
      </c>
      <c r="S28" t="n">
        <v>900748.635503527</v>
      </c>
      <c r="T28" t="n">
        <v>904531.261003217</v>
      </c>
      <c r="U28" t="n">
        <v>764489.749179564</v>
      </c>
      <c r="V28" t="n">
        <v>694637.64400646</v>
      </c>
      <c r="W28" t="n">
        <v>993208.258650176</v>
      </c>
      <c r="X28" t="n">
        <v>876263.549187463</v>
      </c>
      <c r="Y28" t="n">
        <v>990595.395212088</v>
      </c>
      <c r="Z28" t="n">
        <v>835561.223928865</v>
      </c>
      <c r="AA28" t="n">
        <v>897412.809200693</v>
      </c>
      <c r="AB28" t="n">
        <v>1004486.46349393</v>
      </c>
      <c r="AC28" t="n">
        <v>1168785.41379243</v>
      </c>
      <c r="AD28" t="n">
        <v>1147521.42528357</v>
      </c>
      <c r="AE28" t="n">
        <v>1197300</v>
      </c>
      <c r="AF28"/>
    </row>
    <row r="29">
      <c r="A29" t="s">
        <v>57</v>
      </c>
      <c r="B29" t="s">
        <v>328</v>
      </c>
      <c r="C29" t="s">
        <v>248</v>
      </c>
      <c r="D29" t="s">
        <v>329</v>
      </c>
      <c r="E29" t="s">
        <v>249</v>
      </c>
      <c r="F29" t="n">
        <v>734957.041509913</v>
      </c>
      <c r="G29" t="n">
        <v>735882.824017982</v>
      </c>
      <c r="H29" t="n">
        <v>931275.189412309</v>
      </c>
      <c r="I29" t="n">
        <v>650234.659372928</v>
      </c>
      <c r="J29" t="n">
        <v>613313.067618032</v>
      </c>
      <c r="K29" t="n">
        <v>673214.335417048</v>
      </c>
      <c r="L29" t="n">
        <v>516002.476351343</v>
      </c>
      <c r="M29" t="n">
        <v>435357.979731493</v>
      </c>
      <c r="N29" t="n">
        <v>511892.362675132</v>
      </c>
      <c r="O29" t="n">
        <v>493489.93981271</v>
      </c>
      <c r="P29" t="n">
        <v>511446.982557721</v>
      </c>
      <c r="Q29" t="n">
        <v>469113.874072668</v>
      </c>
      <c r="R29" t="n">
        <v>525674.7636985</v>
      </c>
      <c r="S29" t="n">
        <v>510811.833459033</v>
      </c>
      <c r="T29" t="n">
        <v>460680.079105581</v>
      </c>
      <c r="U29" t="n">
        <v>444084.483137491</v>
      </c>
      <c r="V29" t="n">
        <v>414277.022789548</v>
      </c>
      <c r="W29" t="n">
        <v>575357.769700923</v>
      </c>
      <c r="X29" t="n">
        <v>543918.185761314</v>
      </c>
      <c r="Y29" t="n">
        <v>595660.381982443</v>
      </c>
      <c r="Z29" t="n">
        <v>504798.354158596</v>
      </c>
      <c r="AA29" t="n">
        <v>524054.506423676</v>
      </c>
      <c r="AB29" t="n">
        <v>555579.899717706</v>
      </c>
      <c r="AC29" t="n">
        <v>699200.204833534</v>
      </c>
      <c r="AD29" t="n">
        <v>756707.113309911</v>
      </c>
      <c r="AE29" t="n">
        <v>770539.835103157</v>
      </c>
      <c r="AF29"/>
    </row>
    <row r="30">
      <c r="A30" t="s">
        <v>57</v>
      </c>
      <c r="B30" t="s">
        <v>330</v>
      </c>
      <c r="C30" t="s">
        <v>248</v>
      </c>
      <c r="D30" t="s">
        <v>331</v>
      </c>
      <c r="E30" t="s">
        <v>249</v>
      </c>
      <c r="F30" t="n">
        <v>59341.7187657803</v>
      </c>
      <c r="G30" t="n">
        <v>78304.3516639467</v>
      </c>
      <c r="H30" t="n">
        <v>54916.7230093192</v>
      </c>
      <c r="I30" t="n">
        <v>74711.2760457963</v>
      </c>
      <c r="J30" t="n">
        <v>72218.8745701682</v>
      </c>
      <c r="K30" t="n">
        <v>62613.6194014627</v>
      </c>
      <c r="L30" t="n">
        <v>99237.5223054466</v>
      </c>
      <c r="M30" t="n">
        <v>130006.05427632</v>
      </c>
      <c r="N30" t="n">
        <v>184781.173831763</v>
      </c>
      <c r="O30" t="n">
        <v>194149.885245849</v>
      </c>
      <c r="P30" t="n">
        <v>104587.345614593</v>
      </c>
      <c r="Q30" t="n">
        <v>98238.6435345244</v>
      </c>
      <c r="R30" t="n">
        <v>84350.3356781101</v>
      </c>
      <c r="S30" t="n">
        <v>129563.859803055</v>
      </c>
      <c r="T30" t="n">
        <v>164672.949107936</v>
      </c>
      <c r="U30" t="n">
        <v>82653.113161062</v>
      </c>
      <c r="V30" t="n">
        <v>90795.7956146238</v>
      </c>
      <c r="W30" t="n">
        <v>109142.066106457</v>
      </c>
      <c r="X30" t="n">
        <v>107430.809631091</v>
      </c>
      <c r="Y30" t="n">
        <v>102258.079808297</v>
      </c>
      <c r="Z30" t="n">
        <v>99429.2985036893</v>
      </c>
      <c r="AA30" t="n">
        <v>152285.415982214</v>
      </c>
      <c r="AB30" t="n">
        <v>186261.270611463</v>
      </c>
      <c r="AC30" t="n">
        <v>177650.747081391</v>
      </c>
      <c r="AD30" t="n">
        <v>126716.318578588</v>
      </c>
      <c r="AE30" t="n">
        <v>117771.212551763</v>
      </c>
      <c r="AF30"/>
    </row>
    <row r="31">
      <c r="A31" t="s">
        <v>57</v>
      </c>
      <c r="B31" t="s">
        <v>332</v>
      </c>
      <c r="C31" t="s">
        <v>248</v>
      </c>
      <c r="D31" t="s">
        <v>333</v>
      </c>
      <c r="E31" t="s">
        <v>249</v>
      </c>
      <c r="F31" t="n">
        <v>35438.2408633043</v>
      </c>
      <c r="G31" t="n">
        <v>36496.1315833702</v>
      </c>
      <c r="H31" t="n">
        <v>66913.3201565007</v>
      </c>
      <c r="I31" t="n">
        <v>45425.284356022</v>
      </c>
      <c r="J31" t="n">
        <v>30745.4703389062</v>
      </c>
      <c r="K31" t="n">
        <v>36233.7112040827</v>
      </c>
      <c r="L31" t="n">
        <v>26741.8724588232</v>
      </c>
      <c r="M31" t="n">
        <v>17568.7741223528</v>
      </c>
      <c r="N31" t="n">
        <v>22934.3939898716</v>
      </c>
      <c r="O31" t="n">
        <v>21475.2088837093</v>
      </c>
      <c r="P31" t="n">
        <v>20864.2659931482</v>
      </c>
      <c r="Q31" t="n">
        <v>23773.8650988277</v>
      </c>
      <c r="R31" t="n">
        <v>41031.0776921851</v>
      </c>
      <c r="S31" t="n">
        <v>73070.4210382293</v>
      </c>
      <c r="T31" t="n">
        <v>66672.4672902892</v>
      </c>
      <c r="U31" t="n">
        <v>41992.0323951776</v>
      </c>
      <c r="V31" t="n">
        <v>22384.052397223</v>
      </c>
      <c r="W31" t="n">
        <v>46719.312088713</v>
      </c>
      <c r="X31" t="n">
        <v>48887.5685498097</v>
      </c>
      <c r="Y31" t="n">
        <v>43967.7231478064</v>
      </c>
      <c r="Z31" t="n">
        <v>34222.3326573699</v>
      </c>
      <c r="AA31" t="n">
        <v>44361.895486189</v>
      </c>
      <c r="AB31" t="n">
        <v>61347.0717147514</v>
      </c>
      <c r="AC31" t="n">
        <v>56571.7496295347</v>
      </c>
      <c r="AD31" t="n">
        <v>49298.2840150739</v>
      </c>
      <c r="AE31" t="n">
        <v>104505.353877635</v>
      </c>
      <c r="AF31"/>
    </row>
    <row r="32">
      <c r="A32" t="s">
        <v>57</v>
      </c>
      <c r="B32" t="s">
        <v>334</v>
      </c>
      <c r="C32" t="s">
        <v>248</v>
      </c>
      <c r="D32" t="s">
        <v>335</v>
      </c>
      <c r="E32" t="s">
        <v>249</v>
      </c>
      <c r="F32" t="n">
        <v>292799.239218905</v>
      </c>
      <c r="G32" t="n">
        <v>282571.274029269</v>
      </c>
      <c r="H32" t="n">
        <v>231581.994400373</v>
      </c>
      <c r="I32" t="n">
        <v>264500.613566996</v>
      </c>
      <c r="J32" t="n">
        <v>355976.139716324</v>
      </c>
      <c r="K32" t="n">
        <v>275635.793209406</v>
      </c>
      <c r="L32" t="n">
        <v>247695.295747058</v>
      </c>
      <c r="M32" t="n">
        <v>157692.007852866</v>
      </c>
      <c r="N32" t="n">
        <v>205324.037332894</v>
      </c>
      <c r="O32" t="n">
        <v>182370.461504954</v>
      </c>
      <c r="P32" t="n">
        <v>180527.323742309</v>
      </c>
      <c r="Q32" t="n">
        <v>149589.889954551</v>
      </c>
      <c r="R32" t="n">
        <v>193442.003425769</v>
      </c>
      <c r="S32" t="n">
        <v>179779.272900497</v>
      </c>
      <c r="T32" t="n">
        <v>204239.218818838</v>
      </c>
      <c r="U32" t="n">
        <v>186699.552574075</v>
      </c>
      <c r="V32" t="n">
        <v>162571.73099739</v>
      </c>
      <c r="W32" t="n">
        <v>244522.763247043</v>
      </c>
      <c r="X32" t="n">
        <v>168995.900821972</v>
      </c>
      <c r="Y32" t="n">
        <v>239202.32069153</v>
      </c>
      <c r="Z32" t="n">
        <v>179100.152465445</v>
      </c>
      <c r="AA32" t="n">
        <v>164041.050468451</v>
      </c>
      <c r="AB32" t="n">
        <v>190475.214848162</v>
      </c>
      <c r="AC32" t="n">
        <v>230368.081221604</v>
      </c>
      <c r="AD32" t="n">
        <v>211162.520156434</v>
      </c>
      <c r="AE32" t="n">
        <v>201807.281423271</v>
      </c>
      <c r="AF32"/>
    </row>
    <row r="33">
      <c r="A33" t="s">
        <v>57</v>
      </c>
      <c r="B33" t="s">
        <v>336</v>
      </c>
      <c r="C33" t="s">
        <v>248</v>
      </c>
      <c r="D33" t="s">
        <v>337</v>
      </c>
      <c r="E33" t="s">
        <v>249</v>
      </c>
      <c r="F33" t="n">
        <v>30301.4460741931</v>
      </c>
      <c r="G33" t="n">
        <v>28256.2593897897</v>
      </c>
      <c r="H33" t="n">
        <v>34836.326440243</v>
      </c>
      <c r="I33" t="n">
        <v>25364.5291528494</v>
      </c>
      <c r="J33" t="n">
        <v>35943.1390113355</v>
      </c>
      <c r="K33" t="n">
        <v>21183.0039404613</v>
      </c>
      <c r="L33" t="n">
        <v>27559.5914051201</v>
      </c>
      <c r="M33" t="n">
        <v>16971.6839027696</v>
      </c>
      <c r="N33" t="n">
        <v>11869.3638232244</v>
      </c>
      <c r="O33" t="n">
        <v>9685.1955030922</v>
      </c>
      <c r="P33" t="n">
        <v>14624.9091343958</v>
      </c>
      <c r="Q33" t="n">
        <v>32807.7502672594</v>
      </c>
      <c r="R33" t="n">
        <v>105174.465648012</v>
      </c>
      <c r="S33" t="n">
        <v>7523.24830271281</v>
      </c>
      <c r="T33" t="n">
        <v>8266.5466805736</v>
      </c>
      <c r="U33" t="n">
        <v>9060.56791175819</v>
      </c>
      <c r="V33" t="n">
        <v>4609.0422076751</v>
      </c>
      <c r="W33" t="n">
        <v>17466.347507041</v>
      </c>
      <c r="X33" t="n">
        <v>7031.08442327603</v>
      </c>
      <c r="Y33" t="n">
        <v>9506.88958201182</v>
      </c>
      <c r="Z33" t="n">
        <v>18011.0861437651</v>
      </c>
      <c r="AA33" t="n">
        <v>12669.9408401633</v>
      </c>
      <c r="AB33" t="n">
        <v>10823.0066018493</v>
      </c>
      <c r="AC33" t="n">
        <v>4994.63102636195</v>
      </c>
      <c r="AD33" t="n">
        <v>3637.18922356041</v>
      </c>
      <c r="AE33" t="n">
        <v>2676.31704417442</v>
      </c>
      <c r="AF33"/>
    </row>
    <row r="34">
      <c r="A34" t="s">
        <v>57</v>
      </c>
      <c r="B34" t="s">
        <v>338</v>
      </c>
      <c r="C34" t="s">
        <v>248</v>
      </c>
      <c r="D34" t="s">
        <v>339</v>
      </c>
      <c r="E34" t="s">
        <v>249</v>
      </c>
      <c r="F34" t="n">
        <v>319847.581981893</v>
      </c>
      <c r="G34" t="n">
        <v>398035.815541303</v>
      </c>
      <c r="H34" t="n">
        <v>401314.949336601</v>
      </c>
      <c r="I34" t="n">
        <v>362662.965841897</v>
      </c>
      <c r="J34" t="n">
        <v>427472.066362293</v>
      </c>
      <c r="K34" t="n">
        <v>462268.593664267</v>
      </c>
      <c r="L34" t="n">
        <v>473276.126961162</v>
      </c>
      <c r="M34" t="n">
        <v>411868.318257562</v>
      </c>
      <c r="N34" t="n">
        <v>325161.851854137</v>
      </c>
      <c r="O34" t="n">
        <v>376689.743980876</v>
      </c>
      <c r="P34" t="n">
        <v>351519.213850276</v>
      </c>
      <c r="Q34" t="n">
        <v>644307.436593291</v>
      </c>
      <c r="R34" t="n">
        <v>729553.115854878</v>
      </c>
      <c r="S34" t="n">
        <v>545089.073869591</v>
      </c>
      <c r="T34" t="n">
        <v>404942.996872921</v>
      </c>
      <c r="U34" t="n">
        <v>413278.418007607</v>
      </c>
      <c r="V34" t="n">
        <v>413423.898894394</v>
      </c>
      <c r="W34" t="n">
        <v>509311.60577127</v>
      </c>
      <c r="X34" t="n">
        <v>352218.643405427</v>
      </c>
      <c r="Y34" t="n">
        <v>478779.45701082</v>
      </c>
      <c r="Z34" t="n">
        <v>486708.714353536</v>
      </c>
      <c r="AA34" t="n">
        <v>368143.664694434</v>
      </c>
      <c r="AB34" t="n">
        <v>397546.607534802</v>
      </c>
      <c r="AC34" t="n">
        <v>382591.630058401</v>
      </c>
      <c r="AD34" t="n">
        <v>344834.473812849</v>
      </c>
      <c r="AE34" t="n">
        <v>290600</v>
      </c>
      <c r="AF34"/>
    </row>
    <row r="35">
      <c r="A35" t="s">
        <v>57</v>
      </c>
      <c r="B35" t="s">
        <v>340</v>
      </c>
      <c r="C35" t="s">
        <v>248</v>
      </c>
      <c r="D35" t="s">
        <v>341</v>
      </c>
      <c r="E35" t="s">
        <v>249</v>
      </c>
      <c r="F35" t="n">
        <v>192050.743168344</v>
      </c>
      <c r="G35" t="n">
        <v>241125.578182975</v>
      </c>
      <c r="H35" t="n">
        <v>266829.850758914</v>
      </c>
      <c r="I35" t="n">
        <v>287999.694177582</v>
      </c>
      <c r="J35" t="n">
        <v>339404.059522068</v>
      </c>
      <c r="K35" t="n">
        <v>352715.748408364</v>
      </c>
      <c r="L35" t="n">
        <v>407128.341894524</v>
      </c>
      <c r="M35" t="n">
        <v>400286.615606118</v>
      </c>
      <c r="N35" t="n">
        <v>404381.685704127</v>
      </c>
      <c r="O35" t="n">
        <v>361080.780028875</v>
      </c>
      <c r="P35" t="n">
        <v>323322.485466564</v>
      </c>
      <c r="Q35" t="n">
        <v>427105.205212638</v>
      </c>
      <c r="R35" t="n">
        <v>319321.381381481</v>
      </c>
      <c r="S35" t="n">
        <v>308965.727533295</v>
      </c>
      <c r="T35" t="n">
        <v>387500.518299834</v>
      </c>
      <c r="U35" t="n">
        <v>309632.408922832</v>
      </c>
      <c r="V35" t="n">
        <v>298210.739478231</v>
      </c>
      <c r="W35" t="n">
        <v>345481.351668305</v>
      </c>
      <c r="X35" t="n">
        <v>300821.931492188</v>
      </c>
      <c r="Y35" t="n">
        <v>292537.54190092</v>
      </c>
      <c r="Z35" t="n">
        <v>298209.432190957</v>
      </c>
      <c r="AA35" t="n">
        <v>313132.540057187</v>
      </c>
      <c r="AB35" t="n">
        <v>335129.385636067</v>
      </c>
      <c r="AC35" t="n">
        <v>316858.706170229</v>
      </c>
      <c r="AD35" t="n">
        <v>334967.822683522</v>
      </c>
      <c r="AE35" t="n">
        <v>324600</v>
      </c>
      <c r="AF35"/>
    </row>
    <row r="36">
      <c r="A36" t="s">
        <v>57</v>
      </c>
      <c r="B36" t="s">
        <v>342</v>
      </c>
      <c r="C36" t="s">
        <v>248</v>
      </c>
      <c r="D36" t="s">
        <v>343</v>
      </c>
      <c r="E36" t="s">
        <v>249</v>
      </c>
      <c r="F36" t="n">
        <v>123598.257824141</v>
      </c>
      <c r="G36" t="n">
        <v>160148.029106404</v>
      </c>
      <c r="H36" t="n">
        <v>183770.902488969</v>
      </c>
      <c r="I36" t="n">
        <v>167506.790944986</v>
      </c>
      <c r="J36" t="n">
        <v>217443.305513774</v>
      </c>
      <c r="K36" t="n">
        <v>170233.068246351</v>
      </c>
      <c r="L36" t="n">
        <v>223651.017863286</v>
      </c>
      <c r="M36" t="n">
        <v>235721.601814158</v>
      </c>
      <c r="N36" t="n">
        <v>242750.298332211</v>
      </c>
      <c r="O36" t="n">
        <v>201735.573196654</v>
      </c>
      <c r="P36" t="n">
        <v>209527.713024407</v>
      </c>
      <c r="Q36" t="n">
        <v>242885.624557447</v>
      </c>
      <c r="R36" t="n">
        <v>174674.635175946</v>
      </c>
      <c r="S36" t="n">
        <v>136120.914708119</v>
      </c>
      <c r="T36" t="n">
        <v>166426.528716018</v>
      </c>
      <c r="U36" t="n">
        <v>152850.300321377</v>
      </c>
      <c r="V36" t="n">
        <v>143936.06814293</v>
      </c>
      <c r="W36" t="n">
        <v>178421.229896227</v>
      </c>
      <c r="X36" t="n">
        <v>155579.496135217</v>
      </c>
      <c r="Y36" t="n">
        <v>158493.750088183</v>
      </c>
      <c r="Z36" t="n">
        <v>123715.407030621</v>
      </c>
      <c r="AA36" t="n">
        <v>137010.267257187</v>
      </c>
      <c r="AB36" t="n">
        <v>134146.67075793</v>
      </c>
      <c r="AC36" t="n">
        <v>102661.035727512</v>
      </c>
      <c r="AD36" t="n">
        <v>153901.344709552</v>
      </c>
      <c r="AE36" t="n">
        <v>125219.137705403</v>
      </c>
      <c r="AF36"/>
    </row>
    <row r="37">
      <c r="A37" t="s">
        <v>57</v>
      </c>
      <c r="B37" t="s">
        <v>344</v>
      </c>
      <c r="C37" t="s">
        <v>248</v>
      </c>
      <c r="D37" t="s">
        <v>345</v>
      </c>
      <c r="E37" t="s">
        <v>249</v>
      </c>
      <c r="F37" t="n">
        <v>40853.6491292044</v>
      </c>
      <c r="G37" t="n">
        <v>51166.9021736161</v>
      </c>
      <c r="H37" t="n">
        <v>50947.6604161996</v>
      </c>
      <c r="I37" t="n">
        <v>73089.7560123943</v>
      </c>
      <c r="J37" t="n">
        <v>78227.3827890417</v>
      </c>
      <c r="K37" t="n">
        <v>95673.4468134661</v>
      </c>
      <c r="L37" t="n">
        <v>95270.2212147259</v>
      </c>
      <c r="M37" t="n">
        <v>70621.4403128452</v>
      </c>
      <c r="N37" t="n">
        <v>64870.9837012726</v>
      </c>
      <c r="O37" t="n">
        <v>53121.0363847817</v>
      </c>
      <c r="P37" t="n">
        <v>52192.8102319033</v>
      </c>
      <c r="Q37" t="n">
        <v>97673.4539572562</v>
      </c>
      <c r="R37" t="n">
        <v>91507.0177652603</v>
      </c>
      <c r="S37" t="n">
        <v>99050.9395459911</v>
      </c>
      <c r="T37" t="n">
        <v>150468.386724677</v>
      </c>
      <c r="U37" t="n">
        <v>82979.153199114</v>
      </c>
      <c r="V37" t="n">
        <v>89163.9414976402</v>
      </c>
      <c r="W37" t="n">
        <v>116298.598002179</v>
      </c>
      <c r="X37" t="n">
        <v>92740.1393960669</v>
      </c>
      <c r="Y37" t="n">
        <v>75320.1077688052</v>
      </c>
      <c r="Z37" t="n">
        <v>79037.2408176978</v>
      </c>
      <c r="AA37" t="n">
        <v>97719.9625312869</v>
      </c>
      <c r="AB37" t="n">
        <v>115166.406616587</v>
      </c>
      <c r="AC37" t="n">
        <v>73950.2459716077</v>
      </c>
      <c r="AD37" t="n">
        <v>82407.1377809862</v>
      </c>
      <c r="AE37" t="n">
        <v>105344.27152661</v>
      </c>
      <c r="AF37"/>
    </row>
    <row r="38">
      <c r="A38" t="s">
        <v>57</v>
      </c>
      <c r="B38" t="s">
        <v>346</v>
      </c>
      <c r="C38" t="s">
        <v>248</v>
      </c>
      <c r="D38" t="s">
        <v>347</v>
      </c>
      <c r="E38" t="s">
        <v>249</v>
      </c>
      <c r="F38" t="n">
        <v>27598.8362149989</v>
      </c>
      <c r="G38" t="n">
        <v>29810.6469029548</v>
      </c>
      <c r="H38" t="n">
        <v>32111.2878537452</v>
      </c>
      <c r="I38" t="n">
        <v>47403.147220202</v>
      </c>
      <c r="J38" t="n">
        <v>43733.3712192524</v>
      </c>
      <c r="K38" t="n">
        <v>86809.2333485469</v>
      </c>
      <c r="L38" t="n">
        <v>88207.1028165113</v>
      </c>
      <c r="M38" t="n">
        <v>93943.5734791148</v>
      </c>
      <c r="N38" t="n">
        <v>96760.4036706432</v>
      </c>
      <c r="O38" t="n">
        <v>106224.17044744</v>
      </c>
      <c r="P38" t="n">
        <v>61601.9622102537</v>
      </c>
      <c r="Q38" t="n">
        <v>86546.1266979347</v>
      </c>
      <c r="R38" t="n">
        <v>53139.7284402752</v>
      </c>
      <c r="S38" t="n">
        <v>73793.873279185</v>
      </c>
      <c r="T38" t="n">
        <v>70605.6028591386</v>
      </c>
      <c r="U38" t="n">
        <v>73802.9554023412</v>
      </c>
      <c r="V38" t="n">
        <v>65110.7298376614</v>
      </c>
      <c r="W38" t="n">
        <v>50761.5237698984</v>
      </c>
      <c r="X38" t="n">
        <v>52502.2959609047</v>
      </c>
      <c r="Y38" t="n">
        <v>58723.6840439317</v>
      </c>
      <c r="Z38" t="n">
        <v>95456.7843426383</v>
      </c>
      <c r="AA38" t="n">
        <v>78402.3102687133</v>
      </c>
      <c r="AB38" t="n">
        <v>85816.3082615501</v>
      </c>
      <c r="AC38" t="n">
        <v>140247.424471109</v>
      </c>
      <c r="AD38" t="n">
        <v>98659.3401929835</v>
      </c>
      <c r="AE38" t="n">
        <v>94036.5907679871</v>
      </c>
      <c r="AF38"/>
    </row>
    <row r="39">
      <c r="A39" t="s">
        <v>57</v>
      </c>
      <c r="B39" t="s">
        <v>348</v>
      </c>
      <c r="C39" t="s">
        <v>248</v>
      </c>
      <c r="D39" t="s">
        <v>349</v>
      </c>
      <c r="E39" t="s">
        <v>249</v>
      </c>
      <c r="F39" t="n">
        <v>155702.407233197</v>
      </c>
      <c r="G39" t="n">
        <v>162536.500849264</v>
      </c>
      <c r="H39" t="n">
        <v>150805.23985071</v>
      </c>
      <c r="I39" t="n">
        <v>179496.234636634</v>
      </c>
      <c r="J39" t="n">
        <v>152955.419133903</v>
      </c>
      <c r="K39" t="n">
        <v>167197.627852548</v>
      </c>
      <c r="L39" t="n">
        <v>190174.882066586</v>
      </c>
      <c r="M39" t="n">
        <v>181861.446592928</v>
      </c>
      <c r="N39" t="n">
        <v>195467.388318669</v>
      </c>
      <c r="O39" t="n">
        <v>179009.130892564</v>
      </c>
      <c r="P39" t="n">
        <v>160078.268508231</v>
      </c>
      <c r="Q39" t="n">
        <v>159695.918531007</v>
      </c>
      <c r="R39" t="n">
        <v>140560.632793579</v>
      </c>
      <c r="S39" t="n">
        <v>139589.988258759</v>
      </c>
      <c r="T39" t="n">
        <v>172343.580901128</v>
      </c>
      <c r="U39" t="n">
        <v>156372.903241274</v>
      </c>
      <c r="V39" t="n">
        <v>146662.687914038</v>
      </c>
      <c r="W39" t="n">
        <v>160590.10074617</v>
      </c>
      <c r="X39" t="n">
        <v>174748.82050501</v>
      </c>
      <c r="Y39" t="n">
        <v>216383.961392424</v>
      </c>
      <c r="Z39" t="n">
        <v>200788.404658982</v>
      </c>
      <c r="AA39" t="n">
        <v>198300.574967415</v>
      </c>
      <c r="AB39" t="n">
        <v>199174.056395964</v>
      </c>
      <c r="AC39" t="n">
        <v>179089.701308718</v>
      </c>
      <c r="AD39" t="n">
        <v>165341.153773271</v>
      </c>
      <c r="AE39" t="n">
        <v>161100</v>
      </c>
      <c r="AF39"/>
    </row>
    <row r="40">
      <c r="A40" t="s">
        <v>57</v>
      </c>
      <c r="B40" t="s">
        <v>350</v>
      </c>
      <c r="C40" t="s">
        <v>248</v>
      </c>
      <c r="D40" t="s">
        <v>351</v>
      </c>
      <c r="E40" t="s">
        <v>249</v>
      </c>
      <c r="F40" t="n">
        <v>553045.707883667</v>
      </c>
      <c r="G40" t="n">
        <v>626747.891736339</v>
      </c>
      <c r="H40" t="n">
        <v>492190.490086379</v>
      </c>
      <c r="I40" t="n">
        <v>428910.952690331</v>
      </c>
      <c r="J40" t="n">
        <v>537716.783733268</v>
      </c>
      <c r="K40" t="n">
        <v>453941.096980964</v>
      </c>
      <c r="L40" t="n">
        <v>456457.300928593</v>
      </c>
      <c r="M40" t="n">
        <v>413495.499621815</v>
      </c>
      <c r="N40" t="n">
        <v>355271.235199336</v>
      </c>
      <c r="O40" t="n">
        <v>300126.787887202</v>
      </c>
      <c r="P40" t="n">
        <v>520996.391819745</v>
      </c>
      <c r="Q40" t="n">
        <v>409152.977187534</v>
      </c>
      <c r="R40" t="n">
        <v>373907.076560449</v>
      </c>
      <c r="S40" t="n">
        <v>389574.030612297</v>
      </c>
      <c r="T40" t="n">
        <v>369562.514767284</v>
      </c>
      <c r="U40" t="n">
        <v>413579.714545645</v>
      </c>
      <c r="V40" t="n">
        <v>309101.029281702</v>
      </c>
      <c r="W40" t="n">
        <v>308725.862027158</v>
      </c>
      <c r="X40" t="n">
        <v>346071.193549137</v>
      </c>
      <c r="Y40" t="n">
        <v>522994.445431873</v>
      </c>
      <c r="Z40" t="n">
        <v>530117.066397284</v>
      </c>
      <c r="AA40" t="n">
        <v>412733.738398577</v>
      </c>
      <c r="AB40" t="n">
        <v>404760.154848942</v>
      </c>
      <c r="AC40" t="n">
        <v>566783.88710273</v>
      </c>
      <c r="AD40" t="n">
        <v>734916.014420794</v>
      </c>
      <c r="AE40" t="n">
        <v>787900</v>
      </c>
      <c r="AF40"/>
    </row>
    <row r="41">
      <c r="A41" t="s">
        <v>57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57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57</v>
      </c>
      <c r="B43" t="s">
        <v>356</v>
      </c>
      <c r="C43" t="s">
        <v>248</v>
      </c>
      <c r="D43" t="s">
        <v>357</v>
      </c>
      <c r="E43" t="s">
        <v>249</v>
      </c>
      <c r="F43" t="n">
        <v>1042523.26896379</v>
      </c>
      <c r="G43" t="n">
        <v>1254909.99795133</v>
      </c>
      <c r="H43" t="n">
        <v>1739880.1555029</v>
      </c>
      <c r="I43" t="n">
        <v>1402055.11689425</v>
      </c>
      <c r="J43" t="n">
        <v>1098662.14862942</v>
      </c>
      <c r="K43" t="n">
        <v>1127850.73109335</v>
      </c>
      <c r="L43" t="n">
        <v>1340826.57881233</v>
      </c>
      <c r="M43" t="n">
        <v>1859513.51776392</v>
      </c>
      <c r="N43" t="n">
        <v>2045400.48838697</v>
      </c>
      <c r="O43" t="n">
        <v>2248975.05236103</v>
      </c>
      <c r="P43" t="n">
        <v>2620792.16558479</v>
      </c>
      <c r="Q43" t="n">
        <v>3616129.73335031</v>
      </c>
      <c r="R43" t="n">
        <v>3040918.55296045</v>
      </c>
      <c r="S43" t="n">
        <v>2388544.81957571</v>
      </c>
      <c r="T43" t="n">
        <v>1976176.35304893</v>
      </c>
      <c r="U43" t="n">
        <v>1933405.2049629</v>
      </c>
      <c r="V43" t="n">
        <v>2030118.78926071</v>
      </c>
      <c r="W43" t="n">
        <v>2138025.93623264</v>
      </c>
      <c r="X43" t="n">
        <v>2225061.84696057</v>
      </c>
      <c r="Y43" t="n">
        <v>2047718.6358593</v>
      </c>
      <c r="Z43" t="n">
        <v>2271469.90043989</v>
      </c>
      <c r="AA43" t="n">
        <v>2285983.26841867</v>
      </c>
      <c r="AB43" t="n">
        <v>2536532.28062658</v>
      </c>
      <c r="AC43" t="n">
        <v>2516719.29828596</v>
      </c>
      <c r="AD43" t="n">
        <v>2715999.82342276</v>
      </c>
      <c r="AE43" t="n">
        <v>2439911.3669745</v>
      </c>
      <c r="AF43"/>
    </row>
    <row r="44">
      <c r="A44" t="s">
        <v>57</v>
      </c>
      <c r="B44" t="s">
        <v>358</v>
      </c>
      <c r="C44" t="s">
        <v>248</v>
      </c>
      <c r="D44" t="s">
        <v>359</v>
      </c>
      <c r="E44" t="s">
        <v>249</v>
      </c>
      <c r="F44" t="n">
        <v>22932245.1255975</v>
      </c>
      <c r="G44" t="n">
        <v>24336447.3829288</v>
      </c>
      <c r="H44" t="n">
        <v>25626010.6804386</v>
      </c>
      <c r="I44" t="n">
        <v>24562515.4157353</v>
      </c>
      <c r="J44" t="n">
        <v>22933274.0299275</v>
      </c>
      <c r="K44" t="n">
        <v>23529249.350933</v>
      </c>
      <c r="L44" t="n">
        <v>23607242.4750324</v>
      </c>
      <c r="M44" t="n">
        <v>20850127.7022266</v>
      </c>
      <c r="N44" t="n">
        <v>21317151.0842906</v>
      </c>
      <c r="O44" t="n">
        <v>22643568.3578874</v>
      </c>
      <c r="P44" t="n">
        <v>25082028.724147</v>
      </c>
      <c r="Q44" t="n">
        <v>26677997.2314597</v>
      </c>
      <c r="R44" t="n">
        <v>27779479.5555457</v>
      </c>
      <c r="S44" t="n">
        <v>26619319.2469022</v>
      </c>
      <c r="T44" t="n">
        <v>20936920.5872181</v>
      </c>
      <c r="U44" t="n">
        <v>19995243.4502966</v>
      </c>
      <c r="V44" t="n">
        <v>21302221.0828648</v>
      </c>
      <c r="W44" t="n">
        <v>22950006.2261815</v>
      </c>
      <c r="X44" t="n">
        <v>22541590.0664813</v>
      </c>
      <c r="Y44" t="n">
        <v>23582458.3163649</v>
      </c>
      <c r="Z44" t="n">
        <v>25200134.0546213</v>
      </c>
      <c r="AA44" t="n">
        <v>24714524.3119824</v>
      </c>
      <c r="AB44" t="n">
        <v>25900842.7603609</v>
      </c>
      <c r="AC44" t="n">
        <v>26877262.1118276</v>
      </c>
      <c r="AD44" t="n">
        <v>26292532.3336598</v>
      </c>
      <c r="AE44" t="n">
        <v>24344300</v>
      </c>
      <c r="AF44"/>
    </row>
    <row r="45">
      <c r="A45" t="s">
        <v>57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57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57</v>
      </c>
      <c r="B47" t="s">
        <v>364</v>
      </c>
      <c r="C47" t="s">
        <v>248</v>
      </c>
      <c r="D47" t="s">
        <v>365</v>
      </c>
      <c r="E47" t="s">
        <v>249</v>
      </c>
      <c r="F47" t="n">
        <v>1564432.04445922</v>
      </c>
      <c r="G47" t="n">
        <v>1638233.57432777</v>
      </c>
      <c r="H47" t="n">
        <v>1543482.28046579</v>
      </c>
      <c r="I47" t="n">
        <v>1210822.51001073</v>
      </c>
      <c r="J47" t="n">
        <v>1545523.74522252</v>
      </c>
      <c r="K47" t="n">
        <v>1619920.54491458</v>
      </c>
      <c r="L47" t="n">
        <v>1345019.59557415</v>
      </c>
      <c r="M47" t="n">
        <v>1323689.78720141</v>
      </c>
      <c r="N47" t="n">
        <v>1137448.40439514</v>
      </c>
      <c r="O47" t="n">
        <v>995851.153556314</v>
      </c>
      <c r="P47" t="n">
        <v>902356.673010711</v>
      </c>
      <c r="Q47" t="n">
        <v>904766.666171862</v>
      </c>
      <c r="R47" t="n">
        <v>748255.099418234</v>
      </c>
      <c r="S47" t="n">
        <v>853030.755279295</v>
      </c>
      <c r="T47" t="n">
        <v>914742.009537298</v>
      </c>
      <c r="U47" t="n">
        <v>818181.332541242</v>
      </c>
      <c r="V47" t="n">
        <v>741886.459805817</v>
      </c>
      <c r="W47" t="n">
        <v>729528.152013912</v>
      </c>
      <c r="X47" t="n">
        <v>713244.457688198</v>
      </c>
      <c r="Y47" t="n">
        <v>951313.873567356</v>
      </c>
      <c r="Z47" t="n">
        <v>1065756.07226109</v>
      </c>
      <c r="AA47" t="n">
        <v>1077590.69191858</v>
      </c>
      <c r="AB47" t="n">
        <v>1181215.96062448</v>
      </c>
      <c r="AC47" t="n">
        <v>1372611.41631992</v>
      </c>
      <c r="AD47" t="n">
        <v>1309354.85818503</v>
      </c>
      <c r="AE47" t="n">
        <v>1210700</v>
      </c>
      <c r="AF47"/>
    </row>
    <row r="48">
      <c r="A48" t="s">
        <v>57</v>
      </c>
      <c r="B48" t="s">
        <v>366</v>
      </c>
      <c r="C48" t="s">
        <v>248</v>
      </c>
      <c r="D48" t="s">
        <v>367</v>
      </c>
      <c r="E48" t="s">
        <v>249</v>
      </c>
      <c r="F48" t="n">
        <v>3476336.82834461</v>
      </c>
      <c r="G48" t="n">
        <v>3885783.47102126</v>
      </c>
      <c r="H48" t="n">
        <v>3801627.80570432</v>
      </c>
      <c r="I48" t="n">
        <v>3512383.98827054</v>
      </c>
      <c r="J48" t="n">
        <v>4045659.82639778</v>
      </c>
      <c r="K48" t="n">
        <v>4021347.92302847</v>
      </c>
      <c r="L48" t="n">
        <v>3811618.50112004</v>
      </c>
      <c r="M48" t="n">
        <v>3711609.01024937</v>
      </c>
      <c r="N48" t="n">
        <v>3298565.94484343</v>
      </c>
      <c r="O48" t="n">
        <v>3285317.57268609</v>
      </c>
      <c r="P48" t="n">
        <v>3381109.54940423</v>
      </c>
      <c r="Q48" t="n">
        <v>3296603.91680562</v>
      </c>
      <c r="R48" t="n">
        <v>3085412.21509148</v>
      </c>
      <c r="S48" t="n">
        <v>2945449.0073679</v>
      </c>
      <c r="T48" t="n">
        <v>2958779.39498046</v>
      </c>
      <c r="U48" t="n">
        <v>3090095.82492583</v>
      </c>
      <c r="V48" t="n">
        <v>3022777.54056339</v>
      </c>
      <c r="W48" t="n">
        <v>2895596.15004674</v>
      </c>
      <c r="X48" t="n">
        <v>2966186.80541898</v>
      </c>
      <c r="Y48" t="n">
        <v>3284777.80206918</v>
      </c>
      <c r="Z48" t="n">
        <v>3247089.31334198</v>
      </c>
      <c r="AA48" t="n">
        <v>3234850.8862943</v>
      </c>
      <c r="AB48" t="n">
        <v>3415689.21768321</v>
      </c>
      <c r="AC48" t="n">
        <v>3523834.73774536</v>
      </c>
      <c r="AD48" t="n">
        <v>3615779.70442503</v>
      </c>
      <c r="AE48" t="n">
        <v>3569900</v>
      </c>
      <c r="AF48"/>
    </row>
    <row r="49">
      <c r="A49" t="s">
        <v>57</v>
      </c>
      <c r="B49" t="s">
        <v>368</v>
      </c>
      <c r="C49" t="s">
        <v>248</v>
      </c>
      <c r="D49" t="s">
        <v>369</v>
      </c>
      <c r="E49" t="s">
        <v>249</v>
      </c>
      <c r="F49" t="n">
        <v>460619.621398208</v>
      </c>
      <c r="G49" t="n">
        <v>452512.335056716</v>
      </c>
      <c r="H49" t="n">
        <v>482380.569102595</v>
      </c>
      <c r="I49" t="n">
        <v>489339.859612888</v>
      </c>
      <c r="J49" t="n">
        <v>517547.841234108</v>
      </c>
      <c r="K49" t="n">
        <v>484660.306968261</v>
      </c>
      <c r="L49" t="n">
        <v>447531.108341476</v>
      </c>
      <c r="M49" t="n">
        <v>383727.652311078</v>
      </c>
      <c r="N49" t="n">
        <v>308986.584425972</v>
      </c>
      <c r="O49" t="n">
        <v>284221.451201935</v>
      </c>
      <c r="P49" t="n">
        <v>271084.336039898</v>
      </c>
      <c r="Q49" t="n">
        <v>253402.603277429</v>
      </c>
      <c r="R49" t="n">
        <v>254963.563557455</v>
      </c>
      <c r="S49" t="n">
        <v>250573.859205336</v>
      </c>
      <c r="T49" t="n">
        <v>271250.362809884</v>
      </c>
      <c r="U49" t="n">
        <v>294567.582020975</v>
      </c>
      <c r="V49" t="n">
        <v>270730.568946108</v>
      </c>
      <c r="W49" t="n">
        <v>270451.550500012</v>
      </c>
      <c r="X49" t="n">
        <v>293565.925104437</v>
      </c>
      <c r="Y49" t="n">
        <v>309604.727047647</v>
      </c>
      <c r="Z49" t="n">
        <v>273730.293024733</v>
      </c>
      <c r="AA49" t="n">
        <v>235375.467710186</v>
      </c>
      <c r="AB49" t="n">
        <v>213801.527338525</v>
      </c>
      <c r="AC49" t="n">
        <v>188194.261542848</v>
      </c>
      <c r="AD49" t="n">
        <v>217165.987987918</v>
      </c>
      <c r="AE49" t="n">
        <v>229200</v>
      </c>
      <c r="AF49"/>
    </row>
    <row r="50">
      <c r="A50" t="s">
        <v>57</v>
      </c>
      <c r="B50" t="s">
        <v>370</v>
      </c>
      <c r="C50" t="s">
        <v>248</v>
      </c>
      <c r="D50" t="s">
        <v>371</v>
      </c>
      <c r="E50" t="s">
        <v>249</v>
      </c>
      <c r="F50" t="n">
        <v>1506367.46723898</v>
      </c>
      <c r="G50" t="n">
        <v>1839430.93845731</v>
      </c>
      <c r="H50" t="n">
        <v>1810643.87030689</v>
      </c>
      <c r="I50" t="n">
        <v>1814299.59658156</v>
      </c>
      <c r="J50" t="n">
        <v>2005395.21482601</v>
      </c>
      <c r="K50" t="n">
        <v>1950392.25097059</v>
      </c>
      <c r="L50" t="n">
        <v>2026245.71727565</v>
      </c>
      <c r="M50" t="n">
        <v>2012823.34758036</v>
      </c>
      <c r="N50" t="n">
        <v>1855381.12710657</v>
      </c>
      <c r="O50" t="n">
        <v>1995872.77672322</v>
      </c>
      <c r="P50" t="n">
        <v>2187175.69957446</v>
      </c>
      <c r="Q50" t="n">
        <v>2120631.59511928</v>
      </c>
      <c r="R50" t="n">
        <v>2057574.71248747</v>
      </c>
      <c r="S50" t="n">
        <v>1829513.57146744</v>
      </c>
      <c r="T50" t="n">
        <v>1766050.95552507</v>
      </c>
      <c r="U50" t="n">
        <v>1958126.20070336</v>
      </c>
      <c r="V50" t="n">
        <v>1988648.34084135</v>
      </c>
      <c r="W50" t="n">
        <v>1876352.55796171</v>
      </c>
      <c r="X50" t="n">
        <v>1936144.37113163</v>
      </c>
      <c r="Y50" t="n">
        <v>2012330.91770943</v>
      </c>
      <c r="Z50" t="n">
        <v>1904813.98694257</v>
      </c>
      <c r="AA50" t="n">
        <v>1919778.02718581</v>
      </c>
      <c r="AB50" t="n">
        <v>2019492.68348765</v>
      </c>
      <c r="AC50" t="n">
        <v>1962583.00607364</v>
      </c>
      <c r="AD50" t="n">
        <v>2089637.11342023</v>
      </c>
      <c r="AE50" t="n">
        <v>2130000</v>
      </c>
      <c r="AF50"/>
    </row>
    <row r="51">
      <c r="A51" t="s">
        <v>57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57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57</v>
      </c>
      <c r="B53" t="s">
        <v>376</v>
      </c>
      <c r="C53" t="s">
        <v>248</v>
      </c>
      <c r="D53" t="s">
        <v>377</v>
      </c>
      <c r="E53" t="s">
        <v>249</v>
      </c>
      <c r="F53" t="n">
        <v>875488.847218689</v>
      </c>
      <c r="G53" t="n">
        <v>1005601.65057211</v>
      </c>
      <c r="H53" t="n">
        <v>1039632.69339316</v>
      </c>
      <c r="I53" t="n">
        <v>979742.097373787</v>
      </c>
      <c r="J53" t="n">
        <v>964462.934049832</v>
      </c>
      <c r="K53" t="n">
        <v>1036377.51251645</v>
      </c>
      <c r="L53" t="n">
        <v>1218935.65522951</v>
      </c>
      <c r="M53" t="n">
        <v>1123573.67812429</v>
      </c>
      <c r="N53" t="n">
        <v>1398726.27119034</v>
      </c>
      <c r="O53" t="n">
        <v>1653863.07764877</v>
      </c>
      <c r="P53" t="n">
        <v>1907810.48537118</v>
      </c>
      <c r="Q53" t="n">
        <v>1716309.80941084</v>
      </c>
      <c r="R53" t="n">
        <v>1567010.46369738</v>
      </c>
      <c r="S53" t="n">
        <v>1717325.94405102</v>
      </c>
      <c r="T53" t="n">
        <v>1419780.30928073</v>
      </c>
      <c r="U53" t="n">
        <v>1484474.94923711</v>
      </c>
      <c r="V53" t="n">
        <v>1478095.85647471</v>
      </c>
      <c r="W53" t="n">
        <v>1598407.85690169</v>
      </c>
      <c r="X53" t="n">
        <v>1537149.4303659</v>
      </c>
      <c r="Y53" t="n">
        <v>1565123.7395695</v>
      </c>
      <c r="Z53" t="n">
        <v>1474870.5291919</v>
      </c>
      <c r="AA53" t="n">
        <v>1214220.99009878</v>
      </c>
      <c r="AB53" t="n">
        <v>1139500.90764936</v>
      </c>
      <c r="AC53" t="n">
        <v>1234904.37777649</v>
      </c>
      <c r="AD53" t="n">
        <v>1137238.04728795</v>
      </c>
      <c r="AE53" t="n">
        <v>661737.588460376</v>
      </c>
      <c r="AF53"/>
    </row>
    <row r="54">
      <c r="A54" t="s">
        <v>57</v>
      </c>
      <c r="B54" t="s">
        <v>378</v>
      </c>
      <c r="C54" t="s">
        <v>248</v>
      </c>
      <c r="D54" t="s">
        <v>379</v>
      </c>
      <c r="E54" t="s">
        <v>249</v>
      </c>
      <c r="F54" t="n">
        <v>1122928.09618631</v>
      </c>
      <c r="G54" t="n">
        <v>1267482.39616265</v>
      </c>
      <c r="H54" t="n">
        <v>1304063.88524787</v>
      </c>
      <c r="I54" t="n">
        <v>1214230.48231273</v>
      </c>
      <c r="J54" t="n">
        <v>1268117.68076257</v>
      </c>
      <c r="K54" t="n">
        <v>1352030.55649674</v>
      </c>
      <c r="L54" t="n">
        <v>1456123.29919252</v>
      </c>
      <c r="M54" t="n">
        <v>1302717.9210745</v>
      </c>
      <c r="N54" t="n">
        <v>1609362.88197784</v>
      </c>
      <c r="O54" t="n">
        <v>1937466.456698</v>
      </c>
      <c r="P54" t="n">
        <v>2210143.42110471</v>
      </c>
      <c r="Q54" t="n">
        <v>1967413.32729244</v>
      </c>
      <c r="R54" t="n">
        <v>1929775.78683614</v>
      </c>
      <c r="S54" t="n">
        <v>2073998.39592353</v>
      </c>
      <c r="T54" t="n">
        <v>1702599.68942732</v>
      </c>
      <c r="U54" t="n">
        <v>1864141.41158249</v>
      </c>
      <c r="V54" t="n">
        <v>1840639.44977197</v>
      </c>
      <c r="W54" t="n">
        <v>1976007.43276314</v>
      </c>
      <c r="X54" t="n">
        <v>1986186.62994193</v>
      </c>
      <c r="Y54" t="n">
        <v>1951686.28151567</v>
      </c>
      <c r="Z54" t="n">
        <v>1824005.11109175</v>
      </c>
      <c r="AA54" t="n">
        <v>1524830.24124803</v>
      </c>
      <c r="AB54" t="n">
        <v>1477597.12915599</v>
      </c>
      <c r="AC54" t="n">
        <v>1537508.35436411</v>
      </c>
      <c r="AD54" t="n">
        <v>1428479.71086718</v>
      </c>
      <c r="AE54" t="n">
        <v>1099679.16802451</v>
      </c>
      <c r="AF54"/>
    </row>
    <row r="55">
      <c r="A55" t="s">
        <v>57</v>
      </c>
      <c r="B55" t="s">
        <v>380</v>
      </c>
      <c r="C55" t="s">
        <v>248</v>
      </c>
      <c r="D55" t="s">
        <v>381</v>
      </c>
      <c r="E55" t="s">
        <v>249</v>
      </c>
      <c r="F55" t="n">
        <v>247439.248967617</v>
      </c>
      <c r="G55" t="n">
        <v>261880.745590544</v>
      </c>
      <c r="H55" t="n">
        <v>264431.191854701</v>
      </c>
      <c r="I55" t="n">
        <v>234488.384938939</v>
      </c>
      <c r="J55" t="n">
        <v>303654.746712741</v>
      </c>
      <c r="K55" t="n">
        <v>315653.043980294</v>
      </c>
      <c r="L55" t="n">
        <v>237187.643963011</v>
      </c>
      <c r="M55" t="n">
        <v>179144.242950209</v>
      </c>
      <c r="N55" t="n">
        <v>210636.6107875</v>
      </c>
      <c r="O55" t="n">
        <v>283603.379049239</v>
      </c>
      <c r="P55" t="n">
        <v>302332.935733525</v>
      </c>
      <c r="Q55" t="n">
        <v>251103.517881596</v>
      </c>
      <c r="R55" t="n">
        <v>362765.323138761</v>
      </c>
      <c r="S55" t="n">
        <v>356672.451872513</v>
      </c>
      <c r="T55" t="n">
        <v>282819.380146594</v>
      </c>
      <c r="U55" t="n">
        <v>379666.46234537</v>
      </c>
      <c r="V55" t="n">
        <v>362543.593297266</v>
      </c>
      <c r="W55" t="n">
        <v>377599.57586145</v>
      </c>
      <c r="X55" t="n">
        <v>449037.19957603</v>
      </c>
      <c r="Y55" t="n">
        <v>386562.541946173</v>
      </c>
      <c r="Z55" t="n">
        <v>349134.581899856</v>
      </c>
      <c r="AA55" t="n">
        <v>310609.251149252</v>
      </c>
      <c r="AB55" t="n">
        <v>338096.221506628</v>
      </c>
      <c r="AC55" t="n">
        <v>302603.976587621</v>
      </c>
      <c r="AD55" t="n">
        <v>291241.663579225</v>
      </c>
      <c r="AE55" t="n">
        <v>437941.57956413</v>
      </c>
      <c r="AF55"/>
    </row>
    <row r="56">
      <c r="A56" t="s">
        <v>57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57</v>
      </c>
      <c r="B57" t="s">
        <v>384</v>
      </c>
      <c r="C57" t="s">
        <v>248</v>
      </c>
      <c r="D57" t="s">
        <v>385</v>
      </c>
      <c r="E57" t="s">
        <v>249</v>
      </c>
      <c r="F57" t="n">
        <v>26960900.4567193</v>
      </c>
      <c r="G57" t="n">
        <v>28839146.0218905</v>
      </c>
      <c r="H57" t="n">
        <v>29920988.5426489</v>
      </c>
      <c r="I57" t="n">
        <v>28510161.3086908</v>
      </c>
      <c r="J57" t="n">
        <v>27492441.4105322</v>
      </c>
      <c r="K57" t="n">
        <v>27984185.9155917</v>
      </c>
      <c r="L57" t="n">
        <v>27863495.1848692</v>
      </c>
      <c r="M57" t="n">
        <v>24952829.772625</v>
      </c>
      <c r="N57" t="n">
        <v>24964406.6448416</v>
      </c>
      <c r="O57" t="n">
        <v>26227637.2292115</v>
      </c>
      <c r="P57" t="n">
        <v>28990043.0224134</v>
      </c>
      <c r="Q57" t="n">
        <v>30397244.4891274</v>
      </c>
      <c r="R57" t="n">
        <v>31261074.4194622</v>
      </c>
      <c r="S57" t="n">
        <v>29976063.5328596</v>
      </c>
      <c r="T57" t="n">
        <v>24264185.8906884</v>
      </c>
      <c r="U57" t="n">
        <v>23491167.1401089</v>
      </c>
      <c r="V57" t="n">
        <v>24629987.1909086</v>
      </c>
      <c r="W57" t="n">
        <v>26157701.5157286</v>
      </c>
      <c r="X57" t="n">
        <v>25853791.9618675</v>
      </c>
      <c r="Y57" t="n">
        <v>27386033.0736469</v>
      </c>
      <c r="Z57" t="n">
        <v>28978248.3876729</v>
      </c>
      <c r="AA57" t="n">
        <v>28362158.818863</v>
      </c>
      <c r="AB57" t="n">
        <v>29721120.1420803</v>
      </c>
      <c r="AC57" t="n">
        <v>30967774.4195487</v>
      </c>
      <c r="AD57" t="n">
        <v>30643530.0046207</v>
      </c>
      <c r="AE57" t="n">
        <v>28702100</v>
      </c>
      <c r="AF57"/>
    </row>
    <row r="58">
      <c r="A58" t="s">
        <v>57</v>
      </c>
      <c r="B58" t="s">
        <v>386</v>
      </c>
      <c r="C58" t="s">
        <v>248</v>
      </c>
      <c r="D58" t="s">
        <v>387</v>
      </c>
      <c r="E58" t="s">
        <v>249</v>
      </c>
      <c r="F58" t="n">
        <v>26960900.4567193</v>
      </c>
      <c r="G58" t="n">
        <v>28839146.0218905</v>
      </c>
      <c r="H58" t="n">
        <v>29920988.5426489</v>
      </c>
      <c r="I58" t="n">
        <v>28510161.3086908</v>
      </c>
      <c r="J58" t="n">
        <v>27492441.4105322</v>
      </c>
      <c r="K58" t="n">
        <v>27984185.9155917</v>
      </c>
      <c r="L58" t="n">
        <v>27863495.1848692</v>
      </c>
      <c r="M58" t="n">
        <v>24952829.772625</v>
      </c>
      <c r="N58" t="n">
        <v>24964406.6448416</v>
      </c>
      <c r="O58" t="n">
        <v>26227637.2292115</v>
      </c>
      <c r="P58" t="n">
        <v>28990043.0224134</v>
      </c>
      <c r="Q58" t="n">
        <v>30397244.4891274</v>
      </c>
      <c r="R58" t="n">
        <v>31261074.4194622</v>
      </c>
      <c r="S58" t="n">
        <v>29976063.5328596</v>
      </c>
      <c r="T58" t="n">
        <v>24264185.8906884</v>
      </c>
      <c r="U58" t="n">
        <v>23491167.1401089</v>
      </c>
      <c r="V58" t="n">
        <v>24629987.1909086</v>
      </c>
      <c r="W58" t="n">
        <v>26157701.5157286</v>
      </c>
      <c r="X58" t="n">
        <v>25853791.9618675</v>
      </c>
      <c r="Y58" t="n">
        <v>27386033.0736469</v>
      </c>
      <c r="Z58" t="n">
        <v>28978248.3876729</v>
      </c>
      <c r="AA58" t="n">
        <v>28362158.818863</v>
      </c>
      <c r="AB58" t="n">
        <v>29721120.1420803</v>
      </c>
      <c r="AC58" t="n">
        <v>30967774.4195487</v>
      </c>
      <c r="AD58" t="n">
        <v>30643530.0046207</v>
      </c>
      <c r="AE58" t="n">
        <v>28702100</v>
      </c>
      <c r="AF58"/>
    </row>
    <row r="59">
      <c r="A59" t="s">
        <v>57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59</v>
      </c>
      <c r="B2" t="s">
        <v>197</v>
      </c>
      <c r="C2" t="s">
        <v>248</v>
      </c>
      <c r="D2" t="s">
        <v>199</v>
      </c>
      <c r="E2" t="s">
        <v>249</v>
      </c>
      <c r="F2" t="n">
        <v>1452392.35091264</v>
      </c>
      <c r="G2" t="n">
        <v>1078931.8921246</v>
      </c>
      <c r="H2" t="n">
        <v>1145316.8920857</v>
      </c>
      <c r="I2" t="n">
        <v>1395085.2378776</v>
      </c>
      <c r="J2" t="n">
        <v>992734.762129994</v>
      </c>
      <c r="K2" t="n">
        <v>589785.215690373</v>
      </c>
      <c r="L2" t="n">
        <v>611399.005982737</v>
      </c>
      <c r="M2" t="n">
        <v>570213.374366169</v>
      </c>
      <c r="N2" t="n">
        <v>643782.71620981</v>
      </c>
      <c r="O2" t="n">
        <v>686134.670303033</v>
      </c>
      <c r="P2" t="n">
        <v>635711.993065285</v>
      </c>
      <c r="Q2" t="n">
        <v>409453.150584055</v>
      </c>
      <c r="R2" t="n">
        <v>362339.03680021</v>
      </c>
      <c r="S2" t="n">
        <v>338835.471938902</v>
      </c>
      <c r="T2" t="n">
        <v>282968.768597203</v>
      </c>
      <c r="U2" t="n">
        <v>233601.687709077</v>
      </c>
      <c r="V2" t="n">
        <v>179220.894538684</v>
      </c>
      <c r="W2" t="n">
        <v>289429.370925167</v>
      </c>
      <c r="X2" t="n">
        <v>407071.72280676</v>
      </c>
      <c r="Y2" t="n">
        <v>298678.240286331</v>
      </c>
      <c r="Z2" t="n">
        <v>477006.885299569</v>
      </c>
      <c r="AA2" t="n">
        <v>311372.78878112</v>
      </c>
      <c r="AB2" t="n">
        <v>676682.421614868</v>
      </c>
      <c r="AC2" t="n">
        <v>403889.110745042</v>
      </c>
      <c r="AD2" t="n">
        <v>248333.560275344</v>
      </c>
      <c r="AE2" t="n">
        <v>247488.940295087</v>
      </c>
      <c r="AF2"/>
    </row>
    <row r="3">
      <c r="A3" t="s">
        <v>59</v>
      </c>
      <c r="B3" t="s">
        <v>276</v>
      </c>
      <c r="C3" t="s">
        <v>248</v>
      </c>
      <c r="D3" t="s">
        <v>277</v>
      </c>
      <c r="E3" t="s">
        <v>249</v>
      </c>
      <c r="F3" t="n">
        <v>49474.1362363414</v>
      </c>
      <c r="G3" t="n">
        <v>24149.5550843879</v>
      </c>
      <c r="H3" t="n">
        <v>30526.7141354691</v>
      </c>
      <c r="I3" t="n">
        <v>37998.7618734712</v>
      </c>
      <c r="J3" t="n">
        <v>19476.9921168741</v>
      </c>
      <c r="K3" t="n">
        <v>23169.5531437912</v>
      </c>
      <c r="L3" t="n">
        <v>23564.1086333198</v>
      </c>
      <c r="M3" t="n">
        <v>49828.767173544</v>
      </c>
      <c r="N3" t="n">
        <v>35957.7802446634</v>
      </c>
      <c r="O3" t="n">
        <v>46778.0126341766</v>
      </c>
      <c r="P3" t="n">
        <v>56442.3302463928</v>
      </c>
      <c r="Q3" t="n">
        <v>62161.0290542737</v>
      </c>
      <c r="R3" t="n">
        <v>55216.8537199645</v>
      </c>
      <c r="S3" t="n">
        <v>56229.8236761469</v>
      </c>
      <c r="T3" t="n">
        <v>56438.5094522778</v>
      </c>
      <c r="U3" t="n">
        <v>49305.0613651535</v>
      </c>
      <c r="V3" t="n">
        <v>60847.5382573714</v>
      </c>
      <c r="W3" t="n">
        <v>40596.2386145794</v>
      </c>
      <c r="X3" t="n">
        <v>89351.1788834171</v>
      </c>
      <c r="Y3" t="n">
        <v>94055.1420906638</v>
      </c>
      <c r="Z3" t="n">
        <v>113652.747482587</v>
      </c>
      <c r="AA3" t="n">
        <v>110222.761273624</v>
      </c>
      <c r="AB3" t="n">
        <v>140907.258947018</v>
      </c>
      <c r="AC3" t="n">
        <v>75826.2222391332</v>
      </c>
      <c r="AD3" t="n">
        <v>57807.2232391328</v>
      </c>
      <c r="AE3" t="n">
        <v>44300</v>
      </c>
      <c r="AF3"/>
    </row>
    <row r="4">
      <c r="A4" t="s">
        <v>59</v>
      </c>
      <c r="B4" t="s">
        <v>278</v>
      </c>
      <c r="C4" t="s">
        <v>248</v>
      </c>
      <c r="D4" t="s">
        <v>279</v>
      </c>
      <c r="E4" t="s">
        <v>249</v>
      </c>
      <c r="F4" t="n">
        <v>5589484.84578653</v>
      </c>
      <c r="G4" t="n">
        <v>5039678.51020138</v>
      </c>
      <c r="H4" t="n">
        <v>5383970.39915852</v>
      </c>
      <c r="I4" t="n">
        <v>6327496.19804947</v>
      </c>
      <c r="J4" t="n">
        <v>4706862.27598987</v>
      </c>
      <c r="K4" t="n">
        <v>5809270.61626813</v>
      </c>
      <c r="L4" t="n">
        <v>5782450.79546207</v>
      </c>
      <c r="M4" t="n">
        <v>4865380.54473397</v>
      </c>
      <c r="N4" t="n">
        <v>4958467.81499513</v>
      </c>
      <c r="O4" t="n">
        <v>5018898.52088915</v>
      </c>
      <c r="P4" t="n">
        <v>5886710.15476885</v>
      </c>
      <c r="Q4" t="n">
        <v>5516276.39802853</v>
      </c>
      <c r="R4" t="n">
        <v>5775080.03548608</v>
      </c>
      <c r="S4" t="n">
        <v>5576607.58098045</v>
      </c>
      <c r="T4" t="n">
        <v>4246764.97369307</v>
      </c>
      <c r="U4" t="n">
        <v>3858355.14301239</v>
      </c>
      <c r="V4" t="n">
        <v>4531953.45344454</v>
      </c>
      <c r="W4" t="n">
        <v>4169791.10870006</v>
      </c>
      <c r="X4" t="n">
        <v>3919162.97862568</v>
      </c>
      <c r="Y4" t="n">
        <v>3571434.34907318</v>
      </c>
      <c r="Z4" t="n">
        <v>3890456.31490545</v>
      </c>
      <c r="AA4" t="n">
        <v>4588204.23291831</v>
      </c>
      <c r="AB4" t="n">
        <v>4290247.88465378</v>
      </c>
      <c r="AC4" t="n">
        <v>4432612.17813764</v>
      </c>
      <c r="AD4" t="n">
        <v>4039326.75453688</v>
      </c>
      <c r="AE4" t="n">
        <v>3558600</v>
      </c>
      <c r="AF4"/>
    </row>
    <row r="5">
      <c r="A5" t="s">
        <v>59</v>
      </c>
      <c r="B5" t="s">
        <v>280</v>
      </c>
      <c r="C5" t="s">
        <v>248</v>
      </c>
      <c r="D5" t="s">
        <v>281</v>
      </c>
      <c r="E5" t="s">
        <v>249</v>
      </c>
      <c r="F5" t="n">
        <v>848625.076014565</v>
      </c>
      <c r="G5" t="n">
        <v>846303.660771588</v>
      </c>
      <c r="H5" t="n">
        <v>919583.322604316</v>
      </c>
      <c r="I5" t="n">
        <v>1029537.9626135</v>
      </c>
      <c r="J5" t="n">
        <v>861317.620226588</v>
      </c>
      <c r="K5" t="n">
        <v>1014484.65354238</v>
      </c>
      <c r="L5" t="n">
        <v>911688.710955064</v>
      </c>
      <c r="M5" t="n">
        <v>844739.167884964</v>
      </c>
      <c r="N5" t="n">
        <v>674460.937699601</v>
      </c>
      <c r="O5" t="n">
        <v>665305.289191233</v>
      </c>
      <c r="P5" t="n">
        <v>721559.079226305</v>
      </c>
      <c r="Q5" t="n">
        <v>752985.885951083</v>
      </c>
      <c r="R5" t="n">
        <v>741056.802804358</v>
      </c>
      <c r="S5" t="n">
        <v>595715.936002607</v>
      </c>
      <c r="T5" t="n">
        <v>627968.633826158</v>
      </c>
      <c r="U5" t="n">
        <v>598822.938547643</v>
      </c>
      <c r="V5" t="n">
        <v>798400.912826319</v>
      </c>
      <c r="W5" t="n">
        <v>666272.871492129</v>
      </c>
      <c r="X5" t="n">
        <v>603511.99821193</v>
      </c>
      <c r="Y5" t="n">
        <v>606892.251029559</v>
      </c>
      <c r="Z5" t="n">
        <v>577167.111881812</v>
      </c>
      <c r="AA5" t="n">
        <v>698631.991755667</v>
      </c>
      <c r="AB5" t="n">
        <v>759766.762441279</v>
      </c>
      <c r="AC5" t="n">
        <v>746358.11808797</v>
      </c>
      <c r="AD5" t="n">
        <v>652575.77216773</v>
      </c>
      <c r="AE5" t="n">
        <v>551700</v>
      </c>
      <c r="AF5"/>
    </row>
    <row r="6">
      <c r="A6" t="s">
        <v>59</v>
      </c>
      <c r="B6" t="s">
        <v>282</v>
      </c>
      <c r="C6" t="s">
        <v>248</v>
      </c>
      <c r="D6" t="s">
        <v>283</v>
      </c>
      <c r="E6" t="s">
        <v>249</v>
      </c>
      <c r="F6" t="n">
        <v>26166.6412008131</v>
      </c>
      <c r="G6" t="n">
        <v>28909.4595204891</v>
      </c>
      <c r="H6" t="n">
        <v>34262.6320567645</v>
      </c>
      <c r="I6" t="n">
        <v>43119.5134708226</v>
      </c>
      <c r="J6" t="n">
        <v>32890.2816668278</v>
      </c>
      <c r="K6" t="n">
        <v>37731.8628490064</v>
      </c>
      <c r="L6" t="n">
        <v>40497.9761447054</v>
      </c>
      <c r="M6" t="n">
        <v>33898.4433962932</v>
      </c>
      <c r="N6" t="n">
        <v>22315.198272613</v>
      </c>
      <c r="O6" t="n">
        <v>21449.9291797447</v>
      </c>
      <c r="P6" t="n">
        <v>27979.2527205473</v>
      </c>
      <c r="Q6" t="n">
        <v>25237.1689321297</v>
      </c>
      <c r="R6" t="n">
        <v>37630.1328309694</v>
      </c>
      <c r="S6" t="n">
        <v>40151.8285290935</v>
      </c>
      <c r="T6" t="n">
        <v>23215.1089889664</v>
      </c>
      <c r="U6" t="n">
        <v>28627.338662624</v>
      </c>
      <c r="V6" t="n">
        <v>45527.6346672305</v>
      </c>
      <c r="W6" t="n">
        <v>29716.5941118391</v>
      </c>
      <c r="X6" t="n">
        <v>31578.1809569422</v>
      </c>
      <c r="Y6" t="n">
        <v>17379.1259038077</v>
      </c>
      <c r="Z6" t="n">
        <v>15559.1404438868</v>
      </c>
      <c r="AA6" t="n">
        <v>16077.0571400683</v>
      </c>
      <c r="AB6" t="n">
        <v>13875.0707551969</v>
      </c>
      <c r="AC6" t="n">
        <v>11950.5262474438</v>
      </c>
      <c r="AD6" t="n">
        <v>17946.4438007002</v>
      </c>
      <c r="AE6" t="n">
        <v>11826.8526726653</v>
      </c>
      <c r="AF6"/>
    </row>
    <row r="7">
      <c r="A7" t="s">
        <v>59</v>
      </c>
      <c r="B7" t="s">
        <v>284</v>
      </c>
      <c r="C7" t="s">
        <v>248</v>
      </c>
      <c r="D7" t="s">
        <v>285</v>
      </c>
      <c r="E7" t="s">
        <v>249</v>
      </c>
      <c r="F7" t="n">
        <v>359541.414813336</v>
      </c>
      <c r="G7" t="n">
        <v>362199.485142188</v>
      </c>
      <c r="H7" t="n">
        <v>362684.736283978</v>
      </c>
      <c r="I7" t="n">
        <v>401718.184404288</v>
      </c>
      <c r="J7" t="n">
        <v>280101.685045725</v>
      </c>
      <c r="K7" t="n">
        <v>348628.272135175</v>
      </c>
      <c r="L7" t="n">
        <v>326037.728185377</v>
      </c>
      <c r="M7" t="n">
        <v>300053.215518559</v>
      </c>
      <c r="N7" t="n">
        <v>274422.177483769</v>
      </c>
      <c r="O7" t="n">
        <v>265645.934781093</v>
      </c>
      <c r="P7" t="n">
        <v>382477.878250418</v>
      </c>
      <c r="Q7" t="n">
        <v>430074.816749153</v>
      </c>
      <c r="R7" t="n">
        <v>474971.675251953</v>
      </c>
      <c r="S7" t="n">
        <v>370485.279117702</v>
      </c>
      <c r="T7" t="n">
        <v>274448.209725481</v>
      </c>
      <c r="U7" t="n">
        <v>289521.473237864</v>
      </c>
      <c r="V7" t="n">
        <v>309169.029712729</v>
      </c>
      <c r="W7" t="n">
        <v>252589.162840219</v>
      </c>
      <c r="X7" t="n">
        <v>322880.156281766</v>
      </c>
      <c r="Y7" t="n">
        <v>294129.668567411</v>
      </c>
      <c r="Z7" t="n">
        <v>331294.974277962</v>
      </c>
      <c r="AA7" t="n">
        <v>372515.746333734</v>
      </c>
      <c r="AB7" t="n">
        <v>320162.001847494</v>
      </c>
      <c r="AC7" t="n">
        <v>322832.304479046</v>
      </c>
      <c r="AD7" t="n">
        <v>282988.251526971</v>
      </c>
      <c r="AE7" t="n">
        <v>301066.340915123</v>
      </c>
      <c r="AF7"/>
    </row>
    <row r="8">
      <c r="A8" t="s">
        <v>59</v>
      </c>
      <c r="B8" t="s">
        <v>286</v>
      </c>
      <c r="C8" t="s">
        <v>248</v>
      </c>
      <c r="D8" t="s">
        <v>287</v>
      </c>
      <c r="E8" t="s">
        <v>249</v>
      </c>
      <c r="F8" t="n">
        <v>440614.697646271</v>
      </c>
      <c r="G8" t="n">
        <v>281307.249586799</v>
      </c>
      <c r="H8" t="n">
        <v>199740.366064591</v>
      </c>
      <c r="I8" t="n">
        <v>254794.543114588</v>
      </c>
      <c r="J8" t="n">
        <v>122439.30520341</v>
      </c>
      <c r="K8" t="n">
        <v>89881.5069737892</v>
      </c>
      <c r="L8" t="n">
        <v>69265.2742050409</v>
      </c>
      <c r="M8" t="n">
        <v>95257.9317357247</v>
      </c>
      <c r="N8" t="n">
        <v>85978.5912074798</v>
      </c>
      <c r="O8" t="n">
        <v>95256.2846216856</v>
      </c>
      <c r="P8" t="n">
        <v>81318.7722966968</v>
      </c>
      <c r="Q8" t="n">
        <v>105168.612767903</v>
      </c>
      <c r="R8" t="n">
        <v>82768.7089790714</v>
      </c>
      <c r="S8" t="n">
        <v>109275.935152306</v>
      </c>
      <c r="T8" t="n">
        <v>90696.9621109536</v>
      </c>
      <c r="U8" t="n">
        <v>57057.6949916199</v>
      </c>
      <c r="V8" t="n">
        <v>30218.4418946363</v>
      </c>
      <c r="W8" t="n">
        <v>43022.2604951268</v>
      </c>
      <c r="X8" t="n">
        <v>52790.242946811</v>
      </c>
      <c r="Y8" t="n">
        <v>49512.2193956319</v>
      </c>
      <c r="Z8" t="n">
        <v>66166.4201345117</v>
      </c>
      <c r="AA8" t="n">
        <v>56421.6688496944</v>
      </c>
      <c r="AB8" t="n">
        <v>58703.4253746659</v>
      </c>
      <c r="AC8" t="n">
        <v>49674.5827895734</v>
      </c>
      <c r="AD8" t="n">
        <v>38772.3445344622</v>
      </c>
      <c r="AE8" t="n">
        <v>53200</v>
      </c>
      <c r="AF8"/>
    </row>
    <row r="9">
      <c r="A9" t="s">
        <v>59</v>
      </c>
      <c r="B9" t="s">
        <v>288</v>
      </c>
      <c r="C9" t="s">
        <v>248</v>
      </c>
      <c r="D9" t="s">
        <v>289</v>
      </c>
      <c r="E9" t="s">
        <v>249</v>
      </c>
      <c r="F9" t="n">
        <v>701819.53240891</v>
      </c>
      <c r="G9" t="n">
        <v>714045.514347253</v>
      </c>
      <c r="H9" t="n">
        <v>769129.45715835</v>
      </c>
      <c r="I9" t="n">
        <v>856519.74900904</v>
      </c>
      <c r="J9" t="n">
        <v>645202.700793335</v>
      </c>
      <c r="K9" t="n">
        <v>681019.796090185</v>
      </c>
      <c r="L9" t="n">
        <v>716847.922971258</v>
      </c>
      <c r="M9" t="n">
        <v>611126.765276785</v>
      </c>
      <c r="N9" t="n">
        <v>609905.553550417</v>
      </c>
      <c r="O9" t="n">
        <v>552875.329097071</v>
      </c>
      <c r="P9" t="n">
        <v>704012.743615083</v>
      </c>
      <c r="Q9" t="n">
        <v>548499.175696113</v>
      </c>
      <c r="R9" t="n">
        <v>587453.378143238</v>
      </c>
      <c r="S9" t="n">
        <v>734205.784285291</v>
      </c>
      <c r="T9" t="n">
        <v>499543.111332748</v>
      </c>
      <c r="U9" t="n">
        <v>502311.221444898</v>
      </c>
      <c r="V9" t="n">
        <v>498150.529096276</v>
      </c>
      <c r="W9" t="n">
        <v>352628.263343842</v>
      </c>
      <c r="X9" t="n">
        <v>292541.712040809</v>
      </c>
      <c r="Y9" t="n">
        <v>267672.400952673</v>
      </c>
      <c r="Z9" t="n">
        <v>263908.254636218</v>
      </c>
      <c r="AA9" t="n">
        <v>248487.946133929</v>
      </c>
      <c r="AB9" t="n">
        <v>230322.549089351</v>
      </c>
      <c r="AC9" t="n">
        <v>314887.243941195</v>
      </c>
      <c r="AD9" t="n">
        <v>368517.561369497</v>
      </c>
      <c r="AE9" t="n">
        <v>297785.229727045</v>
      </c>
      <c r="AF9"/>
    </row>
    <row r="10">
      <c r="A10" t="s">
        <v>59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59</v>
      </c>
      <c r="B11" t="s">
        <v>292</v>
      </c>
      <c r="C11" t="s">
        <v>248</v>
      </c>
      <c r="D11" t="s">
        <v>293</v>
      </c>
      <c r="E11" t="s">
        <v>249</v>
      </c>
      <c r="F11" t="n">
        <v>294025.919152201</v>
      </c>
      <c r="G11" t="n">
        <v>278883.581320409</v>
      </c>
      <c r="H11" t="n">
        <v>316076.004230322</v>
      </c>
      <c r="I11" t="n">
        <v>321022.375892056</v>
      </c>
      <c r="J11" t="n">
        <v>264784.221414347</v>
      </c>
      <c r="K11" t="n">
        <v>312532.469100919</v>
      </c>
      <c r="L11" t="n">
        <v>351236.861033934</v>
      </c>
      <c r="M11" t="n">
        <v>366702.415827439</v>
      </c>
      <c r="N11" t="n">
        <v>368975.263741454</v>
      </c>
      <c r="O11" t="n">
        <v>360364.371223776</v>
      </c>
      <c r="P11" t="n">
        <v>360396.437098852</v>
      </c>
      <c r="Q11" t="n">
        <v>364323.946484637</v>
      </c>
      <c r="R11" t="n">
        <v>331403.915424439</v>
      </c>
      <c r="S11" t="n">
        <v>306516.143358133</v>
      </c>
      <c r="T11" t="n">
        <v>314759.753729656</v>
      </c>
      <c r="U11" t="n">
        <v>265773.594736997</v>
      </c>
      <c r="V11" t="n">
        <v>336672.859011335</v>
      </c>
      <c r="W11" t="n">
        <v>499820.414476224</v>
      </c>
      <c r="X11" t="n">
        <v>492426.245597013</v>
      </c>
      <c r="Y11" t="n">
        <v>407701.917116311</v>
      </c>
      <c r="Z11" t="n">
        <v>347453.580466194</v>
      </c>
      <c r="AA11" t="n">
        <v>496384.318534348</v>
      </c>
      <c r="AB11" t="n">
        <v>413963.960812771</v>
      </c>
      <c r="AC11" t="n">
        <v>400012.072758723</v>
      </c>
      <c r="AD11" t="n">
        <v>378502.230293471</v>
      </c>
      <c r="AE11" t="n">
        <v>370941.342686308</v>
      </c>
      <c r="AF11"/>
    </row>
    <row r="12">
      <c r="A12" t="s">
        <v>59</v>
      </c>
      <c r="B12" t="s">
        <v>294</v>
      </c>
      <c r="C12" t="s">
        <v>248</v>
      </c>
      <c r="D12" t="s">
        <v>295</v>
      </c>
      <c r="E12" t="s">
        <v>249</v>
      </c>
      <c r="F12" t="n">
        <v>411182.596574987</v>
      </c>
      <c r="G12" t="n">
        <v>389915.22586598</v>
      </c>
      <c r="H12" t="n">
        <v>415930.124508139</v>
      </c>
      <c r="I12" t="n">
        <v>459979.908518026</v>
      </c>
      <c r="J12" t="n">
        <v>317588.577052748</v>
      </c>
      <c r="K12" t="n">
        <v>386969.278159864</v>
      </c>
      <c r="L12" t="n">
        <v>422161.234995552</v>
      </c>
      <c r="M12" t="n">
        <v>322056.479653442</v>
      </c>
      <c r="N12" t="n">
        <v>448196.913353126</v>
      </c>
      <c r="O12" t="n">
        <v>480994.30058644</v>
      </c>
      <c r="P12" t="n">
        <v>539531.065975071</v>
      </c>
      <c r="Q12" t="n">
        <v>561986.50109356</v>
      </c>
      <c r="R12" t="n">
        <v>507639.867903808</v>
      </c>
      <c r="S12" t="n">
        <v>458988.330472652</v>
      </c>
      <c r="T12" t="n">
        <v>349824.765194142</v>
      </c>
      <c r="U12" t="n">
        <v>257394.664455289</v>
      </c>
      <c r="V12" t="n">
        <v>281078.781756649</v>
      </c>
      <c r="W12" t="n">
        <v>237600.007598321</v>
      </c>
      <c r="X12" t="n">
        <v>237351.262034535</v>
      </c>
      <c r="Y12" t="n">
        <v>217875.137132668</v>
      </c>
      <c r="Z12" t="n">
        <v>243230.718998347</v>
      </c>
      <c r="AA12" t="n">
        <v>249158.346715823</v>
      </c>
      <c r="AB12" t="n">
        <v>259099.286405761</v>
      </c>
      <c r="AC12" t="n">
        <v>295957.645665289</v>
      </c>
      <c r="AD12" t="n">
        <v>244279.330592538</v>
      </c>
      <c r="AE12" t="n">
        <v>239244.938971225</v>
      </c>
      <c r="AF12"/>
    </row>
    <row r="13">
      <c r="A13" t="s">
        <v>59</v>
      </c>
      <c r="B13" t="s">
        <v>296</v>
      </c>
      <c r="C13" t="s">
        <v>248</v>
      </c>
      <c r="D13" t="s">
        <v>297</v>
      </c>
      <c r="E13" t="s">
        <v>249</v>
      </c>
      <c r="F13" t="n">
        <v>1083145.8892799</v>
      </c>
      <c r="G13" t="n">
        <v>816518.039301843</v>
      </c>
      <c r="H13" t="n">
        <v>804710.912656239</v>
      </c>
      <c r="I13" t="n">
        <v>870233.983637737</v>
      </c>
      <c r="J13" t="n">
        <v>622960.717492471</v>
      </c>
      <c r="K13" t="n">
        <v>844913.933804225</v>
      </c>
      <c r="L13" t="n">
        <v>863793.014061117</v>
      </c>
      <c r="M13" t="n">
        <v>633155.063444571</v>
      </c>
      <c r="N13" t="n">
        <v>554658.916204271</v>
      </c>
      <c r="O13" t="n">
        <v>616672.556405364</v>
      </c>
      <c r="P13" t="n">
        <v>758412.207394547</v>
      </c>
      <c r="Q13" t="n">
        <v>803763.28170185</v>
      </c>
      <c r="R13" t="n">
        <v>986882.4122108</v>
      </c>
      <c r="S13" t="n">
        <v>947407.780942872</v>
      </c>
      <c r="T13" t="n">
        <v>766008.183684704</v>
      </c>
      <c r="U13" t="n">
        <v>697238.858825948</v>
      </c>
      <c r="V13" t="n">
        <v>798959.007246598</v>
      </c>
      <c r="W13" t="n">
        <v>703132.189447521</v>
      </c>
      <c r="X13" t="n">
        <v>582998.975432994</v>
      </c>
      <c r="Y13" t="n">
        <v>570384.683162868</v>
      </c>
      <c r="Z13" t="n">
        <v>597253.654593181</v>
      </c>
      <c r="AA13" t="n">
        <v>674367.556338882</v>
      </c>
      <c r="AB13" t="n">
        <v>803274.06317816</v>
      </c>
      <c r="AC13" t="n">
        <v>724775.627259741</v>
      </c>
      <c r="AD13" t="n">
        <v>699466.399183285</v>
      </c>
      <c r="AE13" t="n">
        <v>589532.825548203</v>
      </c>
      <c r="AF13"/>
    </row>
    <row r="14">
      <c r="A14" t="s">
        <v>59</v>
      </c>
      <c r="B14" t="s">
        <v>298</v>
      </c>
      <c r="C14" t="s">
        <v>248</v>
      </c>
      <c r="D14" t="s">
        <v>299</v>
      </c>
      <c r="E14" t="s">
        <v>249</v>
      </c>
      <c r="F14" t="n">
        <v>412590.258434442</v>
      </c>
      <c r="G14" t="n">
        <v>355873.032259393</v>
      </c>
      <c r="H14" t="n">
        <v>402909.176475837</v>
      </c>
      <c r="I14" t="n">
        <v>574433.934278045</v>
      </c>
      <c r="J14" t="n">
        <v>438846.099981784</v>
      </c>
      <c r="K14" t="n">
        <v>693395.303122625</v>
      </c>
      <c r="L14" t="n">
        <v>657220.759954424</v>
      </c>
      <c r="M14" t="n">
        <v>410250.29474029</v>
      </c>
      <c r="N14" t="n">
        <v>449546.462823574</v>
      </c>
      <c r="O14" t="n">
        <v>539218.11362384</v>
      </c>
      <c r="P14" t="n">
        <v>576580.649707495</v>
      </c>
      <c r="Q14" t="n">
        <v>575750.400272604</v>
      </c>
      <c r="R14" t="n">
        <v>541646.947271162</v>
      </c>
      <c r="S14" t="n">
        <v>642457.461257375</v>
      </c>
      <c r="T14" t="n">
        <v>394244.95998913</v>
      </c>
      <c r="U14" t="n">
        <v>430015.929386864</v>
      </c>
      <c r="V14" t="n">
        <v>528700.386385215</v>
      </c>
      <c r="W14" t="n">
        <v>469889.968409936</v>
      </c>
      <c r="X14" t="n">
        <v>355524.821930201</v>
      </c>
      <c r="Y14" t="n">
        <v>325742.037868942</v>
      </c>
      <c r="Z14" t="n">
        <v>382603.68018258</v>
      </c>
      <c r="AA14" t="n">
        <v>452339.730306605</v>
      </c>
      <c r="AB14" t="n">
        <v>363071.51053206</v>
      </c>
      <c r="AC14" t="n">
        <v>468623.706521539</v>
      </c>
      <c r="AD14" t="n">
        <v>394922.908732224</v>
      </c>
      <c r="AE14" t="n">
        <v>332782.192919693</v>
      </c>
      <c r="AF14"/>
    </row>
    <row r="15">
      <c r="A15" t="s">
        <v>59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59</v>
      </c>
      <c r="B16" t="s">
        <v>302</v>
      </c>
      <c r="C16" t="s">
        <v>248</v>
      </c>
      <c r="D16" t="s">
        <v>303</v>
      </c>
      <c r="E16" t="s">
        <v>249</v>
      </c>
      <c r="F16" t="n">
        <v>223972.115568564</v>
      </c>
      <c r="G16" t="n">
        <v>201128.634830925</v>
      </c>
      <c r="H16" t="n">
        <v>245852.067538229</v>
      </c>
      <c r="I16" t="n">
        <v>307538.719783411</v>
      </c>
      <c r="J16" t="n">
        <v>260818.312417856</v>
      </c>
      <c r="K16" t="n">
        <v>386261.584896479</v>
      </c>
      <c r="L16" t="n">
        <v>349993.952744554</v>
      </c>
      <c r="M16" t="n">
        <v>279081.954630135</v>
      </c>
      <c r="N16" t="n">
        <v>324286.099146517</v>
      </c>
      <c r="O16" t="n">
        <v>336106.404313802</v>
      </c>
      <c r="P16" t="n">
        <v>343990.116702954</v>
      </c>
      <c r="Q16" t="n">
        <v>300760.854994015</v>
      </c>
      <c r="R16" t="n">
        <v>321170.592365168</v>
      </c>
      <c r="S16" t="n">
        <v>284525.423889086</v>
      </c>
      <c r="T16" t="n">
        <v>197340.919685403</v>
      </c>
      <c r="U16" t="n">
        <v>221807.809097217</v>
      </c>
      <c r="V16" t="n">
        <v>278329.5313674</v>
      </c>
      <c r="W16" t="n">
        <v>236633.698083667</v>
      </c>
      <c r="X16" t="n">
        <v>211990.625130127</v>
      </c>
      <c r="Y16" t="n">
        <v>167600.038877606</v>
      </c>
      <c r="Z16" t="n">
        <v>160004.250226782</v>
      </c>
      <c r="AA16" t="n">
        <v>230064.776226127</v>
      </c>
      <c r="AB16" t="n">
        <v>214880.661704373</v>
      </c>
      <c r="AC16" t="n">
        <v>191004.977864737</v>
      </c>
      <c r="AD16" t="n">
        <v>151418.374663562</v>
      </c>
      <c r="AE16" t="n">
        <v>125400</v>
      </c>
      <c r="AF16"/>
    </row>
    <row r="17">
      <c r="A17" t="s">
        <v>59</v>
      </c>
      <c r="B17" t="s">
        <v>304</v>
      </c>
      <c r="C17" t="s">
        <v>248</v>
      </c>
      <c r="D17" t="s">
        <v>305</v>
      </c>
      <c r="E17" t="s">
        <v>249</v>
      </c>
      <c r="F17" t="n">
        <v>217583.425849858</v>
      </c>
      <c r="G17" t="n">
        <v>222456.772582475</v>
      </c>
      <c r="H17" t="n">
        <v>242057.961799598</v>
      </c>
      <c r="I17" t="n">
        <v>336553.447445287</v>
      </c>
      <c r="J17" t="n">
        <v>265327.289240124</v>
      </c>
      <c r="K17" t="n">
        <v>339391.320301809</v>
      </c>
      <c r="L17" t="n">
        <v>326480.076018774</v>
      </c>
      <c r="M17" t="n">
        <v>287946.721348338</v>
      </c>
      <c r="N17" t="n">
        <v>307974.947498876</v>
      </c>
      <c r="O17" t="n">
        <v>351675.72575899</v>
      </c>
      <c r="P17" t="n">
        <v>405606.940526463</v>
      </c>
      <c r="Q17" t="n">
        <v>301242.112596112</v>
      </c>
      <c r="R17" t="n">
        <v>412292.255530869</v>
      </c>
      <c r="S17" t="n">
        <v>412240.100039069</v>
      </c>
      <c r="T17" t="n">
        <v>260556.808263314</v>
      </c>
      <c r="U17" t="n">
        <v>172113.952905872</v>
      </c>
      <c r="V17" t="n">
        <v>239626.562901137</v>
      </c>
      <c r="W17" t="n">
        <v>258922.59642858</v>
      </c>
      <c r="X17" t="n">
        <v>221944.737490539</v>
      </c>
      <c r="Y17" t="n">
        <v>187081.391011918</v>
      </c>
      <c r="Z17" t="n">
        <v>260016.154332858</v>
      </c>
      <c r="AA17" t="n">
        <v>263786.478139615</v>
      </c>
      <c r="AB17" t="n">
        <v>185488.821937732</v>
      </c>
      <c r="AC17" t="n">
        <v>233239.984905849</v>
      </c>
      <c r="AD17" t="n">
        <v>210350.190620564</v>
      </c>
      <c r="AE17" t="n">
        <v>148918.584056885</v>
      </c>
      <c r="AF17"/>
    </row>
    <row r="18">
      <c r="A18" t="s">
        <v>59</v>
      </c>
      <c r="B18" t="s">
        <v>306</v>
      </c>
      <c r="C18" t="s">
        <v>248</v>
      </c>
      <c r="D18" t="s">
        <v>307</v>
      </c>
      <c r="E18" t="s">
        <v>249</v>
      </c>
      <c r="F18" t="n">
        <v>474529.557049673</v>
      </c>
      <c r="G18" t="n">
        <v>441409.478369149</v>
      </c>
      <c r="H18" t="n">
        <v>570278.633732268</v>
      </c>
      <c r="I18" t="n">
        <v>750452.09799088</v>
      </c>
      <c r="J18" t="n">
        <v>509323.449258057</v>
      </c>
      <c r="K18" t="n">
        <v>602224.584856356</v>
      </c>
      <c r="L18" t="n">
        <v>654179.50572155</v>
      </c>
      <c r="M18" t="n">
        <v>617734.860276785</v>
      </c>
      <c r="N18" t="n">
        <v>741976.895073152</v>
      </c>
      <c r="O18" t="n">
        <v>661790.023130739</v>
      </c>
      <c r="P18" t="n">
        <v>886169.36180331</v>
      </c>
      <c r="Q18" t="n">
        <v>643977.647258844</v>
      </c>
      <c r="R18" t="n">
        <v>651901.075163865</v>
      </c>
      <c r="S18" t="n">
        <v>605037.982866212</v>
      </c>
      <c r="T18" t="n">
        <v>384353.614475549</v>
      </c>
      <c r="U18" t="n">
        <v>269597.320272174</v>
      </c>
      <c r="V18" t="n">
        <v>303858.93954541</v>
      </c>
      <c r="W18" t="n">
        <v>358564.906955846</v>
      </c>
      <c r="X18" t="n">
        <v>439728.610442763</v>
      </c>
      <c r="Y18" t="n">
        <v>401978.07258022</v>
      </c>
      <c r="Z18" t="n">
        <v>556437.193266907</v>
      </c>
      <c r="AA18" t="n">
        <v>740082.072536996</v>
      </c>
      <c r="AB18" t="n">
        <v>607231.927947524</v>
      </c>
      <c r="AC18" t="n">
        <v>615017.160760711</v>
      </c>
      <c r="AD18" t="n">
        <v>535395.994165866</v>
      </c>
      <c r="AE18" t="n">
        <v>475400</v>
      </c>
      <c r="AF18"/>
    </row>
    <row r="19">
      <c r="A19" t="s">
        <v>59</v>
      </c>
      <c r="B19" t="s">
        <v>308</v>
      </c>
      <c r="C19" t="s">
        <v>248</v>
      </c>
      <c r="D19" t="s">
        <v>309</v>
      </c>
      <c r="E19" t="s">
        <v>249</v>
      </c>
      <c r="F19" t="n">
        <v>98633.793780936</v>
      </c>
      <c r="G19" t="n">
        <v>103370.085964308</v>
      </c>
      <c r="H19" t="n">
        <v>103087.167564673</v>
      </c>
      <c r="I19" t="n">
        <v>123445.044482607</v>
      </c>
      <c r="J19" t="n">
        <v>86718.4641773063</v>
      </c>
      <c r="K19" t="n">
        <v>72489.8001685863</v>
      </c>
      <c r="L19" t="n">
        <v>93883.0682033223</v>
      </c>
      <c r="M19" t="n">
        <v>64934.5015390675</v>
      </c>
      <c r="N19" t="n">
        <v>96482.4776543368</v>
      </c>
      <c r="O19" t="n">
        <v>71606.248966651</v>
      </c>
      <c r="P19" t="n">
        <v>98948.2562561855</v>
      </c>
      <c r="Q19" t="n">
        <v>102675.825369911</v>
      </c>
      <c r="R19" t="n">
        <v>98425.1577455599</v>
      </c>
      <c r="S19" t="n">
        <v>70097.3543950279</v>
      </c>
      <c r="T19" t="n">
        <v>64255.3669498371</v>
      </c>
      <c r="U19" t="n">
        <v>68669.9481298224</v>
      </c>
      <c r="V19" t="n">
        <v>83937.2310544982</v>
      </c>
      <c r="W19" t="n">
        <v>61468.9361319937</v>
      </c>
      <c r="X19" t="n">
        <v>74190.2614984074</v>
      </c>
      <c r="Y19" t="n">
        <v>57683.7508361723</v>
      </c>
      <c r="Z19" t="n">
        <v>89242.7594547073</v>
      </c>
      <c r="AA19" t="n">
        <v>89700.7969282551</v>
      </c>
      <c r="AB19" t="n">
        <v>60245.0525127556</v>
      </c>
      <c r="AC19" t="n">
        <v>58129.8498250807</v>
      </c>
      <c r="AD19" t="n">
        <v>64197.6741965303</v>
      </c>
      <c r="AE19" t="n">
        <v>60801.692502852</v>
      </c>
      <c r="AF19"/>
    </row>
    <row r="20">
      <c r="A20" t="s">
        <v>59</v>
      </c>
      <c r="B20" t="s">
        <v>310</v>
      </c>
      <c r="C20" t="s">
        <v>248</v>
      </c>
      <c r="D20" t="s">
        <v>311</v>
      </c>
      <c r="E20" t="s">
        <v>249</v>
      </c>
      <c r="F20" t="n">
        <v>6896306.12331515</v>
      </c>
      <c r="G20" t="n">
        <v>6886416.6601513</v>
      </c>
      <c r="H20" t="n">
        <v>6220316.62380368</v>
      </c>
      <c r="I20" t="n">
        <v>6179240.70592112</v>
      </c>
      <c r="J20" t="n">
        <v>6287029.23703504</v>
      </c>
      <c r="K20" t="n">
        <v>5859640.88001622</v>
      </c>
      <c r="L20" t="n">
        <v>5483584.80625073</v>
      </c>
      <c r="M20" t="n">
        <v>4774453.42497302</v>
      </c>
      <c r="N20" t="n">
        <v>4418243.5638814</v>
      </c>
      <c r="O20" t="n">
        <v>3664930.82992069</v>
      </c>
      <c r="P20" t="n">
        <v>3742589.6185267</v>
      </c>
      <c r="Q20" t="n">
        <v>3370951.50696201</v>
      </c>
      <c r="R20" t="n">
        <v>3354000.63475882</v>
      </c>
      <c r="S20" t="n">
        <v>3219451.38939762</v>
      </c>
      <c r="T20" t="n">
        <v>3017002.25664599</v>
      </c>
      <c r="U20" t="n">
        <v>2855425.3372288</v>
      </c>
      <c r="V20" t="n">
        <v>2597922.91161264</v>
      </c>
      <c r="W20" t="n">
        <v>2523566.2816148</v>
      </c>
      <c r="X20" t="n">
        <v>2384404.75542507</v>
      </c>
      <c r="Y20" t="n">
        <v>2536122.78511195</v>
      </c>
      <c r="Z20" t="n">
        <v>2661683.32039516</v>
      </c>
      <c r="AA20" t="n">
        <v>2752713.44480918</v>
      </c>
      <c r="AB20" t="n">
        <v>2726628.51586804</v>
      </c>
      <c r="AC20" t="n">
        <v>2844922.34745183</v>
      </c>
      <c r="AD20" t="n">
        <v>2502986.57801633</v>
      </c>
      <c r="AE20" t="n">
        <v>2367013.36381714</v>
      </c>
      <c r="AF20"/>
    </row>
    <row r="21">
      <c r="A21" t="s">
        <v>59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59</v>
      </c>
      <c r="B22" t="s">
        <v>314</v>
      </c>
      <c r="C22" t="s">
        <v>248</v>
      </c>
      <c r="D22" t="s">
        <v>315</v>
      </c>
      <c r="E22" t="s">
        <v>249</v>
      </c>
      <c r="F22" t="n">
        <v>4955622.15388065</v>
      </c>
      <c r="G22" t="n">
        <v>5186596.63555511</v>
      </c>
      <c r="H22" t="n">
        <v>4899149.6195874</v>
      </c>
      <c r="I22" t="n">
        <v>5158352.61556288</v>
      </c>
      <c r="J22" t="n">
        <v>5115151.96332304</v>
      </c>
      <c r="K22" t="n">
        <v>4529390.30854369</v>
      </c>
      <c r="L22" t="n">
        <v>4277468.20323305</v>
      </c>
      <c r="M22" t="n">
        <v>4106606.8286212</v>
      </c>
      <c r="N22" t="n">
        <v>3713107.27883292</v>
      </c>
      <c r="O22" t="n">
        <v>2999437.70864244</v>
      </c>
      <c r="P22" t="n">
        <v>2573908.37754686</v>
      </c>
      <c r="Q22" t="n">
        <v>2278646.44997167</v>
      </c>
      <c r="R22" t="n">
        <v>1865999.43926939</v>
      </c>
      <c r="S22" t="n">
        <v>1818827.48241383</v>
      </c>
      <c r="T22" t="n">
        <v>1973537.34753892</v>
      </c>
      <c r="U22" t="n">
        <v>1858259.33621166</v>
      </c>
      <c r="V22" t="n">
        <v>1986888.88373263</v>
      </c>
      <c r="W22" t="n">
        <v>2070541.25244769</v>
      </c>
      <c r="X22" t="n">
        <v>2419523.48958874</v>
      </c>
      <c r="Y22" t="n">
        <v>2289326.44759689</v>
      </c>
      <c r="Z22" t="n">
        <v>2344952.64555898</v>
      </c>
      <c r="AA22" t="n">
        <v>2666177.87906982</v>
      </c>
      <c r="AB22" t="n">
        <v>2476664.95081603</v>
      </c>
      <c r="AC22" t="n">
        <v>2437847.91260215</v>
      </c>
      <c r="AD22" t="n">
        <v>2548341.04171497</v>
      </c>
      <c r="AE22" t="n">
        <v>2890286.63618286</v>
      </c>
      <c r="AF22"/>
    </row>
    <row r="23">
      <c r="A23" t="s">
        <v>59</v>
      </c>
      <c r="B23" t="s">
        <v>316</v>
      </c>
      <c r="C23" t="s">
        <v>248</v>
      </c>
      <c r="D23" t="s">
        <v>317</v>
      </c>
      <c r="E23" t="s">
        <v>249</v>
      </c>
      <c r="F23" t="n">
        <v>1127187.54706985</v>
      </c>
      <c r="G23" t="n">
        <v>783639.27152391</v>
      </c>
      <c r="H23" t="n">
        <v>752459.842782525</v>
      </c>
      <c r="I23" t="n">
        <v>755808.005019131</v>
      </c>
      <c r="J23" t="n">
        <v>594739.495658433</v>
      </c>
      <c r="K23" t="n">
        <v>621780.78874059</v>
      </c>
      <c r="L23" t="n">
        <v>545185.254395231</v>
      </c>
      <c r="M23" t="n">
        <v>551244.375040752</v>
      </c>
      <c r="N23" t="n">
        <v>432282.862650707</v>
      </c>
      <c r="O23" t="n">
        <v>449753.903141889</v>
      </c>
      <c r="P23" t="n">
        <v>468168.475485771</v>
      </c>
      <c r="Q23" t="n">
        <v>435673.057906818</v>
      </c>
      <c r="R23" t="n">
        <v>576726.164816418</v>
      </c>
      <c r="S23" t="n">
        <v>370793.463574412</v>
      </c>
      <c r="T23" t="n">
        <v>354931.897995784</v>
      </c>
      <c r="U23" t="n">
        <v>364836.503306683</v>
      </c>
      <c r="V23" t="n">
        <v>351691.370388476</v>
      </c>
      <c r="W23" t="n">
        <v>290220.810689207</v>
      </c>
      <c r="X23" t="n">
        <v>403104.897234042</v>
      </c>
      <c r="Y23" t="n">
        <v>342466.27858249</v>
      </c>
      <c r="Z23" t="n">
        <v>372690.55306601</v>
      </c>
      <c r="AA23" t="n">
        <v>405277.314619599</v>
      </c>
      <c r="AB23" t="n">
        <v>497126.616272019</v>
      </c>
      <c r="AC23" t="n">
        <v>448888.261924057</v>
      </c>
      <c r="AD23" t="n">
        <v>416496.512596345</v>
      </c>
      <c r="AE23" t="n">
        <v>460900</v>
      </c>
      <c r="AF23"/>
    </row>
    <row r="24">
      <c r="A24" t="s">
        <v>59</v>
      </c>
      <c r="B24" t="s">
        <v>318</v>
      </c>
      <c r="C24" t="s">
        <v>248</v>
      </c>
      <c r="D24" t="s">
        <v>319</v>
      </c>
      <c r="E24" t="s">
        <v>249</v>
      </c>
      <c r="F24" t="n">
        <v>3932223.23916949</v>
      </c>
      <c r="G24" t="n">
        <v>3696688.50527606</v>
      </c>
      <c r="H24" t="n">
        <v>3950418.96956474</v>
      </c>
      <c r="I24" t="n">
        <v>3917136.49179728</v>
      </c>
      <c r="J24" t="n">
        <v>3525376.22036742</v>
      </c>
      <c r="K24" t="n">
        <v>4265991.70271484</v>
      </c>
      <c r="L24" t="n">
        <v>3372522.39910315</v>
      </c>
      <c r="M24" t="n">
        <v>3196640.2062269</v>
      </c>
      <c r="N24" t="n">
        <v>2980075.28814824</v>
      </c>
      <c r="O24" t="n">
        <v>3165717.23539875</v>
      </c>
      <c r="P24" t="n">
        <v>3121141.81809522</v>
      </c>
      <c r="Q24" t="n">
        <v>3522632.10110841</v>
      </c>
      <c r="R24" t="n">
        <v>3163768.1844531</v>
      </c>
      <c r="S24" t="n">
        <v>2888632.90922397</v>
      </c>
      <c r="T24" t="n">
        <v>2957061.81110164</v>
      </c>
      <c r="U24" t="n">
        <v>2578499.84202756</v>
      </c>
      <c r="V24" t="n">
        <v>2895904.81972924</v>
      </c>
      <c r="W24" t="n">
        <v>2925282.27380983</v>
      </c>
      <c r="X24" t="n">
        <v>3330037.34576646</v>
      </c>
      <c r="Y24" t="n">
        <v>3215447.09022507</v>
      </c>
      <c r="Z24" t="n">
        <v>3697999.24731824</v>
      </c>
      <c r="AA24" t="n">
        <v>3916558.44617057</v>
      </c>
      <c r="AB24" t="n">
        <v>3842230.11632786</v>
      </c>
      <c r="AC24" t="n">
        <v>3486531.36835901</v>
      </c>
      <c r="AD24" t="n">
        <v>3374529.30875401</v>
      </c>
      <c r="AE24" t="n">
        <v>3240744.56859344</v>
      </c>
      <c r="AF24"/>
    </row>
    <row r="25">
      <c r="A25" t="s">
        <v>59</v>
      </c>
      <c r="B25" t="s">
        <v>320</v>
      </c>
      <c r="C25" t="s">
        <v>248</v>
      </c>
      <c r="D25" t="s">
        <v>321</v>
      </c>
      <c r="E25" t="s">
        <v>249</v>
      </c>
      <c r="F25" t="n">
        <v>109794.016942268</v>
      </c>
      <c r="G25" t="n">
        <v>111268.832060201</v>
      </c>
      <c r="H25" t="n">
        <v>132392.500074581</v>
      </c>
      <c r="I25" t="n">
        <v>61158.2469967601</v>
      </c>
      <c r="J25" t="n">
        <v>95536.876229898</v>
      </c>
      <c r="K25" t="n">
        <v>146672.401069828</v>
      </c>
      <c r="L25" t="n">
        <v>130893.493470954</v>
      </c>
      <c r="M25" t="n">
        <v>100203.222014349</v>
      </c>
      <c r="N25" t="n">
        <v>110092.828200803</v>
      </c>
      <c r="O25" t="n">
        <v>137580.204171019</v>
      </c>
      <c r="P25" t="n">
        <v>133530.18542093</v>
      </c>
      <c r="Q25" t="n">
        <v>126296.93616881</v>
      </c>
      <c r="R25" t="n">
        <v>68315.5599312959</v>
      </c>
      <c r="S25" t="n">
        <v>89334.8431642072</v>
      </c>
      <c r="T25" t="n">
        <v>44456.5993907172</v>
      </c>
      <c r="U25" t="n">
        <v>9629.63876342035</v>
      </c>
      <c r="V25" t="n">
        <v>4347.76751513012</v>
      </c>
      <c r="W25" t="n">
        <v>2554.26916281713</v>
      </c>
      <c r="X25" t="n">
        <v>5955.37681253284</v>
      </c>
      <c r="Y25" t="n">
        <v>7620.11173603073</v>
      </c>
      <c r="Z25" t="n">
        <v>8125.85196475179</v>
      </c>
      <c r="AA25" t="n">
        <v>6792.83871921988</v>
      </c>
      <c r="AB25" t="n">
        <v>8121.61536829177</v>
      </c>
      <c r="AC25" t="n">
        <v>5915.59208225004</v>
      </c>
      <c r="AD25" t="n">
        <v>19685.262238602</v>
      </c>
      <c r="AE25" t="n">
        <v>11144.5685934368</v>
      </c>
      <c r="AF25"/>
    </row>
    <row r="26">
      <c r="A26" t="s">
        <v>59</v>
      </c>
      <c r="B26" t="s">
        <v>322</v>
      </c>
      <c r="C26" t="s">
        <v>248</v>
      </c>
      <c r="D26" t="s">
        <v>323</v>
      </c>
      <c r="E26" t="s">
        <v>249</v>
      </c>
      <c r="F26" t="n">
        <v>2437178.53886324</v>
      </c>
      <c r="G26" t="n">
        <v>2180927.76166117</v>
      </c>
      <c r="H26" t="n">
        <v>2494047.78874279</v>
      </c>
      <c r="I26" t="n">
        <v>2267099.13328132</v>
      </c>
      <c r="J26" t="n">
        <v>1890539.23825814</v>
      </c>
      <c r="K26" t="n">
        <v>2036263.11120838</v>
      </c>
      <c r="L26" t="n">
        <v>1559561.68032684</v>
      </c>
      <c r="M26" t="n">
        <v>1570610.89952029</v>
      </c>
      <c r="N26" t="n">
        <v>1374847.27124686</v>
      </c>
      <c r="O26" t="n">
        <v>1344928.55704473</v>
      </c>
      <c r="P26" t="n">
        <v>1358898.90459896</v>
      </c>
      <c r="Q26" t="n">
        <v>1617236.08895297</v>
      </c>
      <c r="R26" t="n">
        <v>1528416.18670868</v>
      </c>
      <c r="S26" t="n">
        <v>1453575.50282054</v>
      </c>
      <c r="T26" t="n">
        <v>1482580.01597767</v>
      </c>
      <c r="U26" t="n">
        <v>1230131.82115288</v>
      </c>
      <c r="V26" t="n">
        <v>1343663.88563013</v>
      </c>
      <c r="W26" t="n">
        <v>1321005.9992939</v>
      </c>
      <c r="X26" t="n">
        <v>1457412.82354296</v>
      </c>
      <c r="Y26" t="n">
        <v>1387104.04853139</v>
      </c>
      <c r="Z26" t="n">
        <v>1602844.56139633</v>
      </c>
      <c r="AA26" t="n">
        <v>1640127.60196318</v>
      </c>
      <c r="AB26" t="n">
        <v>1676999.88644008</v>
      </c>
      <c r="AC26" t="n">
        <v>1400007.76820407</v>
      </c>
      <c r="AD26" t="n">
        <v>1270118.77616525</v>
      </c>
      <c r="AE26" t="n">
        <v>1294994.09334738</v>
      </c>
      <c r="AF26"/>
    </row>
    <row r="27">
      <c r="A27" t="s">
        <v>59</v>
      </c>
      <c r="B27" t="s">
        <v>324</v>
      </c>
      <c r="C27" t="s">
        <v>248</v>
      </c>
      <c r="D27" t="s">
        <v>325</v>
      </c>
      <c r="E27" t="s">
        <v>249</v>
      </c>
      <c r="F27" t="n">
        <v>1385063.16623311</v>
      </c>
      <c r="G27" t="n">
        <v>1404246.76989697</v>
      </c>
      <c r="H27" t="n">
        <v>1323798.7462054</v>
      </c>
      <c r="I27" t="n">
        <v>1588773.33995328</v>
      </c>
      <c r="J27" t="n">
        <v>1539096.53364364</v>
      </c>
      <c r="K27" t="n">
        <v>2082720.4588276</v>
      </c>
      <c r="L27" t="n">
        <v>1681763.54781985</v>
      </c>
      <c r="M27" t="n">
        <v>1525597.35967714</v>
      </c>
      <c r="N27" t="n">
        <v>1494875.28083311</v>
      </c>
      <c r="O27" t="n">
        <v>1682876.66869035</v>
      </c>
      <c r="P27" t="n">
        <v>1628390.05854371</v>
      </c>
      <c r="Q27" t="n">
        <v>1778796.82114571</v>
      </c>
      <c r="R27" t="n">
        <v>1566879.50491546</v>
      </c>
      <c r="S27" t="n">
        <v>1345501.30900502</v>
      </c>
      <c r="T27" t="n">
        <v>1429925.5648778</v>
      </c>
      <c r="U27" t="n">
        <v>1338742.81729865</v>
      </c>
      <c r="V27" t="n">
        <v>1547928.07046671</v>
      </c>
      <c r="W27" t="n">
        <v>1601731.94598059</v>
      </c>
      <c r="X27" t="n">
        <v>1866678.65345164</v>
      </c>
      <c r="Y27" t="n">
        <v>1820734.17457632</v>
      </c>
      <c r="Z27" t="n">
        <v>2087041.48226599</v>
      </c>
      <c r="AA27" t="n">
        <v>2269634.95588817</v>
      </c>
      <c r="AB27" t="n">
        <v>2157126.27533002</v>
      </c>
      <c r="AC27" t="n">
        <v>2080597.00241741</v>
      </c>
      <c r="AD27" t="n">
        <v>2084728.01343968</v>
      </c>
      <c r="AE27" t="n">
        <v>1934605.90665262</v>
      </c>
      <c r="AF27"/>
    </row>
    <row r="28">
      <c r="A28" t="s">
        <v>59</v>
      </c>
      <c r="B28" t="s">
        <v>326</v>
      </c>
      <c r="C28" t="s">
        <v>248</v>
      </c>
      <c r="D28" t="s">
        <v>327</v>
      </c>
      <c r="E28" t="s">
        <v>249</v>
      </c>
      <c r="F28" t="n">
        <v>7637124.56193182</v>
      </c>
      <c r="G28" t="n">
        <v>7510389.0880076</v>
      </c>
      <c r="H28" t="n">
        <v>7047730.76257667</v>
      </c>
      <c r="I28" t="n">
        <v>6025460.7122289</v>
      </c>
      <c r="J28" t="n">
        <v>6242459.23321231</v>
      </c>
      <c r="K28" t="n">
        <v>5496394.61287203</v>
      </c>
      <c r="L28" t="n">
        <v>5485293.70237483</v>
      </c>
      <c r="M28" t="n">
        <v>5305817.74845236</v>
      </c>
      <c r="N28" t="n">
        <v>5532454.67699373</v>
      </c>
      <c r="O28" t="n">
        <v>4937881.86814326</v>
      </c>
      <c r="P28" t="n">
        <v>3736243.73367587</v>
      </c>
      <c r="Q28" t="n">
        <v>3786246.11801019</v>
      </c>
      <c r="R28" t="n">
        <v>4008003.85727166</v>
      </c>
      <c r="S28" t="n">
        <v>3787513.70970333</v>
      </c>
      <c r="T28" t="n">
        <v>4017834.05400115</v>
      </c>
      <c r="U28" t="n">
        <v>3653489.69864371</v>
      </c>
      <c r="V28" t="n">
        <v>3769565.59943137</v>
      </c>
      <c r="W28" t="n">
        <v>3795539.24966847</v>
      </c>
      <c r="X28" t="n">
        <v>3923662.01161144</v>
      </c>
      <c r="Y28" t="n">
        <v>3987600.44997657</v>
      </c>
      <c r="Z28" t="n">
        <v>4174515.78620804</v>
      </c>
      <c r="AA28" t="n">
        <v>4518856.41321462</v>
      </c>
      <c r="AB28" t="n">
        <v>4789240.46510663</v>
      </c>
      <c r="AC28" t="n">
        <v>5193117.5566047</v>
      </c>
      <c r="AD28" t="n">
        <v>5092024.3567046</v>
      </c>
      <c r="AE28" t="n">
        <v>5332000</v>
      </c>
      <c r="AF28"/>
    </row>
    <row r="29">
      <c r="A29" t="s">
        <v>59</v>
      </c>
      <c r="B29" t="s">
        <v>328</v>
      </c>
      <c r="C29" t="s">
        <v>248</v>
      </c>
      <c r="D29" t="s">
        <v>329</v>
      </c>
      <c r="E29" t="s">
        <v>249</v>
      </c>
      <c r="F29" t="n">
        <v>3531475.20039827</v>
      </c>
      <c r="G29" t="n">
        <v>3173832.93586355</v>
      </c>
      <c r="H29" t="n">
        <v>3409309.69107786</v>
      </c>
      <c r="I29" t="n">
        <v>2234047.58097335</v>
      </c>
      <c r="J29" t="n">
        <v>2037558.66304543</v>
      </c>
      <c r="K29" t="n">
        <v>2048668.5839848</v>
      </c>
      <c r="L29" t="n">
        <v>1855364.46285427</v>
      </c>
      <c r="M29" t="n">
        <v>2044863.30514515</v>
      </c>
      <c r="N29" t="n">
        <v>2158689.43417972</v>
      </c>
      <c r="O29" t="n">
        <v>2001857.74170783</v>
      </c>
      <c r="P29" t="n">
        <v>1694942.82893317</v>
      </c>
      <c r="Q29" t="n">
        <v>1614373.71069925</v>
      </c>
      <c r="R29" t="n">
        <v>1497461.81632995</v>
      </c>
      <c r="S29" t="n">
        <v>1438483.00434629</v>
      </c>
      <c r="T29" t="n">
        <v>1368291.44562889</v>
      </c>
      <c r="U29" t="n">
        <v>1533779.28340941</v>
      </c>
      <c r="V29" t="n">
        <v>1736500.03510212</v>
      </c>
      <c r="W29" t="n">
        <v>1617359.96430343</v>
      </c>
      <c r="X29" t="n">
        <v>1938918.17861907</v>
      </c>
      <c r="Y29" t="n">
        <v>1735087.56970583</v>
      </c>
      <c r="Z29" t="n">
        <v>1956967.94827403</v>
      </c>
      <c r="AA29" t="n">
        <v>2165858.39950884</v>
      </c>
      <c r="AB29" t="n">
        <v>2120914.02845517</v>
      </c>
      <c r="AC29" t="n">
        <v>2323842.011748</v>
      </c>
      <c r="AD29" t="n">
        <v>2620802.02178016</v>
      </c>
      <c r="AE29" t="n">
        <v>2649663.87410873</v>
      </c>
      <c r="AF29"/>
    </row>
    <row r="30">
      <c r="A30" t="s">
        <v>59</v>
      </c>
      <c r="B30" t="s">
        <v>330</v>
      </c>
      <c r="C30" t="s">
        <v>248</v>
      </c>
      <c r="D30" t="s">
        <v>331</v>
      </c>
      <c r="E30" t="s">
        <v>249</v>
      </c>
      <c r="F30" t="n">
        <v>532211.508479644</v>
      </c>
      <c r="G30" t="n">
        <v>710160.811302269</v>
      </c>
      <c r="H30" t="n">
        <v>450656.299745837</v>
      </c>
      <c r="I30" t="n">
        <v>583221.201724764</v>
      </c>
      <c r="J30" t="n">
        <v>482901.641710915</v>
      </c>
      <c r="K30" t="n">
        <v>429074.433582254</v>
      </c>
      <c r="L30" t="n">
        <v>537682.636713655</v>
      </c>
      <c r="M30" t="n">
        <v>694580.415303009</v>
      </c>
      <c r="N30" t="n">
        <v>667902.211526067</v>
      </c>
      <c r="O30" t="n">
        <v>540295.590515084</v>
      </c>
      <c r="P30" t="n">
        <v>175726.595033363</v>
      </c>
      <c r="Q30" t="n">
        <v>187117.586335272</v>
      </c>
      <c r="R30" t="n">
        <v>127728.355563745</v>
      </c>
      <c r="S30" t="n">
        <v>238031.189615242</v>
      </c>
      <c r="T30" t="n">
        <v>321907.105986791</v>
      </c>
      <c r="U30" t="n">
        <v>162428.200572347</v>
      </c>
      <c r="V30" t="n">
        <v>210303.80932862</v>
      </c>
      <c r="W30" t="n">
        <v>174065.15262233</v>
      </c>
      <c r="X30" t="n">
        <v>211971.896121626</v>
      </c>
      <c r="Y30" t="n">
        <v>177674.425398348</v>
      </c>
      <c r="Z30" t="n">
        <v>218361.912138166</v>
      </c>
      <c r="AA30" t="n">
        <v>350253.051891151</v>
      </c>
      <c r="AB30" t="n">
        <v>407631.814967654</v>
      </c>
      <c r="AC30" t="n">
        <v>373878.292662252</v>
      </c>
      <c r="AD30" t="n">
        <v>260922.643618428</v>
      </c>
      <c r="AE30" t="n">
        <v>241523.814149031</v>
      </c>
      <c r="AF30"/>
    </row>
    <row r="31">
      <c r="A31" t="s">
        <v>59</v>
      </c>
      <c r="B31" t="s">
        <v>332</v>
      </c>
      <c r="C31" t="s">
        <v>248</v>
      </c>
      <c r="D31" t="s">
        <v>333</v>
      </c>
      <c r="E31" t="s">
        <v>249</v>
      </c>
      <c r="F31" t="n">
        <v>222231.301317607</v>
      </c>
      <c r="G31" t="n">
        <v>234086.689000691</v>
      </c>
      <c r="H31" t="n">
        <v>395141.929830782</v>
      </c>
      <c r="I31" t="n">
        <v>259600.70858669</v>
      </c>
      <c r="J31" t="n">
        <v>152965.057606977</v>
      </c>
      <c r="K31" t="n">
        <v>186254.062577987</v>
      </c>
      <c r="L31" t="n">
        <v>159068.204972588</v>
      </c>
      <c r="M31" t="n">
        <v>146302.154865323</v>
      </c>
      <c r="N31" t="n">
        <v>181204.620677586</v>
      </c>
      <c r="O31" t="n">
        <v>186790.844419229</v>
      </c>
      <c r="P31" t="n">
        <v>159618.988875855</v>
      </c>
      <c r="Q31" t="n">
        <v>192942.155412672</v>
      </c>
      <c r="R31" t="n">
        <v>242124.957630581</v>
      </c>
      <c r="S31" t="n">
        <v>483371.343677514</v>
      </c>
      <c r="T31" t="n">
        <v>432513.522859349</v>
      </c>
      <c r="U31" t="n">
        <v>254833.89516599</v>
      </c>
      <c r="V31" t="n">
        <v>148415.52167486</v>
      </c>
      <c r="W31" t="n">
        <v>214511.543563841</v>
      </c>
      <c r="X31" t="n">
        <v>276645.746943492</v>
      </c>
      <c r="Y31" t="n">
        <v>218621.749727593</v>
      </c>
      <c r="Z31" t="n">
        <v>214376.213927778</v>
      </c>
      <c r="AA31" t="n">
        <v>291921.744102387</v>
      </c>
      <c r="AB31" t="n">
        <v>384334.069469803</v>
      </c>
      <c r="AC31" t="n">
        <v>341332.977951883</v>
      </c>
      <c r="AD31" t="n">
        <v>290075.839847312</v>
      </c>
      <c r="AE31" t="n">
        <v>613225.685947245</v>
      </c>
      <c r="AF31"/>
    </row>
    <row r="32">
      <c r="A32" t="s">
        <v>59</v>
      </c>
      <c r="B32" t="s">
        <v>334</v>
      </c>
      <c r="C32" t="s">
        <v>248</v>
      </c>
      <c r="D32" t="s">
        <v>335</v>
      </c>
      <c r="E32" t="s">
        <v>249</v>
      </c>
      <c r="F32" t="n">
        <v>2994190.81540199</v>
      </c>
      <c r="G32" t="n">
        <v>3000267.56447772</v>
      </c>
      <c r="H32" t="n">
        <v>2282416.78689598</v>
      </c>
      <c r="I32" t="n">
        <v>2542017.23877775</v>
      </c>
      <c r="J32" t="n">
        <v>3001883.47715202</v>
      </c>
      <c r="K32" t="n">
        <v>2441147.6024832</v>
      </c>
      <c r="L32" t="n">
        <v>2425785.37807022</v>
      </c>
      <c r="M32" t="n">
        <v>2044580.55298097</v>
      </c>
      <c r="N32" t="n">
        <v>2314234.48819576</v>
      </c>
      <c r="O32" t="n">
        <v>2051675.28239737</v>
      </c>
      <c r="P32" t="n">
        <v>1538288.34255886</v>
      </c>
      <c r="Q32" t="n">
        <v>1447884.54285068</v>
      </c>
      <c r="R32" t="n">
        <v>1436185.6329254</v>
      </c>
      <c r="S32" t="n">
        <v>1578540.45693017</v>
      </c>
      <c r="T32" t="n">
        <v>1845436.96990795</v>
      </c>
      <c r="U32" t="n">
        <v>1659908.74039958</v>
      </c>
      <c r="V32" t="n">
        <v>1654242.5682894</v>
      </c>
      <c r="W32" t="n">
        <v>1721858.04272364</v>
      </c>
      <c r="X32" t="n">
        <v>1467302.02235575</v>
      </c>
      <c r="Y32" t="n">
        <v>1825379.88721245</v>
      </c>
      <c r="Z32" t="n">
        <v>1722500.08290195</v>
      </c>
      <c r="AA32" t="n">
        <v>1656719.69649231</v>
      </c>
      <c r="AB32" t="n">
        <v>1831326.86480934</v>
      </c>
      <c r="AC32" t="n">
        <v>2132738.16852082</v>
      </c>
      <c r="AD32" t="n">
        <v>1907213.28688598</v>
      </c>
      <c r="AE32" t="n">
        <v>1817420.65157238</v>
      </c>
      <c r="AF32"/>
    </row>
    <row r="33">
      <c r="A33" t="s">
        <v>59</v>
      </c>
      <c r="B33" t="s">
        <v>336</v>
      </c>
      <c r="C33" t="s">
        <v>248</v>
      </c>
      <c r="D33" t="s">
        <v>337</v>
      </c>
      <c r="E33" t="s">
        <v>249</v>
      </c>
      <c r="F33" t="n">
        <v>355260.471469118</v>
      </c>
      <c r="G33" t="n">
        <v>390914.676638407</v>
      </c>
      <c r="H33" t="n">
        <v>507058.76993717</v>
      </c>
      <c r="I33" t="n">
        <v>406010.9494612</v>
      </c>
      <c r="J33" t="n">
        <v>566926.794935338</v>
      </c>
      <c r="K33" t="n">
        <v>390778.637466048</v>
      </c>
      <c r="L33" t="n">
        <v>506733.972454028</v>
      </c>
      <c r="M33" t="n">
        <v>374483.052455577</v>
      </c>
      <c r="N33" t="n">
        <v>210185.60526293</v>
      </c>
      <c r="O33" t="n">
        <v>157058.022696887</v>
      </c>
      <c r="P33" t="n">
        <v>167174.001583991</v>
      </c>
      <c r="Q33" t="n">
        <v>342880.08996977</v>
      </c>
      <c r="R33" t="n">
        <v>702454.187283351</v>
      </c>
      <c r="S33" t="n">
        <v>49324.6264199847</v>
      </c>
      <c r="T33" t="n">
        <v>49956.1483635272</v>
      </c>
      <c r="U33" t="n">
        <v>42699.5235847299</v>
      </c>
      <c r="V33" t="n">
        <v>20224.1873461075</v>
      </c>
      <c r="W33" t="n">
        <v>67280.7385415072</v>
      </c>
      <c r="X33" t="n">
        <v>28649.7724689454</v>
      </c>
      <c r="Y33" t="n">
        <v>30837.1567200241</v>
      </c>
      <c r="Z33" t="n">
        <v>61954.4695773797</v>
      </c>
      <c r="AA33" t="n">
        <v>53807.5025433309</v>
      </c>
      <c r="AB33" t="n">
        <v>44919.9402793858</v>
      </c>
      <c r="AC33" t="n">
        <v>21371.7643743525</v>
      </c>
      <c r="AD33" t="n">
        <v>12982.4124466334</v>
      </c>
      <c r="AE33" t="n">
        <v>10165.9742226112</v>
      </c>
      <c r="AF33"/>
    </row>
    <row r="34">
      <c r="A34" t="s">
        <v>59</v>
      </c>
      <c r="B34" t="s">
        <v>338</v>
      </c>
      <c r="C34" t="s">
        <v>248</v>
      </c>
      <c r="D34" t="s">
        <v>339</v>
      </c>
      <c r="E34" t="s">
        <v>249</v>
      </c>
      <c r="F34" t="n">
        <v>1261657.41750704</v>
      </c>
      <c r="G34" t="n">
        <v>1459442.95564386</v>
      </c>
      <c r="H34" t="n">
        <v>1321681.79639492</v>
      </c>
      <c r="I34" t="n">
        <v>1112912.49945451</v>
      </c>
      <c r="J34" t="n">
        <v>1124282.54774</v>
      </c>
      <c r="K34" t="n">
        <v>1125749.89726419</v>
      </c>
      <c r="L34" t="n">
        <v>1101508.38360549</v>
      </c>
      <c r="M34" t="n">
        <v>934186.872909492</v>
      </c>
      <c r="N34" t="n">
        <v>750691.371061214</v>
      </c>
      <c r="O34" t="n">
        <v>837840.183532357</v>
      </c>
      <c r="P34" t="n">
        <v>722966.252338392</v>
      </c>
      <c r="Q34" t="n">
        <v>1516185.31433188</v>
      </c>
      <c r="R34" t="n">
        <v>1466085.89440492</v>
      </c>
      <c r="S34" t="n">
        <v>1027458.62686426</v>
      </c>
      <c r="T34" t="n">
        <v>738623.645119204</v>
      </c>
      <c r="U34" t="n">
        <v>637758.778223403</v>
      </c>
      <c r="V34" t="n">
        <v>669307.501986</v>
      </c>
      <c r="W34" t="n">
        <v>776563.121487732</v>
      </c>
      <c r="X34" t="n">
        <v>552885.362036875</v>
      </c>
      <c r="Y34" t="n">
        <v>694426.443726185</v>
      </c>
      <c r="Z34" t="n">
        <v>739792.258810027</v>
      </c>
      <c r="AA34" t="n">
        <v>622308.312841986</v>
      </c>
      <c r="AB34" t="n">
        <v>672184.937016906</v>
      </c>
      <c r="AC34" t="n">
        <v>663869.889859599</v>
      </c>
      <c r="AD34" t="n">
        <v>547606.844632184</v>
      </c>
      <c r="AE34" t="n">
        <v>448400</v>
      </c>
      <c r="AF34"/>
    </row>
    <row r="35">
      <c r="A35" t="s">
        <v>59</v>
      </c>
      <c r="B35" t="s">
        <v>340</v>
      </c>
      <c r="C35" t="s">
        <v>248</v>
      </c>
      <c r="D35" t="s">
        <v>341</v>
      </c>
      <c r="E35" t="s">
        <v>249</v>
      </c>
      <c r="F35" t="n">
        <v>2189151.48694171</v>
      </c>
      <c r="G35" t="n">
        <v>2494109.2854568</v>
      </c>
      <c r="H35" t="n">
        <v>2670161.18141055</v>
      </c>
      <c r="I35" t="n">
        <v>3156748.54731199</v>
      </c>
      <c r="J35" t="n">
        <v>2654141.80792845</v>
      </c>
      <c r="K35" t="n">
        <v>3521993.22913601</v>
      </c>
      <c r="L35" t="n">
        <v>2847730.78937232</v>
      </c>
      <c r="M35" t="n">
        <v>2522620.66869004</v>
      </c>
      <c r="N35" t="n">
        <v>2370346.42150597</v>
      </c>
      <c r="O35" t="n">
        <v>2174523.5522674</v>
      </c>
      <c r="P35" t="n">
        <v>1830467.69444902</v>
      </c>
      <c r="Q35" t="n">
        <v>1862887.85942522</v>
      </c>
      <c r="R35" t="n">
        <v>1576501.89727531</v>
      </c>
      <c r="S35" t="n">
        <v>1362349.08585275</v>
      </c>
      <c r="T35" t="n">
        <v>1606439.38809317</v>
      </c>
      <c r="U35" t="n">
        <v>1400691.60093327</v>
      </c>
      <c r="V35" t="n">
        <v>1513354.21158412</v>
      </c>
      <c r="W35" t="n">
        <v>1209132.95921976</v>
      </c>
      <c r="X35" t="n">
        <v>1284892.79181204</v>
      </c>
      <c r="Y35" t="n">
        <v>1044004.50731402</v>
      </c>
      <c r="Z35" t="n">
        <v>1065037.188425</v>
      </c>
      <c r="AA35" t="n">
        <v>1153533.8635011</v>
      </c>
      <c r="AB35" t="n">
        <v>1093180.05777406</v>
      </c>
      <c r="AC35" t="n">
        <v>1175474.4645532</v>
      </c>
      <c r="AD35" t="n">
        <v>1104565.41282182</v>
      </c>
      <c r="AE35" t="n">
        <v>1067800</v>
      </c>
      <c r="AF35"/>
    </row>
    <row r="36">
      <c r="A36" t="s">
        <v>59</v>
      </c>
      <c r="B36" t="s">
        <v>342</v>
      </c>
      <c r="C36" t="s">
        <v>248</v>
      </c>
      <c r="D36" t="s">
        <v>343</v>
      </c>
      <c r="E36" t="s">
        <v>249</v>
      </c>
      <c r="F36" t="n">
        <v>251331.212436904</v>
      </c>
      <c r="G36" t="n">
        <v>488216.80380269</v>
      </c>
      <c r="H36" t="n">
        <v>378020.466498136</v>
      </c>
      <c r="I36" t="n">
        <v>338434.99995619</v>
      </c>
      <c r="J36" t="n">
        <v>320073.770847993</v>
      </c>
      <c r="K36" t="n">
        <v>307823.014640628</v>
      </c>
      <c r="L36" t="n">
        <v>304229.154717723</v>
      </c>
      <c r="M36" t="n">
        <v>292290.795848462</v>
      </c>
      <c r="N36" t="n">
        <v>479026.15914591</v>
      </c>
      <c r="O36" t="n">
        <v>343377.052866781</v>
      </c>
      <c r="P36" t="n">
        <v>366713.106453867</v>
      </c>
      <c r="Q36" t="n">
        <v>364199.380690906</v>
      </c>
      <c r="R36" t="n">
        <v>287896.816820062</v>
      </c>
      <c r="S36" t="n">
        <v>216359.3313211</v>
      </c>
      <c r="T36" t="n">
        <v>295031.29969978</v>
      </c>
      <c r="U36" t="n">
        <v>282472.634878431</v>
      </c>
      <c r="V36" t="n">
        <v>297214.616729262</v>
      </c>
      <c r="W36" t="n">
        <v>176897.670698448</v>
      </c>
      <c r="X36" t="n">
        <v>222415.113403443</v>
      </c>
      <c r="Y36" t="n">
        <v>186670.847114456</v>
      </c>
      <c r="Z36" t="n">
        <v>175806.138736837</v>
      </c>
      <c r="AA36" t="n">
        <v>176988.383123627</v>
      </c>
      <c r="AB36" t="n">
        <v>176954.403211801</v>
      </c>
      <c r="AC36" t="n">
        <v>189331.547348634</v>
      </c>
      <c r="AD36" t="n">
        <v>268792.877223228</v>
      </c>
      <c r="AE36" t="n">
        <v>160348.085614924</v>
      </c>
      <c r="AF36"/>
    </row>
    <row r="37">
      <c r="A37" t="s">
        <v>59</v>
      </c>
      <c r="B37" t="s">
        <v>344</v>
      </c>
      <c r="C37" t="s">
        <v>248</v>
      </c>
      <c r="D37" t="s">
        <v>345</v>
      </c>
      <c r="E37" t="s">
        <v>249</v>
      </c>
      <c r="F37" t="n">
        <v>1747094.50832841</v>
      </c>
      <c r="G37" t="n">
        <v>1871106.17327682</v>
      </c>
      <c r="H37" t="n">
        <v>2166338.48382305</v>
      </c>
      <c r="I37" t="n">
        <v>2683420.13938801</v>
      </c>
      <c r="J37" t="n">
        <v>2235926.46420188</v>
      </c>
      <c r="K37" t="n">
        <v>3073880.56831876</v>
      </c>
      <c r="L37" t="n">
        <v>2386785.53829609</v>
      </c>
      <c r="M37" t="n">
        <v>2027003.73586214</v>
      </c>
      <c r="N37" t="n">
        <v>1652211.91705774</v>
      </c>
      <c r="O37" t="n">
        <v>1507180.578147</v>
      </c>
      <c r="P37" t="n">
        <v>1245807.50346783</v>
      </c>
      <c r="Q37" t="n">
        <v>1321795.49827537</v>
      </c>
      <c r="R37" t="n">
        <v>1198995.17297265</v>
      </c>
      <c r="S37" t="n">
        <v>1054874.70810314</v>
      </c>
      <c r="T37" t="n">
        <v>1247582.43375212</v>
      </c>
      <c r="U37" t="n">
        <v>1038823.90298674</v>
      </c>
      <c r="V37" t="n">
        <v>1157565.63208854</v>
      </c>
      <c r="W37" t="n">
        <v>997758.277455577</v>
      </c>
      <c r="X37" t="n">
        <v>1019336.02748843</v>
      </c>
      <c r="Y37" t="n">
        <v>810511.613911529</v>
      </c>
      <c r="Z37" t="n">
        <v>816729.532975982</v>
      </c>
      <c r="AA37" t="n">
        <v>921814.302563574</v>
      </c>
      <c r="AB37" t="n">
        <v>867201.420961512</v>
      </c>
      <c r="AC37" t="n">
        <v>865687.075924351</v>
      </c>
      <c r="AD37" t="n">
        <v>767270.933303293</v>
      </c>
      <c r="AE37" t="n">
        <v>851903.577933448</v>
      </c>
      <c r="AF37"/>
    </row>
    <row r="38">
      <c r="A38" t="s">
        <v>59</v>
      </c>
      <c r="B38" t="s">
        <v>346</v>
      </c>
      <c r="C38" t="s">
        <v>248</v>
      </c>
      <c r="D38" t="s">
        <v>347</v>
      </c>
      <c r="E38" t="s">
        <v>249</v>
      </c>
      <c r="F38" t="n">
        <v>190932.087568089</v>
      </c>
      <c r="G38" t="n">
        <v>135140.993590488</v>
      </c>
      <c r="H38" t="n">
        <v>126769.025526101</v>
      </c>
      <c r="I38" t="n">
        <v>136394.461697783</v>
      </c>
      <c r="J38" t="n">
        <v>99424.6674509602</v>
      </c>
      <c r="K38" t="n">
        <v>142157.297062422</v>
      </c>
      <c r="L38" t="n">
        <v>157932.608742379</v>
      </c>
      <c r="M38" t="n">
        <v>204094.283015513</v>
      </c>
      <c r="N38" t="n">
        <v>239021.271105418</v>
      </c>
      <c r="O38" t="n">
        <v>323524.27476962</v>
      </c>
      <c r="P38" t="n">
        <v>217707.786811468</v>
      </c>
      <c r="Q38" t="n">
        <v>176870.185751768</v>
      </c>
      <c r="R38" t="n">
        <v>89835.7904175549</v>
      </c>
      <c r="S38" t="n">
        <v>91282.1959489884</v>
      </c>
      <c r="T38" t="n">
        <v>64042.747458686</v>
      </c>
      <c r="U38" t="n">
        <v>79568.0508747497</v>
      </c>
      <c r="V38" t="n">
        <v>58766.7695746455</v>
      </c>
      <c r="W38" t="n">
        <v>34597.0260159518</v>
      </c>
      <c r="X38" t="n">
        <v>43287.4307145338</v>
      </c>
      <c r="Y38" t="n">
        <v>46895.2536802449</v>
      </c>
      <c r="Z38" t="n">
        <v>72486.7532171326</v>
      </c>
      <c r="AA38" t="n">
        <v>54758.9543174732</v>
      </c>
      <c r="AB38" t="n">
        <v>49067.0485295449</v>
      </c>
      <c r="AC38" t="n">
        <v>120355.267303212</v>
      </c>
      <c r="AD38" t="n">
        <v>68530.1717551409</v>
      </c>
      <c r="AE38" t="n">
        <v>55548.3364516287</v>
      </c>
      <c r="AF38"/>
    </row>
    <row r="39">
      <c r="A39" t="s">
        <v>59</v>
      </c>
      <c r="B39" t="s">
        <v>348</v>
      </c>
      <c r="C39" t="s">
        <v>248</v>
      </c>
      <c r="D39" t="s">
        <v>349</v>
      </c>
      <c r="E39" t="s">
        <v>249</v>
      </c>
      <c r="F39" t="n">
        <v>159858.622256337</v>
      </c>
      <c r="G39" t="n">
        <v>140119.480748845</v>
      </c>
      <c r="H39" t="n">
        <v>118409.242208982</v>
      </c>
      <c r="I39" t="n">
        <v>131263.767206145</v>
      </c>
      <c r="J39" t="n">
        <v>83306.4271683889</v>
      </c>
      <c r="K39" t="n">
        <v>79937.0643843239</v>
      </c>
      <c r="L39" t="n">
        <v>86399.3971563231</v>
      </c>
      <c r="M39" t="n">
        <v>88134.6174262307</v>
      </c>
      <c r="N39" t="n">
        <v>101060.761767818</v>
      </c>
      <c r="O39" t="n">
        <v>83625.1548648368</v>
      </c>
      <c r="P39" t="n">
        <v>73955.5884245695</v>
      </c>
      <c r="Q39" t="n">
        <v>95819.6596522131</v>
      </c>
      <c r="R39" t="n">
        <v>106625.684374832</v>
      </c>
      <c r="S39" t="n">
        <v>115375.559369862</v>
      </c>
      <c r="T39" t="n">
        <v>144702.518571468</v>
      </c>
      <c r="U39" t="n">
        <v>122336.365574085</v>
      </c>
      <c r="V39" t="n">
        <v>130355.085012445</v>
      </c>
      <c r="W39" t="n">
        <v>143782.373551017</v>
      </c>
      <c r="X39" t="n">
        <v>160625.901575035</v>
      </c>
      <c r="Y39" t="n">
        <v>181662.648728812</v>
      </c>
      <c r="Z39" t="n">
        <v>184914.152992016</v>
      </c>
      <c r="AA39" t="n">
        <v>195159.817615316</v>
      </c>
      <c r="AB39" t="n">
        <v>200766.501163149</v>
      </c>
      <c r="AC39" t="n">
        <v>195574.114599525</v>
      </c>
      <c r="AD39" t="n">
        <v>161600.147294518</v>
      </c>
      <c r="AE39" t="n">
        <v>160500</v>
      </c>
      <c r="AF39"/>
    </row>
    <row r="40">
      <c r="A40" t="s">
        <v>59</v>
      </c>
      <c r="B40" t="s">
        <v>350</v>
      </c>
      <c r="C40" t="s">
        <v>248</v>
      </c>
      <c r="D40" t="s">
        <v>351</v>
      </c>
      <c r="E40" t="s">
        <v>249</v>
      </c>
      <c r="F40" t="n">
        <v>5933715.31636479</v>
      </c>
      <c r="G40" t="n">
        <v>5956102.54887175</v>
      </c>
      <c r="H40" t="n">
        <v>5343518.9929744</v>
      </c>
      <c r="I40" t="n">
        <v>5245868.48344646</v>
      </c>
      <c r="J40" t="n">
        <v>4923467.44271591</v>
      </c>
      <c r="K40" t="n">
        <v>5125738.89764341</v>
      </c>
      <c r="L40" t="n">
        <v>4786802.1725745</v>
      </c>
      <c r="M40" t="n">
        <v>4367378.92859836</v>
      </c>
      <c r="N40" t="n">
        <v>3728995.21246046</v>
      </c>
      <c r="O40" t="n">
        <v>3454503.34398228</v>
      </c>
      <c r="P40" t="n">
        <v>4951641.37156041</v>
      </c>
      <c r="Q40" t="n">
        <v>4067543.35276428</v>
      </c>
      <c r="R40" t="n">
        <v>3431156.13651906</v>
      </c>
      <c r="S40" t="n">
        <v>3415849.91574645</v>
      </c>
      <c r="T40" t="n">
        <v>3284544.3229629</v>
      </c>
      <c r="U40" t="n">
        <v>3423438.52783138</v>
      </c>
      <c r="V40" t="n">
        <v>2812350.01447923</v>
      </c>
      <c r="W40" t="n">
        <v>2791249.02877119</v>
      </c>
      <c r="X40" t="n">
        <v>3192915.94369625</v>
      </c>
      <c r="Y40" t="n">
        <v>4112708.5608121</v>
      </c>
      <c r="Z40" t="n">
        <v>4532545.85577913</v>
      </c>
      <c r="AA40" t="n">
        <v>4170724.61487316</v>
      </c>
      <c r="AB40" t="n">
        <v>4058494.3616574</v>
      </c>
      <c r="AC40" t="n">
        <v>5205898.35504686</v>
      </c>
      <c r="AD40" t="n">
        <v>5628168.80310505</v>
      </c>
      <c r="AE40" t="n">
        <v>5852700</v>
      </c>
      <c r="AF40"/>
    </row>
    <row r="41">
      <c r="A41" t="s">
        <v>59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59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59</v>
      </c>
      <c r="B43" t="s">
        <v>356</v>
      </c>
      <c r="C43" t="s">
        <v>248</v>
      </c>
      <c r="D43" t="s">
        <v>357</v>
      </c>
      <c r="E43" t="s">
        <v>249</v>
      </c>
      <c r="F43" t="n">
        <v>291608.077781367</v>
      </c>
      <c r="G43" t="n">
        <v>259291.79525501</v>
      </c>
      <c r="H43" t="n">
        <v>362777.896932638</v>
      </c>
      <c r="I43" t="n">
        <v>297099.625212205</v>
      </c>
      <c r="J43" t="n">
        <v>175163.730354</v>
      </c>
      <c r="K43" t="n">
        <v>171111.677852953</v>
      </c>
      <c r="L43" t="n">
        <v>254906.236840502</v>
      </c>
      <c r="M43" t="n">
        <v>322988.43822162</v>
      </c>
      <c r="N43" t="n">
        <v>377944.045258764</v>
      </c>
      <c r="O43" t="n">
        <v>367546.714493615</v>
      </c>
      <c r="P43" t="n">
        <v>390301.301195858</v>
      </c>
      <c r="Q43" t="n">
        <v>653475.672709817</v>
      </c>
      <c r="R43" t="n">
        <v>503385.016738278</v>
      </c>
      <c r="S43" t="n">
        <v>405804.299582828</v>
      </c>
      <c r="T43" t="n">
        <v>496703.717340144</v>
      </c>
      <c r="U43" t="n">
        <v>505029.248144217</v>
      </c>
      <c r="V43" t="n">
        <v>658830.617590214</v>
      </c>
      <c r="W43" t="n">
        <v>640189.781694655</v>
      </c>
      <c r="X43" t="n">
        <v>841437.334940801</v>
      </c>
      <c r="Y43" t="n">
        <v>723355.193731788</v>
      </c>
      <c r="Z43" t="n">
        <v>956942.007743968</v>
      </c>
      <c r="AA43" t="n">
        <v>1239033.97918337</v>
      </c>
      <c r="AB43" t="n">
        <v>1397968.63392708</v>
      </c>
      <c r="AC43" t="n">
        <v>1440260.08379917</v>
      </c>
      <c r="AD43" t="n">
        <v>1399374.17744859</v>
      </c>
      <c r="AE43" t="n">
        <v>1148211.05970491</v>
      </c>
      <c r="AF43"/>
    </row>
    <row r="44">
      <c r="A44" t="s">
        <v>59</v>
      </c>
      <c r="B44" t="s">
        <v>358</v>
      </c>
      <c r="C44" t="s">
        <v>248</v>
      </c>
      <c r="D44" t="s">
        <v>359</v>
      </c>
      <c r="E44" t="s">
        <v>249</v>
      </c>
      <c r="F44" t="n">
        <v>37673421.1564366</v>
      </c>
      <c r="G44" t="n">
        <v>36641457.9253404</v>
      </c>
      <c r="H44" t="n">
        <v>36270818.4238018</v>
      </c>
      <c r="I44" t="n">
        <v>36534593.2988582</v>
      </c>
      <c r="J44" t="n">
        <v>33630373.7236672</v>
      </c>
      <c r="K44" t="n">
        <v>34459412.2815601</v>
      </c>
      <c r="L44" t="n">
        <v>32321659.5020592</v>
      </c>
      <c r="M44" t="n">
        <v>29244926.1502289</v>
      </c>
      <c r="N44" t="n">
        <v>28533413.627373</v>
      </c>
      <c r="O44" t="n">
        <v>26956971.6579721</v>
      </c>
      <c r="P44" t="n">
        <v>25297954.652969</v>
      </c>
      <c r="Q44" t="n">
        <v>25601023.3607098</v>
      </c>
      <c r="R44" t="n">
        <v>24246148.1938555</v>
      </c>
      <c r="S44" t="n">
        <v>22720346.8024217</v>
      </c>
      <c r="T44" t="n">
        <v>21073464.3985554</v>
      </c>
      <c r="U44" t="n">
        <v>18990304.9657899</v>
      </c>
      <c r="V44" t="n">
        <v>20084596.5528185</v>
      </c>
      <c r="W44" t="n">
        <v>19408318.6961601</v>
      </c>
      <c r="X44" t="n">
        <v>20587829.9504554</v>
      </c>
      <c r="Y44" t="n">
        <v>19798322.1563632</v>
      </c>
      <c r="Z44" t="n">
        <v>21615172.0874813</v>
      </c>
      <c r="AA44" t="n">
        <v>23393553.7971597</v>
      </c>
      <c r="AB44" t="n">
        <v>23770898.9409403</v>
      </c>
      <c r="AC44" t="n">
        <v>23898015.2135686</v>
      </c>
      <c r="AD44" t="n">
        <v>22509190.3480533</v>
      </c>
      <c r="AE44" t="n">
        <v>21740500</v>
      </c>
      <c r="AF44"/>
    </row>
    <row r="45">
      <c r="A45" t="s">
        <v>59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59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59</v>
      </c>
      <c r="B47" t="s">
        <v>364</v>
      </c>
      <c r="C47" t="s">
        <v>248</v>
      </c>
      <c r="D47" t="s">
        <v>365</v>
      </c>
      <c r="E47" t="s">
        <v>249</v>
      </c>
      <c r="F47" t="n">
        <v>20799713.9306776</v>
      </c>
      <c r="G47" t="n">
        <v>22444488.2507223</v>
      </c>
      <c r="H47" t="n">
        <v>20169770.7190577</v>
      </c>
      <c r="I47" t="n">
        <v>20120343.866815</v>
      </c>
      <c r="J47" t="n">
        <v>21393890.5470598</v>
      </c>
      <c r="K47" t="n">
        <v>18777206.2326885</v>
      </c>
      <c r="L47" t="n">
        <v>18585050.8957144</v>
      </c>
      <c r="M47" t="n">
        <v>17660739.5519317</v>
      </c>
      <c r="N47" t="n">
        <v>16010626.673369</v>
      </c>
      <c r="O47" t="n">
        <v>14374912.0759336</v>
      </c>
      <c r="P47" t="n">
        <v>13475144.2710148</v>
      </c>
      <c r="Q47" t="n">
        <v>12607905.3003679</v>
      </c>
      <c r="R47" t="n">
        <v>11968103.8489339</v>
      </c>
      <c r="S47" t="n">
        <v>10732005.0031485</v>
      </c>
      <c r="T47" t="n">
        <v>11521565.4621509</v>
      </c>
      <c r="U47" t="n">
        <v>11294311.5400143</v>
      </c>
      <c r="V47" t="n">
        <v>10877340.5420705</v>
      </c>
      <c r="W47" t="n">
        <v>11218723.3413096</v>
      </c>
      <c r="X47" t="n">
        <v>11876544.3314981</v>
      </c>
      <c r="Y47" t="n">
        <v>11860652.2859817</v>
      </c>
      <c r="Z47" t="n">
        <v>10773557.2402293</v>
      </c>
      <c r="AA47" t="n">
        <v>11486767.4199467</v>
      </c>
      <c r="AB47" t="n">
        <v>11611270.4545632</v>
      </c>
      <c r="AC47" t="n">
        <v>11750308.7018115</v>
      </c>
      <c r="AD47" t="n">
        <v>12273903.6665928</v>
      </c>
      <c r="AE47" t="n">
        <v>12892200</v>
      </c>
      <c r="AF47"/>
    </row>
    <row r="48">
      <c r="A48" t="s">
        <v>59</v>
      </c>
      <c r="B48" t="s">
        <v>366</v>
      </c>
      <c r="C48" t="s">
        <v>248</v>
      </c>
      <c r="D48" t="s">
        <v>367</v>
      </c>
      <c r="E48" t="s">
        <v>249</v>
      </c>
      <c r="F48" t="n">
        <v>25286401.4937738</v>
      </c>
      <c r="G48" t="n">
        <v>26851629.2481908</v>
      </c>
      <c r="H48" t="n">
        <v>24264798.5916716</v>
      </c>
      <c r="I48" t="n">
        <v>24526985.9380782</v>
      </c>
      <c r="J48" t="n">
        <v>25742162.7411049</v>
      </c>
      <c r="K48" t="n">
        <v>22727098.8828661</v>
      </c>
      <c r="L48" t="n">
        <v>22300755.6422746</v>
      </c>
      <c r="M48" t="n">
        <v>21661269.6232417</v>
      </c>
      <c r="N48" t="n">
        <v>19801488.102506</v>
      </c>
      <c r="O48" t="n">
        <v>18419291.3629108</v>
      </c>
      <c r="P48" t="n">
        <v>17478577.969655</v>
      </c>
      <c r="Q48" t="n">
        <v>16371191.8352313</v>
      </c>
      <c r="R48" t="n">
        <v>15380085.7021139</v>
      </c>
      <c r="S48" t="n">
        <v>13921134.1229546</v>
      </c>
      <c r="T48" t="n">
        <v>15230814.979954</v>
      </c>
      <c r="U48" t="n">
        <v>15596005.3285598</v>
      </c>
      <c r="V48" t="n">
        <v>15426930.5690775</v>
      </c>
      <c r="W48" t="n">
        <v>15792421.5948387</v>
      </c>
      <c r="X48" t="n">
        <v>17059594.4087894</v>
      </c>
      <c r="Y48" t="n">
        <v>16629554.5121121</v>
      </c>
      <c r="Z48" t="n">
        <v>15046123.5767647</v>
      </c>
      <c r="AA48" t="n">
        <v>15655847.0304604</v>
      </c>
      <c r="AB48" t="n">
        <v>15906987.7596057</v>
      </c>
      <c r="AC48" t="n">
        <v>15322048.0233127</v>
      </c>
      <c r="AD48" t="n">
        <v>15914115.7304751</v>
      </c>
      <c r="AE48" t="n">
        <v>16453700</v>
      </c>
      <c r="AF48"/>
    </row>
    <row r="49">
      <c r="A49" t="s">
        <v>59</v>
      </c>
      <c r="B49" t="s">
        <v>368</v>
      </c>
      <c r="C49" t="s">
        <v>248</v>
      </c>
      <c r="D49" t="s">
        <v>369</v>
      </c>
      <c r="E49" t="s">
        <v>249</v>
      </c>
      <c r="F49" t="n">
        <v>2395031.53888654</v>
      </c>
      <c r="G49" t="n">
        <v>2233019.6012003</v>
      </c>
      <c r="H49" t="n">
        <v>1999894.92682508</v>
      </c>
      <c r="I49" t="n">
        <v>2060194.15396856</v>
      </c>
      <c r="J49" t="n">
        <v>1940930.72628583</v>
      </c>
      <c r="K49" t="n">
        <v>1673696.28212718</v>
      </c>
      <c r="L49" t="n">
        <v>1772136.04355799</v>
      </c>
      <c r="M49" t="n">
        <v>1735032.2407873</v>
      </c>
      <c r="N49" t="n">
        <v>1767631.62500899</v>
      </c>
      <c r="O49" t="n">
        <v>1808687.92608135</v>
      </c>
      <c r="P49" t="n">
        <v>1937940.90360855</v>
      </c>
      <c r="Q49" t="n">
        <v>1869210.58502582</v>
      </c>
      <c r="R49" t="n">
        <v>1706181.31101231</v>
      </c>
      <c r="S49" t="n">
        <v>1633116.61675905</v>
      </c>
      <c r="T49" t="n">
        <v>2037570.31349928</v>
      </c>
      <c r="U49" t="n">
        <v>1992216.71447269</v>
      </c>
      <c r="V49" t="n">
        <v>1748025.84289895</v>
      </c>
      <c r="W49" t="n">
        <v>1815873.383807</v>
      </c>
      <c r="X49" t="n">
        <v>2196729.1409685</v>
      </c>
      <c r="Y49" t="n">
        <v>1995216.96544631</v>
      </c>
      <c r="Z49" t="n">
        <v>1852018.19978371</v>
      </c>
      <c r="AA49" t="n">
        <v>1717372.36574461</v>
      </c>
      <c r="AB49" t="n">
        <v>1633178.87934649</v>
      </c>
      <c r="AC49" t="n">
        <v>1487705.07500856</v>
      </c>
      <c r="AD49" t="n">
        <v>1639604.41388929</v>
      </c>
      <c r="AE49" t="n">
        <v>1773800</v>
      </c>
      <c r="AF49"/>
    </row>
    <row r="50">
      <c r="A50" t="s">
        <v>59</v>
      </c>
      <c r="B50" t="s">
        <v>370</v>
      </c>
      <c r="C50" t="s">
        <v>248</v>
      </c>
      <c r="D50" t="s">
        <v>371</v>
      </c>
      <c r="E50" t="s">
        <v>249</v>
      </c>
      <c r="F50" t="n">
        <v>2101229.65665416</v>
      </c>
      <c r="G50" t="n">
        <v>2192689.55144313</v>
      </c>
      <c r="H50" t="n">
        <v>2109151.20591464</v>
      </c>
      <c r="I50" t="n">
        <v>2354732.63398351</v>
      </c>
      <c r="J50" t="n">
        <v>2421354.52416422</v>
      </c>
      <c r="K50" t="n">
        <v>2286344.3663187</v>
      </c>
      <c r="L50" t="n">
        <v>1956551.87217732</v>
      </c>
      <c r="M50" t="n">
        <v>2271043.15967241</v>
      </c>
      <c r="N50" t="n">
        <v>2025566.89618147</v>
      </c>
      <c r="O50" t="n">
        <v>2227590.2248392</v>
      </c>
      <c r="P50" t="n">
        <v>2054875.55692936</v>
      </c>
      <c r="Q50" t="n">
        <v>1883930.53962291</v>
      </c>
      <c r="R50" t="n">
        <v>1697892.04183228</v>
      </c>
      <c r="S50" t="n">
        <v>1547662.28112571</v>
      </c>
      <c r="T50" t="n">
        <v>1662712.60937236</v>
      </c>
      <c r="U50" t="n">
        <v>2299530.04520084</v>
      </c>
      <c r="V50" t="n">
        <v>2791909.20337078</v>
      </c>
      <c r="W50" t="n">
        <v>2749230.99426374</v>
      </c>
      <c r="X50" t="n">
        <v>2973762.87084151</v>
      </c>
      <c r="Y50" t="n">
        <v>2765869.83029025</v>
      </c>
      <c r="Z50" t="n">
        <v>2413861.0168541</v>
      </c>
      <c r="AA50" t="n">
        <v>2446953.01335961</v>
      </c>
      <c r="AB50" t="n">
        <v>2657244.60531371</v>
      </c>
      <c r="AC50" t="n">
        <v>2082996.83697246</v>
      </c>
      <c r="AD50" t="n">
        <v>1999868.18837022</v>
      </c>
      <c r="AE50" t="n">
        <v>1787700</v>
      </c>
      <c r="AF50"/>
    </row>
    <row r="51">
      <c r="A51" t="s">
        <v>59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59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59</v>
      </c>
      <c r="B53" t="s">
        <v>376</v>
      </c>
      <c r="C53" t="s">
        <v>248</v>
      </c>
      <c r="D53" t="s">
        <v>377</v>
      </c>
      <c r="E53" t="s">
        <v>249</v>
      </c>
      <c r="F53" t="n">
        <v>1455858.16405612</v>
      </c>
      <c r="G53" t="n">
        <v>1319866.51319569</v>
      </c>
      <c r="H53" t="n">
        <v>1570200.5299701</v>
      </c>
      <c r="I53" t="n">
        <v>1284771.9171619</v>
      </c>
      <c r="J53" t="n">
        <v>1182108.01558699</v>
      </c>
      <c r="K53" t="n">
        <v>1454879.38816455</v>
      </c>
      <c r="L53" t="n">
        <v>1662448.53847255</v>
      </c>
      <c r="M53" t="n">
        <v>1394749.26822191</v>
      </c>
      <c r="N53" t="n">
        <v>1407566.97546313</v>
      </c>
      <c r="O53" t="n">
        <v>1433782.09020274</v>
      </c>
      <c r="P53" t="n">
        <v>1100191.98807968</v>
      </c>
      <c r="Q53" t="n">
        <v>1262973.20493079</v>
      </c>
      <c r="R53" t="n">
        <v>724276.769534926</v>
      </c>
      <c r="S53" t="n">
        <v>821109.507495446</v>
      </c>
      <c r="T53" t="n">
        <v>518280.302573799</v>
      </c>
      <c r="U53" t="n">
        <v>357162.545082759</v>
      </c>
      <c r="V53" t="n">
        <v>313560.599998742</v>
      </c>
      <c r="W53" t="n">
        <v>188333.569200631</v>
      </c>
      <c r="X53" t="n">
        <v>378902.07057633</v>
      </c>
      <c r="Y53" t="n">
        <v>307353.085922826</v>
      </c>
      <c r="Z53" t="n">
        <v>456337.019166123</v>
      </c>
      <c r="AA53" t="n">
        <v>434246.988417641</v>
      </c>
      <c r="AB53" t="n">
        <v>429353.029314802</v>
      </c>
      <c r="AC53" t="n">
        <v>566796.464489194</v>
      </c>
      <c r="AD53" t="n">
        <v>565686.760951979</v>
      </c>
      <c r="AE53" t="n">
        <v>320710.494975213</v>
      </c>
      <c r="AF53"/>
    </row>
    <row r="54">
      <c r="A54" t="s">
        <v>59</v>
      </c>
      <c r="B54" t="s">
        <v>378</v>
      </c>
      <c r="C54" t="s">
        <v>248</v>
      </c>
      <c r="D54" t="s">
        <v>379</v>
      </c>
      <c r="E54" t="s">
        <v>249</v>
      </c>
      <c r="F54" t="n">
        <v>2200237.93929321</v>
      </c>
      <c r="G54" t="n">
        <v>2166577.42125334</v>
      </c>
      <c r="H54" t="n">
        <v>2430991.82893144</v>
      </c>
      <c r="I54" t="n">
        <v>2101214.84372369</v>
      </c>
      <c r="J54" t="n">
        <v>2184736.85507272</v>
      </c>
      <c r="K54" t="n">
        <v>2420820.58231754</v>
      </c>
      <c r="L54" t="n">
        <v>2502243.00861841</v>
      </c>
      <c r="M54" t="n">
        <v>2008452.40519342</v>
      </c>
      <c r="N54" t="n">
        <v>2264666.97025669</v>
      </c>
      <c r="O54" t="n">
        <v>2542878.40270524</v>
      </c>
      <c r="P54" t="n">
        <v>2067695.74393955</v>
      </c>
      <c r="Q54" t="n">
        <v>2084905.67484836</v>
      </c>
      <c r="R54" t="n">
        <v>1430895.70584842</v>
      </c>
      <c r="S54" t="n">
        <v>1752408.77786938</v>
      </c>
      <c r="T54" t="n">
        <v>1181935.12088961</v>
      </c>
      <c r="U54" t="n">
        <v>874528.003160768</v>
      </c>
      <c r="V54" t="n">
        <v>740194.026949706</v>
      </c>
      <c r="W54" t="n">
        <v>534485.842881684</v>
      </c>
      <c r="X54" t="n">
        <v>868510.039201538</v>
      </c>
      <c r="Y54" t="n">
        <v>819433.597465456</v>
      </c>
      <c r="Z54" t="n">
        <v>930275.948584977</v>
      </c>
      <c r="AA54" t="n">
        <v>909450.355496797</v>
      </c>
      <c r="AB54" t="n">
        <v>959660.518706389</v>
      </c>
      <c r="AC54" t="n">
        <v>1095551.67257719</v>
      </c>
      <c r="AD54" t="n">
        <v>1013798.89700303</v>
      </c>
      <c r="AE54" t="n">
        <v>774255.431406563</v>
      </c>
      <c r="AF54"/>
    </row>
    <row r="55">
      <c r="A55" t="s">
        <v>59</v>
      </c>
      <c r="B55" t="s">
        <v>380</v>
      </c>
      <c r="C55" t="s">
        <v>248</v>
      </c>
      <c r="D55" t="s">
        <v>381</v>
      </c>
      <c r="E55" t="s">
        <v>249</v>
      </c>
      <c r="F55" t="n">
        <v>743163.573987791</v>
      </c>
      <c r="G55" t="n">
        <v>845739.118412477</v>
      </c>
      <c r="H55" t="n">
        <v>859524.878616491</v>
      </c>
      <c r="I55" t="n">
        <v>815494.546457687</v>
      </c>
      <c r="J55" t="n">
        <v>1001974.41792372</v>
      </c>
      <c r="K55" t="n">
        <v>964905.171307735</v>
      </c>
      <c r="L55" t="n">
        <v>838367.392898713</v>
      </c>
      <c r="M55" t="n">
        <v>612420.54157206</v>
      </c>
      <c r="N55" t="n">
        <v>856016.722527638</v>
      </c>
      <c r="O55" t="n">
        <v>1108205.52002264</v>
      </c>
      <c r="P55" t="n">
        <v>966927.094104919</v>
      </c>
      <c r="Q55" t="n">
        <v>821007.232591365</v>
      </c>
      <c r="R55" t="n">
        <v>706309.626719816</v>
      </c>
      <c r="S55" t="n">
        <v>931072.646605457</v>
      </c>
      <c r="T55" t="n">
        <v>663603.92446909</v>
      </c>
      <c r="U55" t="n">
        <v>517398.981758541</v>
      </c>
      <c r="V55" t="n">
        <v>426625.906321622</v>
      </c>
      <c r="W55" t="n">
        <v>345948.138659029</v>
      </c>
      <c r="X55" t="n">
        <v>489607.252934404</v>
      </c>
      <c r="Y55" t="n">
        <v>511814.824133168</v>
      </c>
      <c r="Z55" t="n">
        <v>473998.571977654</v>
      </c>
      <c r="AA55" t="n">
        <v>475233.180954079</v>
      </c>
      <c r="AB55" t="n">
        <v>530256.480336902</v>
      </c>
      <c r="AC55" t="n">
        <v>528868.930276344</v>
      </c>
      <c r="AD55" t="n">
        <v>448284.056720464</v>
      </c>
      <c r="AE55" t="n">
        <v>453544.93643135</v>
      </c>
      <c r="AF55"/>
    </row>
    <row r="56">
      <c r="A56" t="s">
        <v>59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59</v>
      </c>
      <c r="B57" t="s">
        <v>384</v>
      </c>
      <c r="C57" t="s">
        <v>248</v>
      </c>
      <c r="D57" t="s">
        <v>385</v>
      </c>
      <c r="E57" t="s">
        <v>249</v>
      </c>
      <c r="F57" t="n">
        <v>68855709.8854407</v>
      </c>
      <c r="G57" t="n">
        <v>69401558.909724</v>
      </c>
      <c r="H57" t="n">
        <v>65837155.3095147</v>
      </c>
      <c r="I57" t="n">
        <v>66262533.8831198</v>
      </c>
      <c r="J57" t="n">
        <v>64238524.3930798</v>
      </c>
      <c r="K57" t="n">
        <v>62275426.2497863</v>
      </c>
      <c r="L57" t="n">
        <v>59368798.1610601</v>
      </c>
      <c r="M57" t="n">
        <v>55229518.5287142</v>
      </c>
      <c r="N57" t="n">
        <v>52019979.4331414</v>
      </c>
      <c r="O57" t="n">
        <v>48789795.7386147</v>
      </c>
      <c r="P57" t="n">
        <v>47715976.5904426</v>
      </c>
      <c r="Q57" t="n">
        <v>46019792.5285622</v>
      </c>
      <c r="R57" t="n">
        <v>43033164.5206309</v>
      </c>
      <c r="S57" t="n">
        <v>40039558.6355158</v>
      </c>
      <c r="T57" t="n">
        <v>39569010.5767195</v>
      </c>
      <c r="U57" t="n">
        <v>37992946.4158987</v>
      </c>
      <c r="V57" t="n">
        <v>38299992.9444328</v>
      </c>
      <c r="W57" t="n">
        <v>37967012.7785578</v>
      </c>
      <c r="X57" t="n">
        <v>40816312.2232768</v>
      </c>
      <c r="Y57" t="n">
        <v>40531616.1595415</v>
      </c>
      <c r="Z57" t="n">
        <v>41191183.5602474</v>
      </c>
      <c r="AA57" t="n">
        <v>43213620.7920812</v>
      </c>
      <c r="AB57" t="n">
        <v>43728544.0125471</v>
      </c>
      <c r="AC57" t="n">
        <v>44424809.1704402</v>
      </c>
      <c r="AD57" t="n">
        <v>44051244.2046596</v>
      </c>
      <c r="AE57" t="n">
        <v>44046900</v>
      </c>
      <c r="AF57"/>
    </row>
    <row r="58">
      <c r="A58" t="s">
        <v>59</v>
      </c>
      <c r="B58" t="s">
        <v>386</v>
      </c>
      <c r="C58" t="s">
        <v>248</v>
      </c>
      <c r="D58" t="s">
        <v>387</v>
      </c>
      <c r="E58" t="s">
        <v>249</v>
      </c>
      <c r="F58" t="n">
        <v>68855709.8854407</v>
      </c>
      <c r="G58" t="n">
        <v>69401558.909724</v>
      </c>
      <c r="H58" t="n">
        <v>65837155.3095147</v>
      </c>
      <c r="I58" t="n">
        <v>66262533.8831198</v>
      </c>
      <c r="J58" t="n">
        <v>64238524.3930798</v>
      </c>
      <c r="K58" t="n">
        <v>62275426.2497863</v>
      </c>
      <c r="L58" t="n">
        <v>59368798.1610601</v>
      </c>
      <c r="M58" t="n">
        <v>55229518.5287142</v>
      </c>
      <c r="N58" t="n">
        <v>52019979.4331414</v>
      </c>
      <c r="O58" t="n">
        <v>48789795.7386147</v>
      </c>
      <c r="P58" t="n">
        <v>47715976.5904426</v>
      </c>
      <c r="Q58" t="n">
        <v>46019792.5285622</v>
      </c>
      <c r="R58" t="n">
        <v>43033164.5206309</v>
      </c>
      <c r="S58" t="n">
        <v>40039558.6355158</v>
      </c>
      <c r="T58" t="n">
        <v>39569010.5767195</v>
      </c>
      <c r="U58" t="n">
        <v>37992946.4158987</v>
      </c>
      <c r="V58" t="n">
        <v>38299992.9444328</v>
      </c>
      <c r="W58" t="n">
        <v>37967012.7785578</v>
      </c>
      <c r="X58" t="n">
        <v>40816312.2232768</v>
      </c>
      <c r="Y58" t="n">
        <v>40531616.1595415</v>
      </c>
      <c r="Z58" t="n">
        <v>41191183.5602474</v>
      </c>
      <c r="AA58" t="n">
        <v>43213620.7920812</v>
      </c>
      <c r="AB58" t="n">
        <v>43728544.0125471</v>
      </c>
      <c r="AC58" t="n">
        <v>44424809.1704402</v>
      </c>
      <c r="AD58" t="n">
        <v>44051244.2046596</v>
      </c>
      <c r="AE58" t="n">
        <v>44046900</v>
      </c>
      <c r="AF58"/>
    </row>
    <row r="59">
      <c r="A59" t="s">
        <v>59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61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61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61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61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61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61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61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61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61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61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61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61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61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61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61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61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61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61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61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61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61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61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61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61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61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61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61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61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61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61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61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61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61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61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61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61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61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61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61</v>
      </c>
      <c r="B40" t="s">
        <v>350</v>
      </c>
      <c r="C40" t="s">
        <v>248</v>
      </c>
      <c r="D40" t="s">
        <v>351</v>
      </c>
      <c r="E40" t="s">
        <v>249</v>
      </c>
      <c r="F40" t="n">
        <v>33667854.5093727</v>
      </c>
      <c r="G40" t="n">
        <v>37177282.8724139</v>
      </c>
      <c r="H40" t="n">
        <v>33739133.8505997</v>
      </c>
      <c r="I40" t="n">
        <v>29207262.8248472</v>
      </c>
      <c r="J40" t="n">
        <v>29141984.8461755</v>
      </c>
      <c r="K40" t="n">
        <v>29286754.5569394</v>
      </c>
      <c r="L40" t="n">
        <v>28335801.8095798</v>
      </c>
      <c r="M40" t="n">
        <v>27565732.2353783</v>
      </c>
      <c r="N40" t="n">
        <v>27317886.4905506</v>
      </c>
      <c r="O40" t="n">
        <v>28024573.2532031</v>
      </c>
      <c r="P40" t="n">
        <v>27872644.0221978</v>
      </c>
      <c r="Q40" t="n">
        <v>27897702.3430427</v>
      </c>
      <c r="R40" t="n">
        <v>25236045.4062348</v>
      </c>
      <c r="S40" t="n">
        <v>23648632.3668261</v>
      </c>
      <c r="T40" t="n">
        <v>19582972.4532645</v>
      </c>
      <c r="U40" t="n">
        <v>19294801.7635476</v>
      </c>
      <c r="V40" t="n">
        <v>20546454.3610465</v>
      </c>
      <c r="W40" t="n">
        <v>20988975.8842033</v>
      </c>
      <c r="X40" t="n">
        <v>22810020.9150193</v>
      </c>
      <c r="Y40" t="n">
        <v>22278952.9724062</v>
      </c>
      <c r="Z40" t="n">
        <v>22221150.375163</v>
      </c>
      <c r="AA40" t="n">
        <v>23060604.1234688</v>
      </c>
      <c r="AB40" t="n">
        <v>23018594.5855817</v>
      </c>
      <c r="AC40" t="n">
        <v>21537626.7662328</v>
      </c>
      <c r="AD40" t="n">
        <v>22323068.2515408</v>
      </c>
      <c r="AE40" t="n">
        <v>20585200</v>
      </c>
      <c r="AF40" t="n">
        <v>0</v>
      </c>
    </row>
    <row r="41">
      <c r="A41" t="s">
        <v>61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61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61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61</v>
      </c>
      <c r="B44" t="s">
        <v>358</v>
      </c>
      <c r="C44" t="s">
        <v>248</v>
      </c>
      <c r="D44" t="s">
        <v>359</v>
      </c>
      <c r="E44" t="s">
        <v>249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61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61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61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61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61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61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61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61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61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61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61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61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61</v>
      </c>
      <c r="B57" t="s">
        <v>384</v>
      </c>
      <c r="C57" t="s">
        <v>248</v>
      </c>
      <c r="D57" t="s">
        <v>385</v>
      </c>
      <c r="E57" t="s">
        <v>249</v>
      </c>
      <c r="F57" t="n">
        <v>33667854.5093727</v>
      </c>
      <c r="G57" t="n">
        <v>37177282.8724139</v>
      </c>
      <c r="H57" t="n">
        <v>33739133.8505997</v>
      </c>
      <c r="I57" t="n">
        <v>29207262.8248472</v>
      </c>
      <c r="J57" t="n">
        <v>29141984.8461755</v>
      </c>
      <c r="K57" t="n">
        <v>29286754.5569394</v>
      </c>
      <c r="L57" t="n">
        <v>28335801.8095798</v>
      </c>
      <c r="M57" t="n">
        <v>27565732.2353783</v>
      </c>
      <c r="N57" t="n">
        <v>27317886.4905506</v>
      </c>
      <c r="O57" t="n">
        <v>28024573.2532031</v>
      </c>
      <c r="P57" t="n">
        <v>27872644.0221978</v>
      </c>
      <c r="Q57" t="n">
        <v>27897702.3430427</v>
      </c>
      <c r="R57" t="n">
        <v>25236045.4062348</v>
      </c>
      <c r="S57" t="n">
        <v>23648632.3668261</v>
      </c>
      <c r="T57" t="n">
        <v>19582972.4532645</v>
      </c>
      <c r="U57" t="n">
        <v>19294801.7635476</v>
      </c>
      <c r="V57" t="n">
        <v>20546454.3610465</v>
      </c>
      <c r="W57" t="n">
        <v>20988975.8842033</v>
      </c>
      <c r="X57" t="n">
        <v>22810020.9150193</v>
      </c>
      <c r="Y57" t="n">
        <v>22278952.9724062</v>
      </c>
      <c r="Z57" t="n">
        <v>22221150.375163</v>
      </c>
      <c r="AA57" t="n">
        <v>23060604.1234688</v>
      </c>
      <c r="AB57" t="n">
        <v>23018594.5855817</v>
      </c>
      <c r="AC57" t="n">
        <v>21537626.7662328</v>
      </c>
      <c r="AD57" t="n">
        <v>22323068.2515408</v>
      </c>
      <c r="AE57" t="n">
        <v>20585200</v>
      </c>
      <c r="AF57" t="n">
        <v>0</v>
      </c>
    </row>
    <row r="58">
      <c r="A58" t="s">
        <v>61</v>
      </c>
      <c r="B58" t="s">
        <v>386</v>
      </c>
      <c r="C58" t="s">
        <v>248</v>
      </c>
      <c r="D58" t="s">
        <v>387</v>
      </c>
      <c r="E58" t="s">
        <v>249</v>
      </c>
      <c r="F58" t="n">
        <v>33667854.5093727</v>
      </c>
      <c r="G58" t="n">
        <v>37177282.8724139</v>
      </c>
      <c r="H58" t="n">
        <v>33739133.8505997</v>
      </c>
      <c r="I58" t="n">
        <v>29207262.8248472</v>
      </c>
      <c r="J58" t="n">
        <v>29141984.8461755</v>
      </c>
      <c r="K58" t="n">
        <v>29286754.5569394</v>
      </c>
      <c r="L58" t="n">
        <v>28335801.8095798</v>
      </c>
      <c r="M58" t="n">
        <v>27565732.2353783</v>
      </c>
      <c r="N58" t="n">
        <v>27317886.4905506</v>
      </c>
      <c r="O58" t="n">
        <v>28024573.2532031</v>
      </c>
      <c r="P58" t="n">
        <v>27872644.0221978</v>
      </c>
      <c r="Q58" t="n">
        <v>27897702.3430427</v>
      </c>
      <c r="R58" t="n">
        <v>25236045.4062348</v>
      </c>
      <c r="S58" t="n">
        <v>23648632.3668261</v>
      </c>
      <c r="T58" t="n">
        <v>19582972.4532645</v>
      </c>
      <c r="U58" t="n">
        <v>19294801.7635476</v>
      </c>
      <c r="V58" t="n">
        <v>20546454.3610465</v>
      </c>
      <c r="W58" t="n">
        <v>20988975.8842033</v>
      </c>
      <c r="X58" t="n">
        <v>22810020.9150193</v>
      </c>
      <c r="Y58" t="n">
        <v>22278952.9724062</v>
      </c>
      <c r="Z58" t="n">
        <v>22221150.375163</v>
      </c>
      <c r="AA58" t="n">
        <v>23060604.1234688</v>
      </c>
      <c r="AB58" t="n">
        <v>23018594.5855817</v>
      </c>
      <c r="AC58" t="n">
        <v>21537626.7662328</v>
      </c>
      <c r="AD58" t="n">
        <v>22323068.2515408</v>
      </c>
      <c r="AE58" t="n">
        <v>20585200</v>
      </c>
      <c r="AF58" t="n">
        <v>0</v>
      </c>
    </row>
    <row r="59">
      <c r="A59" t="s">
        <v>61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63</v>
      </c>
      <c r="B2" t="s">
        <v>197</v>
      </c>
      <c r="C2" t="s">
        <v>248</v>
      </c>
      <c r="D2" t="s">
        <v>199</v>
      </c>
      <c r="E2" t="s">
        <v>249</v>
      </c>
      <c r="F2" t="n">
        <v>296632.068087631</v>
      </c>
      <c r="G2" t="n">
        <v>260422.690956615</v>
      </c>
      <c r="H2" t="n">
        <v>249750.260808435</v>
      </c>
      <c r="I2" t="n">
        <v>276392.835595639</v>
      </c>
      <c r="J2" t="n">
        <v>258371.731089952</v>
      </c>
      <c r="K2" t="n">
        <v>264649.155327259</v>
      </c>
      <c r="L2" t="n">
        <v>252811.474371908</v>
      </c>
      <c r="M2" t="n">
        <v>284332.64896998</v>
      </c>
      <c r="N2" t="n">
        <v>242895.242671793</v>
      </c>
      <c r="O2" t="n">
        <v>219192.962256341</v>
      </c>
      <c r="P2" t="n">
        <v>223731.453304506</v>
      </c>
      <c r="Q2" t="n">
        <v>213962.685571522</v>
      </c>
      <c r="R2" t="n">
        <v>226463.299726416</v>
      </c>
      <c r="S2" t="n">
        <v>245536.492566626</v>
      </c>
      <c r="T2" t="n">
        <v>230222.041670854</v>
      </c>
      <c r="U2" t="n">
        <v>207663.022656339</v>
      </c>
      <c r="V2" t="n">
        <v>202600.993112286</v>
      </c>
      <c r="W2" t="n">
        <v>213630.082197324</v>
      </c>
      <c r="X2" t="n">
        <v>178553.340791953</v>
      </c>
      <c r="Y2" t="n">
        <v>171479.927372095</v>
      </c>
      <c r="Z2" t="n">
        <v>157938.395002403</v>
      </c>
      <c r="AA2" t="n">
        <v>152309.316173245</v>
      </c>
      <c r="AB2" t="n">
        <v>169406.462748482</v>
      </c>
      <c r="AC2" t="n">
        <v>175338.323411234</v>
      </c>
      <c r="AD2" t="n">
        <v>169813.289049372</v>
      </c>
      <c r="AE2" t="n">
        <v>181100</v>
      </c>
      <c r="AF2"/>
    </row>
    <row r="3">
      <c r="A3" t="s">
        <v>63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63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63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63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63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63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63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63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63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63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63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63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63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63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63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63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63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63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63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63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63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63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63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63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63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63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63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63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63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63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63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63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63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63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63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63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63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63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63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63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63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63</v>
      </c>
      <c r="B44" t="s">
        <v>358</v>
      </c>
      <c r="C44" t="s">
        <v>248</v>
      </c>
      <c r="D44" t="s">
        <v>359</v>
      </c>
      <c r="E44" t="s">
        <v>249</v>
      </c>
      <c r="F44" t="n">
        <v>346379.913503124</v>
      </c>
      <c r="G44" t="n">
        <v>318136.280634311</v>
      </c>
      <c r="H44" t="n">
        <v>311018.88515137</v>
      </c>
      <c r="I44" t="n">
        <v>329772.657376261</v>
      </c>
      <c r="J44" t="n">
        <v>331202.603114583</v>
      </c>
      <c r="K44" t="n">
        <v>350446.996636232</v>
      </c>
      <c r="L44" t="n">
        <v>329207.784718885</v>
      </c>
      <c r="M44" t="n">
        <v>364455.838539164</v>
      </c>
      <c r="N44" t="n">
        <v>315763.81547333</v>
      </c>
      <c r="O44" t="n">
        <v>288921.737930641</v>
      </c>
      <c r="P44" t="n">
        <v>294637.578087458</v>
      </c>
      <c r="Q44" t="n">
        <v>293959.730898606</v>
      </c>
      <c r="R44" t="n">
        <v>301190.100913022</v>
      </c>
      <c r="S44" t="n">
        <v>319094.561917941</v>
      </c>
      <c r="T44" t="n">
        <v>290457.520422874</v>
      </c>
      <c r="U44" t="n">
        <v>261084.142239308</v>
      </c>
      <c r="V44" t="n">
        <v>249899.663623258</v>
      </c>
      <c r="W44" t="n">
        <v>263415.447673324</v>
      </c>
      <c r="X44" t="n">
        <v>232614.560307544</v>
      </c>
      <c r="Y44" t="n">
        <v>226175.012013455</v>
      </c>
      <c r="Z44" t="n">
        <v>211036.424795771</v>
      </c>
      <c r="AA44" t="n">
        <v>193093.122035811</v>
      </c>
      <c r="AB44" t="n">
        <v>211488.322921672</v>
      </c>
      <c r="AC44" t="n">
        <v>221228.686422041</v>
      </c>
      <c r="AD44" t="n">
        <v>216572.176838059</v>
      </c>
      <c r="AE44" t="n">
        <v>235100</v>
      </c>
      <c r="AF44"/>
    </row>
    <row r="45">
      <c r="A45" t="s">
        <v>63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63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63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63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63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63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63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63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63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63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63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63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63</v>
      </c>
      <c r="B57" t="s">
        <v>384</v>
      </c>
      <c r="C57" t="s">
        <v>248</v>
      </c>
      <c r="D57" t="s">
        <v>385</v>
      </c>
      <c r="E57" t="s">
        <v>249</v>
      </c>
      <c r="F57" t="n">
        <v>346379.913503124</v>
      </c>
      <c r="G57" t="n">
        <v>318136.280634311</v>
      </c>
      <c r="H57" t="n">
        <v>311018.88515137</v>
      </c>
      <c r="I57" t="n">
        <v>329772.657376261</v>
      </c>
      <c r="J57" t="n">
        <v>331202.603114583</v>
      </c>
      <c r="K57" t="n">
        <v>350446.996636232</v>
      </c>
      <c r="L57" t="n">
        <v>329207.784718885</v>
      </c>
      <c r="M57" t="n">
        <v>364455.838539164</v>
      </c>
      <c r="N57" t="n">
        <v>315763.81547333</v>
      </c>
      <c r="O57" t="n">
        <v>288921.737930641</v>
      </c>
      <c r="P57" t="n">
        <v>294637.578087458</v>
      </c>
      <c r="Q57" t="n">
        <v>293959.730898606</v>
      </c>
      <c r="R57" t="n">
        <v>301190.100913022</v>
      </c>
      <c r="S57" t="n">
        <v>319094.561917941</v>
      </c>
      <c r="T57" t="n">
        <v>290457.520422874</v>
      </c>
      <c r="U57" t="n">
        <v>261084.142239308</v>
      </c>
      <c r="V57" t="n">
        <v>249899.663623258</v>
      </c>
      <c r="W57" t="n">
        <v>263415.447673324</v>
      </c>
      <c r="X57" t="n">
        <v>232614.560307544</v>
      </c>
      <c r="Y57" t="n">
        <v>226175.012013455</v>
      </c>
      <c r="Z57" t="n">
        <v>211036.424795771</v>
      </c>
      <c r="AA57" t="n">
        <v>193093.122035811</v>
      </c>
      <c r="AB57" t="n">
        <v>211488.322921672</v>
      </c>
      <c r="AC57" t="n">
        <v>221228.686422041</v>
      </c>
      <c r="AD57" t="n">
        <v>216572.176838059</v>
      </c>
      <c r="AE57" t="n">
        <v>235100</v>
      </c>
      <c r="AF57"/>
    </row>
    <row r="58">
      <c r="A58" t="s">
        <v>63</v>
      </c>
      <c r="B58" t="s">
        <v>386</v>
      </c>
      <c r="C58" t="s">
        <v>248</v>
      </c>
      <c r="D58" t="s">
        <v>387</v>
      </c>
      <c r="E58" t="s">
        <v>249</v>
      </c>
      <c r="F58" t="n">
        <v>346379.913503124</v>
      </c>
      <c r="G58" t="n">
        <v>318136.280634311</v>
      </c>
      <c r="H58" t="n">
        <v>311018.88515137</v>
      </c>
      <c r="I58" t="n">
        <v>329772.657376261</v>
      </c>
      <c r="J58" t="n">
        <v>331202.603114583</v>
      </c>
      <c r="K58" t="n">
        <v>350446.996636232</v>
      </c>
      <c r="L58" t="n">
        <v>329207.784718885</v>
      </c>
      <c r="M58" t="n">
        <v>364455.838539164</v>
      </c>
      <c r="N58" t="n">
        <v>315763.81547333</v>
      </c>
      <c r="O58" t="n">
        <v>288921.737930641</v>
      </c>
      <c r="P58" t="n">
        <v>294637.578087458</v>
      </c>
      <c r="Q58" t="n">
        <v>293959.730898606</v>
      </c>
      <c r="R58" t="n">
        <v>301190.100913022</v>
      </c>
      <c r="S58" t="n">
        <v>319094.561917941</v>
      </c>
      <c r="T58" t="n">
        <v>290457.520422874</v>
      </c>
      <c r="U58" t="n">
        <v>261084.142239308</v>
      </c>
      <c r="V58" t="n">
        <v>249899.663623258</v>
      </c>
      <c r="W58" t="n">
        <v>263415.447673324</v>
      </c>
      <c r="X58" t="n">
        <v>232614.560307544</v>
      </c>
      <c r="Y58" t="n">
        <v>226175.012013455</v>
      </c>
      <c r="Z58" t="n">
        <v>211036.424795771</v>
      </c>
      <c r="AA58" t="n">
        <v>193093.122035811</v>
      </c>
      <c r="AB58" t="n">
        <v>211488.322921672</v>
      </c>
      <c r="AC58" t="n">
        <v>221228.686422041</v>
      </c>
      <c r="AD58" t="n">
        <v>216572.176838059</v>
      </c>
      <c r="AE58" t="n">
        <v>235100</v>
      </c>
      <c r="AF58"/>
    </row>
    <row r="59">
      <c r="A59" t="s">
        <v>63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65</v>
      </c>
      <c r="B2" t="s">
        <v>197</v>
      </c>
      <c r="C2" t="s">
        <v>248</v>
      </c>
      <c r="D2" t="s">
        <v>199</v>
      </c>
      <c r="E2" t="s">
        <v>249</v>
      </c>
      <c r="F2" t="n">
        <v>24560.3806464977</v>
      </c>
      <c r="G2" t="n">
        <v>24187.4780158562</v>
      </c>
      <c r="H2" t="n">
        <v>23541.5821570816</v>
      </c>
      <c r="I2" t="n">
        <v>23862.8306106533</v>
      </c>
      <c r="J2" t="n">
        <v>24344.0956995093</v>
      </c>
      <c r="K2" t="n">
        <v>23211.5476503163</v>
      </c>
      <c r="L2" t="n">
        <v>20113.3078775944</v>
      </c>
      <c r="M2" t="n">
        <v>18045.5120133112</v>
      </c>
      <c r="N2" t="n">
        <v>18277.6234597452</v>
      </c>
      <c r="O2" t="n">
        <v>18223.434481633</v>
      </c>
      <c r="P2" t="n">
        <v>18536.6613167083</v>
      </c>
      <c r="Q2" t="n">
        <v>19500.7325015488</v>
      </c>
      <c r="R2" t="n">
        <v>21783.1012300521</v>
      </c>
      <c r="S2" t="n">
        <v>18047.9417252043</v>
      </c>
      <c r="T2" t="n">
        <v>17921.9225841106</v>
      </c>
      <c r="U2" t="n">
        <v>19044.5698133957</v>
      </c>
      <c r="V2" t="n">
        <v>17190.4442284265</v>
      </c>
      <c r="W2" t="n">
        <v>15775.5581512633</v>
      </c>
      <c r="X2" t="n">
        <v>15569.0119956726</v>
      </c>
      <c r="Y2" t="n">
        <v>17192.4339234598</v>
      </c>
      <c r="Z2" t="n">
        <v>17489.2644122945</v>
      </c>
      <c r="AA2" t="n">
        <v>17543.779032291</v>
      </c>
      <c r="AB2" t="n">
        <v>17757.041888266</v>
      </c>
      <c r="AC2" t="n">
        <v>17913.2573707442</v>
      </c>
      <c r="AD2" t="n">
        <v>18641.1369406455</v>
      </c>
      <c r="AE2" t="n">
        <v>22724.0526806861</v>
      </c>
      <c r="AF2" t="n">
        <v>5003.65106626115</v>
      </c>
    </row>
    <row r="3">
      <c r="A3" t="s">
        <v>65</v>
      </c>
      <c r="B3" t="s">
        <v>276</v>
      </c>
      <c r="C3" t="s">
        <v>248</v>
      </c>
      <c r="D3" t="s">
        <v>277</v>
      </c>
      <c r="E3" t="s">
        <v>249</v>
      </c>
      <c r="F3" t="n">
        <v>21760.5382742152</v>
      </c>
      <c r="G3" t="n">
        <v>20942.8424534127</v>
      </c>
      <c r="H3" t="n">
        <v>20393.0919903526</v>
      </c>
      <c r="I3" t="n">
        <v>22920.3352387407</v>
      </c>
      <c r="J3" t="n">
        <v>24259.0882425488</v>
      </c>
      <c r="K3" t="n">
        <v>22883.6856210703</v>
      </c>
      <c r="L3" t="n">
        <v>23847.8411693085</v>
      </c>
      <c r="M3" t="n">
        <v>15569.20621429</v>
      </c>
      <c r="N3" t="n">
        <v>12501.7893593299</v>
      </c>
      <c r="O3" t="n">
        <v>11638.3719662366</v>
      </c>
      <c r="P3" t="n">
        <v>13329.4694068959</v>
      </c>
      <c r="Q3" t="n">
        <v>8404.12797665312</v>
      </c>
      <c r="R3" t="n">
        <v>8690.57951886543</v>
      </c>
      <c r="S3" t="n">
        <v>6484.60925412538</v>
      </c>
      <c r="T3" t="n">
        <v>5834.56197434325</v>
      </c>
      <c r="U3" t="n">
        <v>4731.6863521796</v>
      </c>
      <c r="V3" t="n">
        <v>4298.95709609998</v>
      </c>
      <c r="W3" t="n">
        <v>3985.79165264321</v>
      </c>
      <c r="X3" t="n">
        <v>4599.0691617889</v>
      </c>
      <c r="Y3" t="n">
        <v>4641.46217088554</v>
      </c>
      <c r="Z3" t="n">
        <v>5153.74423868874</v>
      </c>
      <c r="AA3" t="n">
        <v>5411.22433080638</v>
      </c>
      <c r="AB3" t="n">
        <v>4743.09448363613</v>
      </c>
      <c r="AC3" t="n">
        <v>4671.07366625042</v>
      </c>
      <c r="AD3" t="n">
        <v>4166.15996917246</v>
      </c>
      <c r="AE3" t="n">
        <v>3600</v>
      </c>
      <c r="AF3" t="n">
        <v>3307.76454226925</v>
      </c>
    </row>
    <row r="4">
      <c r="A4" t="s">
        <v>65</v>
      </c>
      <c r="B4" t="s">
        <v>278</v>
      </c>
      <c r="C4" t="s">
        <v>248</v>
      </c>
      <c r="D4" t="s">
        <v>279</v>
      </c>
      <c r="E4" t="s">
        <v>249</v>
      </c>
      <c r="F4" t="n">
        <v>9938555.93788821</v>
      </c>
      <c r="G4" t="n">
        <v>10539511.2563579</v>
      </c>
      <c r="H4" t="n">
        <v>10962408.564874</v>
      </c>
      <c r="I4" t="n">
        <v>11225131.8602481</v>
      </c>
      <c r="J4" t="n">
        <v>10825412.5427438</v>
      </c>
      <c r="K4" t="n">
        <v>11005923.9920674</v>
      </c>
      <c r="L4" t="n">
        <v>11278377.0745604</v>
      </c>
      <c r="M4" t="n">
        <v>11379013.8484841</v>
      </c>
      <c r="N4" t="n">
        <v>11411240.7090181</v>
      </c>
      <c r="O4" t="n">
        <v>11454629.8813891</v>
      </c>
      <c r="P4" t="n">
        <v>12248654.5067567</v>
      </c>
      <c r="Q4" t="n">
        <v>12760807.6688393</v>
      </c>
      <c r="R4" t="n">
        <v>13449177.0716954</v>
      </c>
      <c r="S4" t="n">
        <v>13300931.2124041</v>
      </c>
      <c r="T4" t="n">
        <v>12406258.3409808</v>
      </c>
      <c r="U4" t="n">
        <v>11933518.7056905</v>
      </c>
      <c r="V4" t="n">
        <v>12090305.0521745</v>
      </c>
      <c r="W4" t="n">
        <v>12075722.3100773</v>
      </c>
      <c r="X4" t="n">
        <v>12564452.5469334</v>
      </c>
      <c r="Y4" t="n">
        <v>13180844.4531511</v>
      </c>
      <c r="Z4" t="n">
        <v>13652874.8111381</v>
      </c>
      <c r="AA4" t="n">
        <v>13591770.3361183</v>
      </c>
      <c r="AB4" t="n">
        <v>13617424.2625193</v>
      </c>
      <c r="AC4" t="n">
        <v>13964125.0329826</v>
      </c>
      <c r="AD4" t="n">
        <v>13617093.8592402</v>
      </c>
      <c r="AE4" t="n">
        <v>13651800</v>
      </c>
      <c r="AF4" t="n">
        <v>12070809.3543876</v>
      </c>
    </row>
    <row r="5">
      <c r="A5" t="s">
        <v>65</v>
      </c>
      <c r="B5" t="s">
        <v>280</v>
      </c>
      <c r="C5" t="s">
        <v>248</v>
      </c>
      <c r="D5" t="s">
        <v>281</v>
      </c>
      <c r="E5" t="s">
        <v>249</v>
      </c>
      <c r="F5" t="n">
        <v>278431.268299124</v>
      </c>
      <c r="G5" t="n">
        <v>283708.456881207</v>
      </c>
      <c r="H5" t="n">
        <v>293048.731901366</v>
      </c>
      <c r="I5" t="n">
        <v>299499.201981224</v>
      </c>
      <c r="J5" t="n">
        <v>309920.131573239</v>
      </c>
      <c r="K5" t="n">
        <v>299437.644135799</v>
      </c>
      <c r="L5" t="n">
        <v>295155.748498065</v>
      </c>
      <c r="M5" t="n">
        <v>284189.910764839</v>
      </c>
      <c r="N5" t="n">
        <v>344057.508814616</v>
      </c>
      <c r="O5" t="n">
        <v>317222.88191158</v>
      </c>
      <c r="P5" t="n">
        <v>323701.037827463</v>
      </c>
      <c r="Q5" t="n">
        <v>347505.62910691</v>
      </c>
      <c r="R5" t="n">
        <v>328119.90346228</v>
      </c>
      <c r="S5" t="n">
        <v>299289.65788271</v>
      </c>
      <c r="T5" t="n">
        <v>285060.027889342</v>
      </c>
      <c r="U5" t="n">
        <v>271557.651516395</v>
      </c>
      <c r="V5" t="n">
        <v>261110.465527406</v>
      </c>
      <c r="W5" t="n">
        <v>250900.474544592</v>
      </c>
      <c r="X5" t="n">
        <v>251517.982381389</v>
      </c>
      <c r="Y5" t="n">
        <v>249125.436954704</v>
      </c>
      <c r="Z5" t="n">
        <v>258192.480977446</v>
      </c>
      <c r="AA5" t="n">
        <v>263618.513625322</v>
      </c>
      <c r="AB5" t="n">
        <v>287007.67471194</v>
      </c>
      <c r="AC5" t="n">
        <v>299743.79100875</v>
      </c>
      <c r="AD5" t="n">
        <v>305121.620599393</v>
      </c>
      <c r="AE5" t="n">
        <v>302800</v>
      </c>
      <c r="AF5" t="n">
        <v>267033.127295008</v>
      </c>
    </row>
    <row r="6">
      <c r="A6" t="s">
        <v>65</v>
      </c>
      <c r="B6" t="s">
        <v>282</v>
      </c>
      <c r="C6" t="s">
        <v>248</v>
      </c>
      <c r="D6" t="s">
        <v>283</v>
      </c>
      <c r="E6" t="s">
        <v>249</v>
      </c>
      <c r="F6" t="n">
        <v>65142.9582607668</v>
      </c>
      <c r="G6" t="n">
        <v>66702.5952035112</v>
      </c>
      <c r="H6" t="n">
        <v>65270.9404779922</v>
      </c>
      <c r="I6" t="n">
        <v>63417.5863355761</v>
      </c>
      <c r="J6" t="n">
        <v>61556.9031260513</v>
      </c>
      <c r="K6" t="n">
        <v>60521.3883557234</v>
      </c>
      <c r="L6" t="n">
        <v>57449.3129457333</v>
      </c>
      <c r="M6" t="n">
        <v>56281.6633403224</v>
      </c>
      <c r="N6" t="n">
        <v>47585.9028190828</v>
      </c>
      <c r="O6" t="n">
        <v>44438.9157771201</v>
      </c>
      <c r="P6" t="n">
        <v>40940.4969418564</v>
      </c>
      <c r="Q6" t="n">
        <v>38968.332975423</v>
      </c>
      <c r="R6" t="n">
        <v>44811.8775486123</v>
      </c>
      <c r="S6" t="n">
        <v>48237.0606553616</v>
      </c>
      <c r="T6" t="n">
        <v>41657.8651728439</v>
      </c>
      <c r="U6" t="n">
        <v>38547.3767312121</v>
      </c>
      <c r="V6" t="n">
        <v>46900.7725546744</v>
      </c>
      <c r="W6" t="n">
        <v>45884.4695191631</v>
      </c>
      <c r="X6" t="n">
        <v>45863.3618256162</v>
      </c>
      <c r="Y6" t="n">
        <v>52008.9629534569</v>
      </c>
      <c r="Z6" t="n">
        <v>53058.6357663995</v>
      </c>
      <c r="AA6" t="n">
        <v>51711.4033505692</v>
      </c>
      <c r="AB6" t="n">
        <v>56135.873746548</v>
      </c>
      <c r="AC6" t="n">
        <v>59971.5667002898</v>
      </c>
      <c r="AD6" t="n">
        <v>58373.8771511723</v>
      </c>
      <c r="AE6" t="n">
        <v>47142.8196727161</v>
      </c>
      <c r="AF6" t="n">
        <v>35363.0424909086</v>
      </c>
    </row>
    <row r="7">
      <c r="A7" t="s">
        <v>65</v>
      </c>
      <c r="B7" t="s">
        <v>284</v>
      </c>
      <c r="C7" t="s">
        <v>248</v>
      </c>
      <c r="D7" t="s">
        <v>285</v>
      </c>
      <c r="E7" t="s">
        <v>249</v>
      </c>
      <c r="F7" t="n">
        <v>105856.61977614</v>
      </c>
      <c r="G7" t="n">
        <v>109599.05241702</v>
      </c>
      <c r="H7" t="n">
        <v>112498.837372258</v>
      </c>
      <c r="I7" t="n">
        <v>116640.283752434</v>
      </c>
      <c r="J7" t="n">
        <v>116447.362003617</v>
      </c>
      <c r="K7" t="n">
        <v>113112.521558617</v>
      </c>
      <c r="L7" t="n">
        <v>115087.367785525</v>
      </c>
      <c r="M7" t="n">
        <v>112450.196190239</v>
      </c>
      <c r="N7" t="n">
        <v>116810.546243168</v>
      </c>
      <c r="O7" t="n">
        <v>116402.083480653</v>
      </c>
      <c r="P7" t="n">
        <v>114696.463256843</v>
      </c>
      <c r="Q7" t="n">
        <v>114072.164098686</v>
      </c>
      <c r="R7" t="n">
        <v>107717.226509086</v>
      </c>
      <c r="S7" t="n">
        <v>109366.636163123</v>
      </c>
      <c r="T7" t="n">
        <v>107751.046383661</v>
      </c>
      <c r="U7" t="n">
        <v>105046.670730498</v>
      </c>
      <c r="V7" t="n">
        <v>94123.4729932223</v>
      </c>
      <c r="W7" t="n">
        <v>83743.8031111848</v>
      </c>
      <c r="X7" t="n">
        <v>75643.1957274709</v>
      </c>
      <c r="Y7" t="n">
        <v>76751.9462635738</v>
      </c>
      <c r="Z7" t="n">
        <v>74839.6961635692</v>
      </c>
      <c r="AA7" t="n">
        <v>77399.8383498877</v>
      </c>
      <c r="AB7" t="n">
        <v>81430.0241176913</v>
      </c>
      <c r="AC7" t="n">
        <v>84602.4416195208</v>
      </c>
      <c r="AD7" t="n">
        <v>81619.1583699294</v>
      </c>
      <c r="AE7" t="n">
        <v>86854.7260820683</v>
      </c>
      <c r="AF7" t="n">
        <v>77194.3683583151</v>
      </c>
    </row>
    <row r="8">
      <c r="A8" t="s">
        <v>65</v>
      </c>
      <c r="B8" t="s">
        <v>286</v>
      </c>
      <c r="C8" t="s">
        <v>248</v>
      </c>
      <c r="D8" t="s">
        <v>287</v>
      </c>
      <c r="E8" t="s">
        <v>249</v>
      </c>
      <c r="F8" t="n">
        <v>89218.2069242821</v>
      </c>
      <c r="G8" t="n">
        <v>81398.5354470082</v>
      </c>
      <c r="H8" t="n">
        <v>79125.196922568</v>
      </c>
      <c r="I8" t="n">
        <v>68351.7140155304</v>
      </c>
      <c r="J8" t="n">
        <v>53760.606571411</v>
      </c>
      <c r="K8" t="n">
        <v>47306.6326067867</v>
      </c>
      <c r="L8" t="n">
        <v>48934.5312305292</v>
      </c>
      <c r="M8" t="n">
        <v>48887.3075128705</v>
      </c>
      <c r="N8" t="n">
        <v>48663.9899854907</v>
      </c>
      <c r="O8" t="n">
        <v>48819.3655928861</v>
      </c>
      <c r="P8" t="n">
        <v>53933.0839079017</v>
      </c>
      <c r="Q8" t="n">
        <v>59132.6594983785</v>
      </c>
      <c r="R8" t="n">
        <v>59823.5241298644</v>
      </c>
      <c r="S8" t="n">
        <v>61454.1430852498</v>
      </c>
      <c r="T8" t="n">
        <v>61054.5235172347</v>
      </c>
      <c r="U8" t="n">
        <v>60483.2951104697</v>
      </c>
      <c r="V8" t="n">
        <v>58445.3452826926</v>
      </c>
      <c r="W8" t="n">
        <v>54472.4859194572</v>
      </c>
      <c r="X8" t="n">
        <v>54064.6130352518</v>
      </c>
      <c r="Y8" t="n">
        <v>51661.4919889869</v>
      </c>
      <c r="Z8" t="n">
        <v>52143.7652384978</v>
      </c>
      <c r="AA8" t="n">
        <v>53499.6518743876</v>
      </c>
      <c r="AB8" t="n">
        <v>53183.208359069</v>
      </c>
      <c r="AC8" t="n">
        <v>53965.8085271059</v>
      </c>
      <c r="AD8" t="n">
        <v>53068.9424644588</v>
      </c>
      <c r="AE8" t="n">
        <v>50900</v>
      </c>
      <c r="AF8" t="n">
        <v>21539.2917831648</v>
      </c>
    </row>
    <row r="9">
      <c r="A9" t="s">
        <v>65</v>
      </c>
      <c r="B9" t="s">
        <v>288</v>
      </c>
      <c r="C9" t="s">
        <v>248</v>
      </c>
      <c r="D9" t="s">
        <v>289</v>
      </c>
      <c r="E9" t="s">
        <v>249</v>
      </c>
      <c r="F9" t="n">
        <v>1288226.91788881</v>
      </c>
      <c r="G9" t="n">
        <v>1326168.28725974</v>
      </c>
      <c r="H9" t="n">
        <v>1288160.41694807</v>
      </c>
      <c r="I9" t="n">
        <v>1237041.81629667</v>
      </c>
      <c r="J9" t="n">
        <v>1236083.44346614</v>
      </c>
      <c r="K9" t="n">
        <v>1096834.24491121</v>
      </c>
      <c r="L9" t="n">
        <v>1208124.49373363</v>
      </c>
      <c r="M9" t="n">
        <v>1221099.46329947</v>
      </c>
      <c r="N9" t="n">
        <v>1190542.98363736</v>
      </c>
      <c r="O9" t="n">
        <v>1159824.27005936</v>
      </c>
      <c r="P9" t="n">
        <v>1246441.01458939</v>
      </c>
      <c r="Q9" t="n">
        <v>1252521.2109876</v>
      </c>
      <c r="R9" t="n">
        <v>1429220.49709713</v>
      </c>
      <c r="S9" t="n">
        <v>1472076.01709625</v>
      </c>
      <c r="T9" t="n">
        <v>1369956.72698843</v>
      </c>
      <c r="U9" t="n">
        <v>1273258.4925161</v>
      </c>
      <c r="V9" t="n">
        <v>1293915.92523281</v>
      </c>
      <c r="W9" t="n">
        <v>1324296.04975222</v>
      </c>
      <c r="X9" t="n">
        <v>1399301.28762899</v>
      </c>
      <c r="Y9" t="n">
        <v>1480105.62235918</v>
      </c>
      <c r="Z9" t="n">
        <v>1500328.53294523</v>
      </c>
      <c r="AA9" t="n">
        <v>1528731.5830228</v>
      </c>
      <c r="AB9" t="n">
        <v>1607247.69848096</v>
      </c>
      <c r="AC9" t="n">
        <v>1608734.76025178</v>
      </c>
      <c r="AD9" t="n">
        <v>1563733.01307209</v>
      </c>
      <c r="AE9" t="n">
        <v>1577070.71581217</v>
      </c>
      <c r="AF9" t="n">
        <v>1344923.46687098</v>
      </c>
    </row>
    <row r="10">
      <c r="A10" t="s">
        <v>65</v>
      </c>
      <c r="B10" t="s">
        <v>290</v>
      </c>
      <c r="C10" t="s">
        <v>248</v>
      </c>
      <c r="D10" t="s">
        <v>291</v>
      </c>
      <c r="E10" t="s">
        <v>249</v>
      </c>
      <c r="F10" t="n">
        <v>1810726.14519705</v>
      </c>
      <c r="G10" t="n">
        <v>1849786.18850031</v>
      </c>
      <c r="H10" t="n">
        <v>1855620.16380014</v>
      </c>
      <c r="I10" t="n">
        <v>1899792.29831938</v>
      </c>
      <c r="J10" t="n">
        <v>1837165.23478633</v>
      </c>
      <c r="K10" t="n">
        <v>1865454.02010721</v>
      </c>
      <c r="L10" t="n">
        <v>1931900.28313735</v>
      </c>
      <c r="M10" t="n">
        <v>2032108.66800125</v>
      </c>
      <c r="N10" t="n">
        <v>2005516.62543035</v>
      </c>
      <c r="O10" t="n">
        <v>1935138.13877179</v>
      </c>
      <c r="P10" t="n">
        <v>2074668.81055538</v>
      </c>
      <c r="Q10" t="n">
        <v>2203150.76635719</v>
      </c>
      <c r="R10" t="n">
        <v>2368167.13743396</v>
      </c>
      <c r="S10" t="n">
        <v>2433190.61543612</v>
      </c>
      <c r="T10" t="n">
        <v>2370933.781438</v>
      </c>
      <c r="U10" t="n">
        <v>2347324.09177682</v>
      </c>
      <c r="V10" t="n">
        <v>2320497.83623908</v>
      </c>
      <c r="W10" t="n">
        <v>2372846.70188185</v>
      </c>
      <c r="X10" t="n">
        <v>2509640.39152045</v>
      </c>
      <c r="Y10" t="n">
        <v>2577123.97952134</v>
      </c>
      <c r="Z10" t="n">
        <v>2651918.88639768</v>
      </c>
      <c r="AA10" t="n">
        <v>2645185.56202815</v>
      </c>
      <c r="AB10" t="n">
        <v>2735803.28673004</v>
      </c>
      <c r="AC10" t="n">
        <v>2695572.84514307</v>
      </c>
      <c r="AD10" t="n">
        <v>2595077.68590812</v>
      </c>
      <c r="AE10" t="n">
        <v>2598290.78053706</v>
      </c>
      <c r="AF10" t="n">
        <v>2228214.79210259</v>
      </c>
    </row>
    <row r="11">
      <c r="A11" t="s">
        <v>65</v>
      </c>
      <c r="B11" t="s">
        <v>292</v>
      </c>
      <c r="C11" t="s">
        <v>248</v>
      </c>
      <c r="D11" t="s">
        <v>293</v>
      </c>
      <c r="E11" t="s">
        <v>249</v>
      </c>
      <c r="F11" t="n">
        <v>522499.227308239</v>
      </c>
      <c r="G11" t="n">
        <v>523617.901240578</v>
      </c>
      <c r="H11" t="n">
        <v>567459.746852065</v>
      </c>
      <c r="I11" t="n">
        <v>662750.482022709</v>
      </c>
      <c r="J11" t="n">
        <v>601081.791320183</v>
      </c>
      <c r="K11" t="n">
        <v>768619.775195996</v>
      </c>
      <c r="L11" t="n">
        <v>723775.789403716</v>
      </c>
      <c r="M11" t="n">
        <v>811009.204701781</v>
      </c>
      <c r="N11" t="n">
        <v>814973.641792993</v>
      </c>
      <c r="O11" t="n">
        <v>775313.868712427</v>
      </c>
      <c r="P11" t="n">
        <v>828227.795965989</v>
      </c>
      <c r="Q11" t="n">
        <v>950629.555369588</v>
      </c>
      <c r="R11" t="n">
        <v>938946.64033683</v>
      </c>
      <c r="S11" t="n">
        <v>961114.598339875</v>
      </c>
      <c r="T11" t="n">
        <v>1000977.05444957</v>
      </c>
      <c r="U11" t="n">
        <v>1074065.59926071</v>
      </c>
      <c r="V11" t="n">
        <v>1026581.91100627</v>
      </c>
      <c r="W11" t="n">
        <v>1048550.65212963</v>
      </c>
      <c r="X11" t="n">
        <v>1110339.10389146</v>
      </c>
      <c r="Y11" t="n">
        <v>1097018.35716216</v>
      </c>
      <c r="Z11" t="n">
        <v>1151590.35345245</v>
      </c>
      <c r="AA11" t="n">
        <v>1116453.97900536</v>
      </c>
      <c r="AB11" t="n">
        <v>1128555.58824908</v>
      </c>
      <c r="AC11" t="n">
        <v>1086838.08489129</v>
      </c>
      <c r="AD11" t="n">
        <v>1031344.67283603</v>
      </c>
      <c r="AE11" t="n">
        <v>1021220.06472489</v>
      </c>
      <c r="AF11" t="n">
        <v>883291.325231615</v>
      </c>
    </row>
    <row r="12">
      <c r="A12" t="s">
        <v>65</v>
      </c>
      <c r="B12" t="s">
        <v>294</v>
      </c>
      <c r="C12" t="s">
        <v>248</v>
      </c>
      <c r="D12" t="s">
        <v>295</v>
      </c>
      <c r="E12" t="s">
        <v>249</v>
      </c>
      <c r="F12" t="n">
        <v>499781.012547759</v>
      </c>
      <c r="G12" t="n">
        <v>522949.929828433</v>
      </c>
      <c r="H12" t="n">
        <v>524600.694818118</v>
      </c>
      <c r="I12" t="n">
        <v>536654.615956618</v>
      </c>
      <c r="J12" t="n">
        <v>513851.959327064</v>
      </c>
      <c r="K12" t="n">
        <v>500896.368386661</v>
      </c>
      <c r="L12" t="n">
        <v>501427.405659023</v>
      </c>
      <c r="M12" t="n">
        <v>454262.885570687</v>
      </c>
      <c r="N12" t="n">
        <v>454651.296350632</v>
      </c>
      <c r="O12" t="n">
        <v>477191.526269781</v>
      </c>
      <c r="P12" t="n">
        <v>484271.99851571</v>
      </c>
      <c r="Q12" t="n">
        <v>487150.499351246</v>
      </c>
      <c r="R12" t="n">
        <v>503089.599160343</v>
      </c>
      <c r="S12" t="n">
        <v>506981.964371742</v>
      </c>
      <c r="T12" t="n">
        <v>490723.907412723</v>
      </c>
      <c r="U12" t="n">
        <v>479177.081587457</v>
      </c>
      <c r="V12" t="n">
        <v>474763.115481031</v>
      </c>
      <c r="W12" t="n">
        <v>479989.484161737</v>
      </c>
      <c r="X12" t="n">
        <v>506104.25359069</v>
      </c>
      <c r="Y12" t="n">
        <v>553759.959823689</v>
      </c>
      <c r="Z12" t="n">
        <v>570006.077020606</v>
      </c>
      <c r="AA12" t="n">
        <v>582855.614300267</v>
      </c>
      <c r="AB12" t="n">
        <v>575270.562597621</v>
      </c>
      <c r="AC12" t="n">
        <v>598657.318573798</v>
      </c>
      <c r="AD12" t="n">
        <v>574682.254686317</v>
      </c>
      <c r="AE12" t="n">
        <v>565002.252436128</v>
      </c>
      <c r="AF12" t="n">
        <v>487011.446295025</v>
      </c>
    </row>
    <row r="13">
      <c r="A13" t="s">
        <v>65</v>
      </c>
      <c r="B13" t="s">
        <v>296</v>
      </c>
      <c r="C13" t="s">
        <v>248</v>
      </c>
      <c r="D13" t="s">
        <v>297</v>
      </c>
      <c r="E13" t="s">
        <v>249</v>
      </c>
      <c r="F13" t="n">
        <v>625993.922170214</v>
      </c>
      <c r="G13" t="n">
        <v>644546.861633644</v>
      </c>
      <c r="H13" t="n">
        <v>636759.14334073</v>
      </c>
      <c r="I13" t="n">
        <v>614545.556348829</v>
      </c>
      <c r="J13" t="n">
        <v>547801.122836076</v>
      </c>
      <c r="K13" t="n">
        <v>549839.415774666</v>
      </c>
      <c r="L13" t="n">
        <v>489894.56678771</v>
      </c>
      <c r="M13" t="n">
        <v>494422.072962609</v>
      </c>
      <c r="N13" t="n">
        <v>430393.980538201</v>
      </c>
      <c r="O13" t="n">
        <v>480348.561999809</v>
      </c>
      <c r="P13" t="n">
        <v>503451.88582856</v>
      </c>
      <c r="Q13" t="n">
        <v>520413.81522567</v>
      </c>
      <c r="R13" t="n">
        <v>542083.294265543</v>
      </c>
      <c r="S13" t="n">
        <v>549451.750572833</v>
      </c>
      <c r="T13" t="n">
        <v>554440.326801688</v>
      </c>
      <c r="U13" t="n">
        <v>527146.00026854</v>
      </c>
      <c r="V13" t="n">
        <v>520409.723210188</v>
      </c>
      <c r="W13" t="n">
        <v>505806.470614229</v>
      </c>
      <c r="X13" t="n">
        <v>508846.882681383</v>
      </c>
      <c r="Y13" t="n">
        <v>539506.37256689</v>
      </c>
      <c r="Z13" t="n">
        <v>542612.227007656</v>
      </c>
      <c r="AA13" t="n">
        <v>546805.410012955</v>
      </c>
      <c r="AB13" t="n">
        <v>536897.456752949</v>
      </c>
      <c r="AC13" t="n">
        <v>498366.359065568</v>
      </c>
      <c r="AD13" t="n">
        <v>515042.96245068</v>
      </c>
      <c r="AE13" t="n">
        <v>477766.672797531</v>
      </c>
      <c r="AF13" t="n">
        <v>401863.557476278</v>
      </c>
    </row>
    <row r="14">
      <c r="A14" t="s">
        <v>65</v>
      </c>
      <c r="B14" t="s">
        <v>298</v>
      </c>
      <c r="C14" t="s">
        <v>248</v>
      </c>
      <c r="D14" t="s">
        <v>299</v>
      </c>
      <c r="E14" t="s">
        <v>249</v>
      </c>
      <c r="F14" t="n">
        <v>2955288.05347436</v>
      </c>
      <c r="G14" t="n">
        <v>3154586.66981165</v>
      </c>
      <c r="H14" t="n">
        <v>3311713.97934715</v>
      </c>
      <c r="I14" t="n">
        <v>3437015.5993557</v>
      </c>
      <c r="J14" t="n">
        <v>3319636.64571383</v>
      </c>
      <c r="K14" t="n">
        <v>3472046.36984829</v>
      </c>
      <c r="L14" t="n">
        <v>3549628.76287621</v>
      </c>
      <c r="M14" t="n">
        <v>3566749.84178015</v>
      </c>
      <c r="N14" t="n">
        <v>3477692.69034855</v>
      </c>
      <c r="O14" t="n">
        <v>3457107.90348102</v>
      </c>
      <c r="P14" t="n">
        <v>3648775.95076108</v>
      </c>
      <c r="Q14" t="n">
        <v>3814478.74641601</v>
      </c>
      <c r="R14" t="n">
        <v>4010373.3668948</v>
      </c>
      <c r="S14" t="n">
        <v>3954958.40846205</v>
      </c>
      <c r="T14" t="n">
        <v>3538070.2595</v>
      </c>
      <c r="U14" t="n">
        <v>3206786.80266359</v>
      </c>
      <c r="V14" t="n">
        <v>3277501.18975698</v>
      </c>
      <c r="W14" t="n">
        <v>3178651.59306414</v>
      </c>
      <c r="X14" t="n">
        <v>3155298.74239075</v>
      </c>
      <c r="Y14" t="n">
        <v>3133155.5200868</v>
      </c>
      <c r="Z14" t="n">
        <v>3173785.42320449</v>
      </c>
      <c r="AA14" t="n">
        <v>3077417.07209124</v>
      </c>
      <c r="AB14" t="n">
        <v>2991247.92007512</v>
      </c>
      <c r="AC14" t="n">
        <v>3074994.60836901</v>
      </c>
      <c r="AD14" t="n">
        <v>2908513.93461342</v>
      </c>
      <c r="AE14" t="n">
        <v>3061525.57392075</v>
      </c>
      <c r="AF14" t="n">
        <v>2833678.62526904</v>
      </c>
    </row>
    <row r="15">
      <c r="A15" t="s">
        <v>65</v>
      </c>
      <c r="B15" t="s">
        <v>300</v>
      </c>
      <c r="C15" t="s">
        <v>248</v>
      </c>
      <c r="D15" t="s">
        <v>301</v>
      </c>
      <c r="E15" t="s">
        <v>249</v>
      </c>
      <c r="F15" t="n">
        <v>3973681.24470763</v>
      </c>
      <c r="G15" t="n">
        <v>4248979.14639196</v>
      </c>
      <c r="H15" t="n">
        <v>4458213.61104477</v>
      </c>
      <c r="I15" t="n">
        <v>4609533.99891253</v>
      </c>
      <c r="J15" t="n">
        <v>4451487.5806236</v>
      </c>
      <c r="K15" t="n">
        <v>4644039.97288975</v>
      </c>
      <c r="L15" t="n">
        <v>4760706.79212798</v>
      </c>
      <c r="M15" t="n">
        <v>4760596.5742919</v>
      </c>
      <c r="N15" t="n">
        <v>4625274.29707646</v>
      </c>
      <c r="O15" t="n">
        <v>4606834.86152614</v>
      </c>
      <c r="P15" t="n">
        <v>4867397.05769152</v>
      </c>
      <c r="Q15" t="n">
        <v>5065174.99662829</v>
      </c>
      <c r="R15" t="n">
        <v>5245143.03132523</v>
      </c>
      <c r="S15" t="n">
        <v>5128074.10414298</v>
      </c>
      <c r="T15" t="n">
        <v>4632363.19550941</v>
      </c>
      <c r="U15" t="n">
        <v>4315852.93851577</v>
      </c>
      <c r="V15" t="n">
        <v>4379364.83593594</v>
      </c>
      <c r="W15" t="n">
        <v>4308163.62755165</v>
      </c>
      <c r="X15" t="n">
        <v>4344209.22148165</v>
      </c>
      <c r="Y15" t="n">
        <v>4397348.55354387</v>
      </c>
      <c r="Z15" t="n">
        <v>4508200.96579046</v>
      </c>
      <c r="AA15" t="n">
        <v>4420217.49470945</v>
      </c>
      <c r="AB15" t="n">
        <v>4303167.67086809</v>
      </c>
      <c r="AC15" t="n">
        <v>4504243.76569555</v>
      </c>
      <c r="AD15" t="n">
        <v>4371927.22092774</v>
      </c>
      <c r="AE15" t="n">
        <v>4145225.57392075</v>
      </c>
      <c r="AF15" t="n">
        <v>3663769.18766816</v>
      </c>
    </row>
    <row r="16">
      <c r="A16" t="s">
        <v>65</v>
      </c>
      <c r="B16" t="s">
        <v>302</v>
      </c>
      <c r="C16" t="s">
        <v>248</v>
      </c>
      <c r="D16" t="s">
        <v>303</v>
      </c>
      <c r="E16" t="s">
        <v>249</v>
      </c>
      <c r="F16" t="n">
        <v>1018393.19123327</v>
      </c>
      <c r="G16" t="n">
        <v>1094392.47658031</v>
      </c>
      <c r="H16" t="n">
        <v>1146499.63169762</v>
      </c>
      <c r="I16" t="n">
        <v>1172518.39955683</v>
      </c>
      <c r="J16" t="n">
        <v>1131850.93490976</v>
      </c>
      <c r="K16" t="n">
        <v>1171993.60304146</v>
      </c>
      <c r="L16" t="n">
        <v>1211078.02925177</v>
      </c>
      <c r="M16" t="n">
        <v>1193846.73251175</v>
      </c>
      <c r="N16" t="n">
        <v>1147581.60672791</v>
      </c>
      <c r="O16" t="n">
        <v>1149726.95804512</v>
      </c>
      <c r="P16" t="n">
        <v>1218621.10693044</v>
      </c>
      <c r="Q16" t="n">
        <v>1250696.25021228</v>
      </c>
      <c r="R16" t="n">
        <v>1234769.66443043</v>
      </c>
      <c r="S16" t="n">
        <v>1173115.69568093</v>
      </c>
      <c r="T16" t="n">
        <v>1094292.93600941</v>
      </c>
      <c r="U16" t="n">
        <v>1109066.13585219</v>
      </c>
      <c r="V16" t="n">
        <v>1101863.64617896</v>
      </c>
      <c r="W16" t="n">
        <v>1129512.03448751</v>
      </c>
      <c r="X16" t="n">
        <v>1188910.4790909</v>
      </c>
      <c r="Y16" t="n">
        <v>1264193.03345706</v>
      </c>
      <c r="Z16" t="n">
        <v>1334415.54258598</v>
      </c>
      <c r="AA16" t="n">
        <v>1342800.42261822</v>
      </c>
      <c r="AB16" t="n">
        <v>1311919.75079297</v>
      </c>
      <c r="AC16" t="n">
        <v>1429249.15732654</v>
      </c>
      <c r="AD16" t="n">
        <v>1463413.28631432</v>
      </c>
      <c r="AE16" t="n">
        <v>1083700</v>
      </c>
      <c r="AF16" t="n">
        <v>830090.562399118</v>
      </c>
    </row>
    <row r="17">
      <c r="A17" t="s">
        <v>65</v>
      </c>
      <c r="B17" t="s">
        <v>304</v>
      </c>
      <c r="C17" t="s">
        <v>248</v>
      </c>
      <c r="D17" t="s">
        <v>305</v>
      </c>
      <c r="E17" t="s">
        <v>249</v>
      </c>
      <c r="F17" t="n">
        <v>806838.693153595</v>
      </c>
      <c r="G17" t="n">
        <v>862779.20831235</v>
      </c>
      <c r="H17" t="n">
        <v>922287.944084696</v>
      </c>
      <c r="I17" t="n">
        <v>952647.309069317</v>
      </c>
      <c r="J17" t="n">
        <v>992796.13050633</v>
      </c>
      <c r="K17" t="n">
        <v>1000044.37626152</v>
      </c>
      <c r="L17" t="n">
        <v>1024661.51677076</v>
      </c>
      <c r="M17" t="n">
        <v>1036305.48148282</v>
      </c>
      <c r="N17" t="n">
        <v>1134262.23195102</v>
      </c>
      <c r="O17" t="n">
        <v>1175679.64542595</v>
      </c>
      <c r="P17" t="n">
        <v>1300171.88772295</v>
      </c>
      <c r="Q17" t="n">
        <v>1298036.44954316</v>
      </c>
      <c r="R17" t="n">
        <v>1396888.6016043</v>
      </c>
      <c r="S17" t="n">
        <v>1371190.47148078</v>
      </c>
      <c r="T17" t="n">
        <v>1316343.25871116</v>
      </c>
      <c r="U17" t="n">
        <v>1262633.20380022</v>
      </c>
      <c r="V17" t="n">
        <v>1299952.33585495</v>
      </c>
      <c r="W17" t="n">
        <v>1291262.60651743</v>
      </c>
      <c r="X17" t="n">
        <v>1361560.86783945</v>
      </c>
      <c r="Y17" t="n">
        <v>1438290.28928054</v>
      </c>
      <c r="Z17" t="n">
        <v>1465072.84399284</v>
      </c>
      <c r="AA17" t="n">
        <v>1421377.82419126</v>
      </c>
      <c r="AB17" t="n">
        <v>1395257.98073337</v>
      </c>
      <c r="AC17" t="n">
        <v>1493071.61363315</v>
      </c>
      <c r="AD17" t="n">
        <v>1425966.15534657</v>
      </c>
      <c r="AE17" t="n">
        <v>1285181.68090926</v>
      </c>
      <c r="AF17" t="n">
        <v>1069850.47680856</v>
      </c>
    </row>
    <row r="18">
      <c r="A18" t="s">
        <v>65</v>
      </c>
      <c r="B18" t="s">
        <v>306</v>
      </c>
      <c r="C18" t="s">
        <v>248</v>
      </c>
      <c r="D18" t="s">
        <v>307</v>
      </c>
      <c r="E18" t="s">
        <v>249</v>
      </c>
      <c r="F18" t="n">
        <v>1524584.76013585</v>
      </c>
      <c r="G18" t="n">
        <v>1704623.57565389</v>
      </c>
      <c r="H18" t="n">
        <v>1845268.92874705</v>
      </c>
      <c r="I18" t="n">
        <v>1883662.72950883</v>
      </c>
      <c r="J18" t="n">
        <v>1763101.19294998</v>
      </c>
      <c r="K18" t="n">
        <v>1753731.78145333</v>
      </c>
      <c r="L18" t="n">
        <v>1873758.9490171</v>
      </c>
      <c r="M18" t="n">
        <v>1937950.99484672</v>
      </c>
      <c r="N18" t="n">
        <v>2044094.22053704</v>
      </c>
      <c r="O18" t="n">
        <v>2101807.58154858</v>
      </c>
      <c r="P18" t="n">
        <v>2328555.77100465</v>
      </c>
      <c r="Q18" t="n">
        <v>2465244.62466956</v>
      </c>
      <c r="R18" t="n">
        <v>2689936.46758929</v>
      </c>
      <c r="S18" t="n">
        <v>2626266.74792078</v>
      </c>
      <c r="T18" t="n">
        <v>2388211.24242671</v>
      </c>
      <c r="U18" t="n">
        <v>2381375.45085457</v>
      </c>
      <c r="V18" t="n">
        <v>2491450.34943261</v>
      </c>
      <c r="W18" t="n">
        <v>2543548.27310216</v>
      </c>
      <c r="X18" t="n">
        <v>2758317.28016713</v>
      </c>
      <c r="Y18" t="n">
        <v>3110284.16125102</v>
      </c>
      <c r="Z18" t="n">
        <v>3359129.65173044</v>
      </c>
      <c r="AA18" t="n">
        <v>3421527.35422611</v>
      </c>
      <c r="AB18" t="n">
        <v>3478807.51148734</v>
      </c>
      <c r="AC18" t="n">
        <v>3525964.92619644</v>
      </c>
      <c r="AD18" t="n">
        <v>3481917.79137838</v>
      </c>
      <c r="AE18" t="n">
        <v>3935400</v>
      </c>
      <c r="AF18" t="n">
        <v>3679915.62085538</v>
      </c>
    </row>
    <row r="19">
      <c r="A19" t="s">
        <v>65</v>
      </c>
      <c r="B19" t="s">
        <v>308</v>
      </c>
      <c r="C19" t="s">
        <v>248</v>
      </c>
      <c r="D19" t="s">
        <v>309</v>
      </c>
      <c r="E19" t="s">
        <v>249</v>
      </c>
      <c r="F19" t="n">
        <v>158301.106715805</v>
      </c>
      <c r="G19" t="n">
        <v>164437.706088532</v>
      </c>
      <c r="H19" t="n">
        <v>169714.372364291</v>
      </c>
      <c r="I19" t="n">
        <v>180386.566047826</v>
      </c>
      <c r="J19" t="n">
        <v>177524.318440106</v>
      </c>
      <c r="K19" t="n">
        <v>171539.87053738</v>
      </c>
      <c r="L19" t="n">
        <v>179400.600600606</v>
      </c>
      <c r="M19" t="n">
        <v>161558.093519802</v>
      </c>
      <c r="N19" t="n">
        <v>159930.10927202</v>
      </c>
      <c r="O19" t="n">
        <v>150746.319084781</v>
      </c>
      <c r="P19" t="n">
        <v>156866.013503874</v>
      </c>
      <c r="Q19" t="n">
        <v>161957.731384797</v>
      </c>
      <c r="R19" t="n">
        <v>163396.40866685</v>
      </c>
      <c r="S19" t="n">
        <v>167428.060692422</v>
      </c>
      <c r="T19" t="n">
        <v>157719.165717981</v>
      </c>
      <c r="U19" t="n">
        <v>144374.944798586</v>
      </c>
      <c r="V19" t="n">
        <v>143286.799662733</v>
      </c>
      <c r="W19" t="n">
        <v>139103.913153889</v>
      </c>
      <c r="X19" t="n">
        <v>148684.496682954</v>
      </c>
      <c r="Y19" t="n">
        <v>134983.299003004</v>
      </c>
      <c r="Z19" t="n">
        <v>117699.581052489</v>
      </c>
      <c r="AA19" t="n">
        <v>107571.669449927</v>
      </c>
      <c r="AB19" t="n">
        <v>114463.012414682</v>
      </c>
      <c r="AC19" t="n">
        <v>149964.596819355</v>
      </c>
      <c r="AD19" t="n">
        <v>154296.189957453</v>
      </c>
      <c r="AE19" t="n">
        <v>157235.493644481</v>
      </c>
      <c r="AF19" t="n">
        <v>139054.443254195</v>
      </c>
    </row>
    <row r="20">
      <c r="A20" t="s">
        <v>65</v>
      </c>
      <c r="B20" t="s">
        <v>310</v>
      </c>
      <c r="C20" t="s">
        <v>248</v>
      </c>
      <c r="D20" t="s">
        <v>311</v>
      </c>
      <c r="E20" t="s">
        <v>249</v>
      </c>
      <c r="F20" t="n">
        <v>121444.527892287</v>
      </c>
      <c r="G20" t="n">
        <v>122355.719949495</v>
      </c>
      <c r="H20" t="n">
        <v>123684.102921488</v>
      </c>
      <c r="I20" t="n">
        <v>118694.593200622</v>
      </c>
      <c r="J20" t="n">
        <v>128182.555247705</v>
      </c>
      <c r="K20" t="n">
        <v>118420.507653431</v>
      </c>
      <c r="L20" t="n">
        <v>104476.256551256</v>
      </c>
      <c r="M20" t="n">
        <v>101615.019225266</v>
      </c>
      <c r="N20" t="n">
        <v>95054.9273601941</v>
      </c>
      <c r="O20" t="n">
        <v>82601.5426276259</v>
      </c>
      <c r="P20" t="n">
        <v>83873.1228833909</v>
      </c>
      <c r="Q20" t="n">
        <v>84041.2797665312</v>
      </c>
      <c r="R20" t="n">
        <v>88522.6471921642</v>
      </c>
      <c r="S20" t="n">
        <v>88689.5019525765</v>
      </c>
      <c r="T20" t="n">
        <v>81058.7360006973</v>
      </c>
      <c r="U20" t="n">
        <v>75501.2561413007</v>
      </c>
      <c r="V20" t="n">
        <v>69397.450265614</v>
      </c>
      <c r="W20" t="n">
        <v>67145.2593791433</v>
      </c>
      <c r="X20" t="n">
        <v>64080.3636542588</v>
      </c>
      <c r="Y20" t="n">
        <v>63063.3447131188</v>
      </c>
      <c r="Z20" t="n">
        <v>64270.2222707066</v>
      </c>
      <c r="AA20" t="n">
        <v>57481.4961932829</v>
      </c>
      <c r="AB20" t="n">
        <v>68104.7361954858</v>
      </c>
      <c r="AC20" t="n">
        <v>68852.8279742801</v>
      </c>
      <c r="AD20" t="n">
        <v>64852.7334460715</v>
      </c>
      <c r="AE20" t="n">
        <v>61176.2028742881</v>
      </c>
      <c r="AF20" t="n">
        <v>49202.4325796464</v>
      </c>
    </row>
    <row r="21">
      <c r="A21" t="s">
        <v>65</v>
      </c>
      <c r="B21" t="s">
        <v>312</v>
      </c>
      <c r="C21" t="s">
        <v>248</v>
      </c>
      <c r="D21" t="s">
        <v>313</v>
      </c>
      <c r="E21" t="s">
        <v>249</v>
      </c>
      <c r="F21" t="n">
        <v>121444.527892287</v>
      </c>
      <c r="G21" t="n">
        <v>122355.719949495</v>
      </c>
      <c r="H21" t="n">
        <v>123684.102921488</v>
      </c>
      <c r="I21" t="n">
        <v>118694.593200622</v>
      </c>
      <c r="J21" t="n">
        <v>128182.555247705</v>
      </c>
      <c r="K21" t="n">
        <v>118420.507653431</v>
      </c>
      <c r="L21" t="n">
        <v>104476.256551256</v>
      </c>
      <c r="M21" t="n">
        <v>101615.019225266</v>
      </c>
      <c r="N21" t="n">
        <v>95054.9273601941</v>
      </c>
      <c r="O21" t="n">
        <v>82601.5426276259</v>
      </c>
      <c r="P21" t="n">
        <v>83873.1228833909</v>
      </c>
      <c r="Q21" t="n">
        <v>84041.2797665312</v>
      </c>
      <c r="R21" t="n">
        <v>88522.6471921642</v>
      </c>
      <c r="S21" t="n">
        <v>88689.5019525765</v>
      </c>
      <c r="T21" t="n">
        <v>81058.7360006973</v>
      </c>
      <c r="U21" t="n">
        <v>75501.2561413007</v>
      </c>
      <c r="V21" t="n">
        <v>69397.450265614</v>
      </c>
      <c r="W21" t="n">
        <v>67145.2593791433</v>
      </c>
      <c r="X21" t="n">
        <v>64080.3636542588</v>
      </c>
      <c r="Y21" t="n">
        <v>63063.3447131188</v>
      </c>
      <c r="Z21" t="n">
        <v>64270.2222707066</v>
      </c>
      <c r="AA21" t="n">
        <v>57481.4961932829</v>
      </c>
      <c r="AB21" t="n">
        <v>68118.9101373275</v>
      </c>
      <c r="AC21" t="n">
        <v>68873.4904406711</v>
      </c>
      <c r="AD21" t="n">
        <v>64873.0623771141</v>
      </c>
      <c r="AE21" t="n">
        <v>61200</v>
      </c>
      <c r="AF21" t="n">
        <v>49230.2306400702</v>
      </c>
    </row>
    <row r="22">
      <c r="A22" t="s">
        <v>65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14.1739418416492</v>
      </c>
      <c r="AC22" t="n">
        <v>20.6624663910447</v>
      </c>
      <c r="AD22" t="n">
        <v>20.3289310425902</v>
      </c>
      <c r="AE22" t="n">
        <v>23.7971257119445</v>
      </c>
      <c r="AF22" t="n">
        <v>27.7980604238453</v>
      </c>
    </row>
    <row r="23">
      <c r="A23" t="s">
        <v>65</v>
      </c>
      <c r="B23" t="s">
        <v>316</v>
      </c>
      <c r="C23" t="s">
        <v>248</v>
      </c>
      <c r="D23" t="s">
        <v>317</v>
      </c>
      <c r="E23" t="s">
        <v>249</v>
      </c>
      <c r="F23" t="n">
        <v>237086.245578116</v>
      </c>
      <c r="G23" t="n">
        <v>258535.779252474</v>
      </c>
      <c r="H23" t="n">
        <v>259604.061037188</v>
      </c>
      <c r="I23" t="n">
        <v>221119.841298744</v>
      </c>
      <c r="J23" t="n">
        <v>217817.830448986</v>
      </c>
      <c r="K23" t="n">
        <v>209647.397864783</v>
      </c>
      <c r="L23" t="n">
        <v>181697.837480446</v>
      </c>
      <c r="M23" t="n">
        <v>163891.844082426</v>
      </c>
      <c r="N23" t="n">
        <v>163349.826257029</v>
      </c>
      <c r="O23" t="n">
        <v>148620.980064419</v>
      </c>
      <c r="P23" t="n">
        <v>146419.094715748</v>
      </c>
      <c r="Q23" t="n">
        <v>141857.630063747</v>
      </c>
      <c r="R23" t="n">
        <v>140666.124305357</v>
      </c>
      <c r="S23" t="n">
        <v>138072.295503224</v>
      </c>
      <c r="T23" t="n">
        <v>133257.227949732</v>
      </c>
      <c r="U23" t="n">
        <v>127858.394255636</v>
      </c>
      <c r="V23" t="n">
        <v>128764.000640328</v>
      </c>
      <c r="W23" t="n">
        <v>127647.532670548</v>
      </c>
      <c r="X23" t="n">
        <v>124174.8673683</v>
      </c>
      <c r="Y23" t="n">
        <v>113413.119132073</v>
      </c>
      <c r="Z23" t="n">
        <v>124801.453623149</v>
      </c>
      <c r="AA23" t="n">
        <v>143754.789769347</v>
      </c>
      <c r="AB23" t="n">
        <v>145017.590914577</v>
      </c>
      <c r="AC23" t="n">
        <v>157822.65919161</v>
      </c>
      <c r="AD23" t="n">
        <v>164166.541642391</v>
      </c>
      <c r="AE23" t="n">
        <v>173400</v>
      </c>
      <c r="AF23" t="n">
        <v>157033.37158725</v>
      </c>
    </row>
    <row r="24">
      <c r="A24" t="s">
        <v>65</v>
      </c>
      <c r="B24" t="s">
        <v>318</v>
      </c>
      <c r="C24" t="s">
        <v>248</v>
      </c>
      <c r="D24" t="s">
        <v>319</v>
      </c>
      <c r="E24" t="s">
        <v>249</v>
      </c>
      <c r="F24" t="n">
        <v>45697.1303758518</v>
      </c>
      <c r="G24" t="n">
        <v>48591.5211603813</v>
      </c>
      <c r="H24" t="n">
        <v>50778.7990559779</v>
      </c>
      <c r="I24" t="n">
        <v>51877.7230626855</v>
      </c>
      <c r="J24" t="n">
        <v>50471.2386741163</v>
      </c>
      <c r="K24" t="n">
        <v>51308.7121548662</v>
      </c>
      <c r="L24" t="n">
        <v>52238.1282756282</v>
      </c>
      <c r="M24" t="n">
        <v>54596.0164581101</v>
      </c>
      <c r="N24" t="n">
        <v>58066.1621482925</v>
      </c>
      <c r="O24" t="n">
        <v>41918.7379668874</v>
      </c>
      <c r="P24" t="n">
        <v>46858.2116842416</v>
      </c>
      <c r="Q24" t="n">
        <v>35034.0756617106</v>
      </c>
      <c r="R24" t="n">
        <v>35974.9570780941</v>
      </c>
      <c r="S24" t="n">
        <v>45591.7912174662</v>
      </c>
      <c r="T24" t="n">
        <v>50114.7198153411</v>
      </c>
      <c r="U24" t="n">
        <v>47008.2752814365</v>
      </c>
      <c r="V24" t="n">
        <v>40533.0240489427</v>
      </c>
      <c r="W24" t="n">
        <v>48442.6985475098</v>
      </c>
      <c r="X24" t="n">
        <v>54371.2176460377</v>
      </c>
      <c r="Y24" t="n">
        <v>59935.4028153481</v>
      </c>
      <c r="Z24" t="n">
        <v>70434.5045954128</v>
      </c>
      <c r="AA24" t="n">
        <v>92490.2271039954</v>
      </c>
      <c r="AB24" t="n">
        <v>94416.3660468184</v>
      </c>
      <c r="AC24" t="n">
        <v>108578.894708226</v>
      </c>
      <c r="AD24" t="n">
        <v>106019.962084113</v>
      </c>
      <c r="AE24" t="n">
        <v>159441.330994423</v>
      </c>
      <c r="AF24" t="n">
        <v>170910.90850911</v>
      </c>
    </row>
    <row r="25">
      <c r="A25" t="s">
        <v>65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7135.82067844562</v>
      </c>
      <c r="AB25" t="n">
        <v>7022.32726322498</v>
      </c>
      <c r="AC25" t="n">
        <v>7206.65769598277</v>
      </c>
      <c r="AD25" t="n">
        <v>7916.8142385998</v>
      </c>
      <c r="AE25" t="n">
        <v>8241.33099442311</v>
      </c>
      <c r="AF25" t="n">
        <v>1033.60822605844</v>
      </c>
    </row>
    <row r="26">
      <c r="A26" t="s">
        <v>65</v>
      </c>
      <c r="B26" t="s">
        <v>322</v>
      </c>
      <c r="C26" t="s">
        <v>248</v>
      </c>
      <c r="D26" t="s">
        <v>323</v>
      </c>
      <c r="E26" t="s">
        <v>249</v>
      </c>
      <c r="F26" t="n">
        <v>45697.1303758518</v>
      </c>
      <c r="G26" t="n">
        <v>48591.5211603813</v>
      </c>
      <c r="H26" t="n">
        <v>50778.7990559779</v>
      </c>
      <c r="I26" t="n">
        <v>51877.7230626855</v>
      </c>
      <c r="J26" t="n">
        <v>50471.2386741163</v>
      </c>
      <c r="K26" t="n">
        <v>51308.7121548662</v>
      </c>
      <c r="L26" t="n">
        <v>52238.1282756282</v>
      </c>
      <c r="M26" t="n">
        <v>54596.0164581101</v>
      </c>
      <c r="N26" t="n">
        <v>58066.1621482925</v>
      </c>
      <c r="O26" t="n">
        <v>41918.7379668874</v>
      </c>
      <c r="P26" t="n">
        <v>46858.2116842416</v>
      </c>
      <c r="Q26" t="n">
        <v>35034.0756617106</v>
      </c>
      <c r="R26" t="n">
        <v>35974.9570780941</v>
      </c>
      <c r="S26" t="n">
        <v>45591.7912174662</v>
      </c>
      <c r="T26" t="n">
        <v>50114.7198153411</v>
      </c>
      <c r="U26" t="n">
        <v>47008.2752814365</v>
      </c>
      <c r="V26" t="n">
        <v>40533.0240489427</v>
      </c>
      <c r="W26" t="n">
        <v>48442.6985475098</v>
      </c>
      <c r="X26" t="n">
        <v>54371.2176460377</v>
      </c>
      <c r="Y26" t="n">
        <v>59935.4028153481</v>
      </c>
      <c r="Z26" t="n">
        <v>70434.5045954128</v>
      </c>
      <c r="AA26" t="n">
        <v>85354.4064255498</v>
      </c>
      <c r="AB26" t="n">
        <v>87394.0387835935</v>
      </c>
      <c r="AC26" t="n">
        <v>101372.237012243</v>
      </c>
      <c r="AD26" t="n">
        <v>98103.1478455135</v>
      </c>
      <c r="AE26" t="n">
        <v>151200</v>
      </c>
      <c r="AF26" t="n">
        <v>169877.300283051</v>
      </c>
    </row>
    <row r="27">
      <c r="A27" t="s">
        <v>65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65</v>
      </c>
      <c r="B28" t="s">
        <v>326</v>
      </c>
      <c r="C28" t="s">
        <v>248</v>
      </c>
      <c r="D28" t="s">
        <v>327</v>
      </c>
      <c r="E28" t="s">
        <v>249</v>
      </c>
      <c r="F28" t="n">
        <v>15439.6200136098</v>
      </c>
      <c r="G28" t="n">
        <v>14443.3396230433</v>
      </c>
      <c r="H28" t="n">
        <v>17028.2318119444</v>
      </c>
      <c r="I28" t="n">
        <v>17599.5431297473</v>
      </c>
      <c r="J28" t="n">
        <v>20044.5856241399</v>
      </c>
      <c r="K28" t="n">
        <v>22575.8333481411</v>
      </c>
      <c r="L28" t="n">
        <v>22712.2296850557</v>
      </c>
      <c r="M28" t="n">
        <v>30308.0547638178</v>
      </c>
      <c r="N28" t="n">
        <v>30066.2868063223</v>
      </c>
      <c r="O28" t="n">
        <v>28838.4438101437</v>
      </c>
      <c r="P28" t="n">
        <v>27684.2826143222</v>
      </c>
      <c r="Q28" t="n">
        <v>27743.7477783488</v>
      </c>
      <c r="R28" t="n">
        <v>35772.8505776554</v>
      </c>
      <c r="S28" t="n">
        <v>42698.6578579333</v>
      </c>
      <c r="T28" t="n">
        <v>43967.5920209438</v>
      </c>
      <c r="U28" t="n">
        <v>39499.294766021</v>
      </c>
      <c r="V28" t="n">
        <v>39304.7505929141</v>
      </c>
      <c r="W28" t="n">
        <v>47011.9015439968</v>
      </c>
      <c r="X28" t="n">
        <v>57130.6591431111</v>
      </c>
      <c r="Y28" t="n">
        <v>64274.1609316107</v>
      </c>
      <c r="Z28" t="n">
        <v>56590.1328169744</v>
      </c>
      <c r="AA28" t="n">
        <v>53908.0461635051</v>
      </c>
      <c r="AB28" t="n">
        <v>60550.1423442911</v>
      </c>
      <c r="AC28" t="n">
        <v>64401.1858666015</v>
      </c>
      <c r="AD28" t="n">
        <v>67650.5023565624</v>
      </c>
      <c r="AE28" t="n">
        <v>59900</v>
      </c>
      <c r="AF28" t="n">
        <v>50215.2635436424</v>
      </c>
    </row>
    <row r="29">
      <c r="A29" t="s">
        <v>65</v>
      </c>
      <c r="B29" t="s">
        <v>328</v>
      </c>
      <c r="C29" t="s">
        <v>248</v>
      </c>
      <c r="D29" t="s">
        <v>329</v>
      </c>
      <c r="E29" t="s">
        <v>249</v>
      </c>
      <c r="F29" t="n">
        <v>12786.2200930281</v>
      </c>
      <c r="G29" t="n">
        <v>12216.1499780175</v>
      </c>
      <c r="H29" t="n">
        <v>14859.608902324</v>
      </c>
      <c r="I29" t="n">
        <v>15277.0699260263</v>
      </c>
      <c r="J29" t="n">
        <v>17256.2303408029</v>
      </c>
      <c r="K29" t="n">
        <v>19725.7631708969</v>
      </c>
      <c r="L29" t="n">
        <v>19787.8225752733</v>
      </c>
      <c r="M29" t="n">
        <v>27127.4732730247</v>
      </c>
      <c r="N29" t="n">
        <v>26605.0328360052</v>
      </c>
      <c r="O29" t="n">
        <v>25761.1359579197</v>
      </c>
      <c r="P29" t="n">
        <v>24837.2477584519</v>
      </c>
      <c r="Q29" t="n">
        <v>25437.511489029</v>
      </c>
      <c r="R29" t="n">
        <v>34298.4442409154</v>
      </c>
      <c r="S29" t="n">
        <v>41102.1829570616</v>
      </c>
      <c r="T29" t="n">
        <v>42282.1669794883</v>
      </c>
      <c r="U29" t="n">
        <v>38156.0882502765</v>
      </c>
      <c r="V29" t="n">
        <v>37984.1972207144</v>
      </c>
      <c r="W29" t="n">
        <v>45350.1442512948</v>
      </c>
      <c r="X29" t="n">
        <v>55307.3714097984</v>
      </c>
      <c r="Y29" t="n">
        <v>62287.947611762</v>
      </c>
      <c r="Z29" t="n">
        <v>54570.3208801976</v>
      </c>
      <c r="AA29" t="n">
        <v>51815.178809326</v>
      </c>
      <c r="AB29" t="n">
        <v>58337.2033900568</v>
      </c>
      <c r="AC29" t="n">
        <v>61362.1107980641</v>
      </c>
      <c r="AD29" t="n">
        <v>64338.3798708958</v>
      </c>
      <c r="AE29" t="n">
        <v>55763.2481787408</v>
      </c>
      <c r="AF29" t="n">
        <v>47236.6428906452</v>
      </c>
    </row>
    <row r="30">
      <c r="A30" t="s">
        <v>65</v>
      </c>
      <c r="B30" t="s">
        <v>330</v>
      </c>
      <c r="C30" t="s">
        <v>248</v>
      </c>
      <c r="D30" t="s">
        <v>331</v>
      </c>
      <c r="E30" t="s">
        <v>249</v>
      </c>
      <c r="F30" t="n">
        <v>177.364836874329</v>
      </c>
      <c r="G30" t="n">
        <v>177.926742366051</v>
      </c>
      <c r="H30" t="n">
        <v>245.982919453368</v>
      </c>
      <c r="I30" t="n">
        <v>260.248522870989</v>
      </c>
      <c r="J30" t="n">
        <v>323.440299080419</v>
      </c>
      <c r="K30" t="n">
        <v>364.450092919085</v>
      </c>
      <c r="L30" t="n">
        <v>335.410418009075</v>
      </c>
      <c r="M30" t="n">
        <v>494.480514201477</v>
      </c>
      <c r="N30" t="n">
        <v>523.985373056692</v>
      </c>
      <c r="O30" t="n">
        <v>481.538001658257</v>
      </c>
      <c r="P30" t="n">
        <v>466.697817851933</v>
      </c>
      <c r="Q30" t="n">
        <v>445.939455677024</v>
      </c>
      <c r="R30" t="n">
        <v>395.539597315443</v>
      </c>
      <c r="S30" t="n">
        <v>500.368933789894</v>
      </c>
      <c r="T30" t="n">
        <v>628.266382060956</v>
      </c>
      <c r="U30" t="n">
        <v>598.673192542693</v>
      </c>
      <c r="V30" t="n">
        <v>582.69440347044</v>
      </c>
      <c r="W30" t="n">
        <v>745.846605556775</v>
      </c>
      <c r="X30" t="n">
        <v>808.369960815856</v>
      </c>
      <c r="Y30" t="n">
        <v>790.718093337106</v>
      </c>
      <c r="Z30" t="n">
        <v>802.628280497799</v>
      </c>
      <c r="AA30" t="n">
        <v>797.508034486053</v>
      </c>
      <c r="AB30" t="n">
        <v>830.245136642914</v>
      </c>
      <c r="AC30" t="n">
        <v>1361.4791958362</v>
      </c>
      <c r="AD30" t="n">
        <v>1602.10832514045</v>
      </c>
      <c r="AE30" t="n">
        <v>1887.59181769166</v>
      </c>
      <c r="AF30" t="n">
        <v>1385.06743109868</v>
      </c>
    </row>
    <row r="31">
      <c r="A31" t="s">
        <v>65</v>
      </c>
      <c r="B31" t="s">
        <v>332</v>
      </c>
      <c r="C31" t="s">
        <v>248</v>
      </c>
      <c r="D31" t="s">
        <v>333</v>
      </c>
      <c r="E31" t="s">
        <v>249</v>
      </c>
      <c r="F31" t="n">
        <v>101.216767097889</v>
      </c>
      <c r="G31" t="n">
        <v>106.185635059599</v>
      </c>
      <c r="H31" t="n">
        <v>134.436272287392</v>
      </c>
      <c r="I31" t="n">
        <v>137.39133997994</v>
      </c>
      <c r="J31" t="n">
        <v>135.691598947236</v>
      </c>
      <c r="K31" t="n">
        <v>180.798168080652</v>
      </c>
      <c r="L31" t="n">
        <v>158.430863991209</v>
      </c>
      <c r="M31" t="n">
        <v>240.952578052233</v>
      </c>
      <c r="N31" t="n">
        <v>248.01567356999</v>
      </c>
      <c r="O31" t="n">
        <v>248.387519653358</v>
      </c>
      <c r="P31" t="n">
        <v>195.268013769992</v>
      </c>
      <c r="Q31" t="n">
        <v>237.500703171883</v>
      </c>
      <c r="R31" t="n">
        <v>274.507530018662</v>
      </c>
      <c r="S31" t="n">
        <v>517.606167716289</v>
      </c>
      <c r="T31" t="n">
        <v>602.664907620714</v>
      </c>
      <c r="U31" t="n">
        <v>336.893246639337</v>
      </c>
      <c r="V31" t="n">
        <v>335.723584890032</v>
      </c>
      <c r="W31" t="n">
        <v>458.58462695834</v>
      </c>
      <c r="X31" t="n">
        <v>648.083389319514</v>
      </c>
      <c r="Y31" t="n">
        <v>629.565692311902</v>
      </c>
      <c r="Z31" t="n">
        <v>604.904391940081</v>
      </c>
      <c r="AA31" t="n">
        <v>684.188676618153</v>
      </c>
      <c r="AB31" t="n">
        <v>738.609739239693</v>
      </c>
      <c r="AC31" t="n">
        <v>1161.90589887639</v>
      </c>
      <c r="AD31" t="n">
        <v>1342.60569026325</v>
      </c>
      <c r="AE31" t="n">
        <v>1746.37436583851</v>
      </c>
      <c r="AF31" t="n">
        <v>1093.07415234113</v>
      </c>
    </row>
    <row r="32">
      <c r="A32" t="s">
        <v>65</v>
      </c>
      <c r="B32" t="s">
        <v>334</v>
      </c>
      <c r="C32" t="s">
        <v>248</v>
      </c>
      <c r="D32" t="s">
        <v>335</v>
      </c>
      <c r="E32" t="s">
        <v>249</v>
      </c>
      <c r="F32" t="n">
        <v>2374.81831660949</v>
      </c>
      <c r="G32" t="n">
        <v>1943.07726760014</v>
      </c>
      <c r="H32" t="n">
        <v>1788.20371787961</v>
      </c>
      <c r="I32" t="n">
        <v>1924.83334087016</v>
      </c>
      <c r="J32" t="n">
        <v>2329.22338530927</v>
      </c>
      <c r="K32" t="n">
        <v>2304.82191624454</v>
      </c>
      <c r="L32" t="n">
        <v>2430.5658277821</v>
      </c>
      <c r="M32" t="n">
        <v>2445.14839853935</v>
      </c>
      <c r="N32" t="n">
        <v>2689.25292369035</v>
      </c>
      <c r="O32" t="n">
        <v>2347.38233091242</v>
      </c>
      <c r="P32" t="n">
        <v>2185.06902424835</v>
      </c>
      <c r="Q32" t="n">
        <v>1622.7961304709</v>
      </c>
      <c r="R32" t="n">
        <v>804.359209405858</v>
      </c>
      <c r="S32" t="n">
        <v>578.499799365537</v>
      </c>
      <c r="T32" t="n">
        <v>454.493751773849</v>
      </c>
      <c r="U32" t="n">
        <v>407.640076562521</v>
      </c>
      <c r="V32" t="n">
        <v>402.135383839258</v>
      </c>
      <c r="W32" t="n">
        <v>457.326060186909</v>
      </c>
      <c r="X32" t="n">
        <v>366.834383177301</v>
      </c>
      <c r="Y32" t="n">
        <v>565.929534199676</v>
      </c>
      <c r="Z32" t="n">
        <v>612.279264338895</v>
      </c>
      <c r="AA32" t="n">
        <v>611.170643074942</v>
      </c>
      <c r="AB32" t="n">
        <v>644.084078351713</v>
      </c>
      <c r="AC32" t="n">
        <v>515.689973824824</v>
      </c>
      <c r="AD32" t="n">
        <v>367.408470262927</v>
      </c>
      <c r="AE32" t="n">
        <v>502.78563772907</v>
      </c>
      <c r="AF32" t="n">
        <v>500.479069557413</v>
      </c>
    </row>
    <row r="33">
      <c r="A33" t="s">
        <v>65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65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65</v>
      </c>
      <c r="B35" t="s">
        <v>340</v>
      </c>
      <c r="C35" t="s">
        <v>248</v>
      </c>
      <c r="D35" t="s">
        <v>341</v>
      </c>
      <c r="E35" t="s">
        <v>249</v>
      </c>
      <c r="F35" t="n">
        <v>398114.228807308</v>
      </c>
      <c r="G35" t="n">
        <v>419888.516184186</v>
      </c>
      <c r="H35" t="n">
        <v>435392.513994028</v>
      </c>
      <c r="I35" t="n">
        <v>577408.266750955</v>
      </c>
      <c r="J35" t="n">
        <v>661985.289330568</v>
      </c>
      <c r="K35" t="n">
        <v>647310.712545793</v>
      </c>
      <c r="L35" t="n">
        <v>617359.697802878</v>
      </c>
      <c r="M35" t="n">
        <v>615295.029588739</v>
      </c>
      <c r="N35" t="n">
        <v>652056.137576288</v>
      </c>
      <c r="O35" t="n">
        <v>680484.279477212</v>
      </c>
      <c r="P35" t="n">
        <v>637046.103269569</v>
      </c>
      <c r="Q35" t="n">
        <v>599325.704744696</v>
      </c>
      <c r="R35" t="n">
        <v>578428.804255648</v>
      </c>
      <c r="S35" t="n">
        <v>630503.545939576</v>
      </c>
      <c r="T35" t="n">
        <v>628882.429948855</v>
      </c>
      <c r="U35" t="n">
        <v>614193.46106227</v>
      </c>
      <c r="V35" t="n">
        <v>626828.887059911</v>
      </c>
      <c r="W35" t="n">
        <v>622703.295886027</v>
      </c>
      <c r="X35" t="n">
        <v>558531.39931503</v>
      </c>
      <c r="Y35" t="n">
        <v>721444.663518079</v>
      </c>
      <c r="Z35" t="n">
        <v>758307.779747457</v>
      </c>
      <c r="AA35" t="n">
        <v>700192.00869189</v>
      </c>
      <c r="AB35" t="n">
        <v>688556.035358496</v>
      </c>
      <c r="AC35" t="n">
        <v>676411.220691497</v>
      </c>
      <c r="AD35" t="n">
        <v>586833.389943436</v>
      </c>
      <c r="AE35" t="n">
        <v>535700</v>
      </c>
      <c r="AF35" t="n">
        <v>465790.35410755</v>
      </c>
    </row>
    <row r="36">
      <c r="A36" t="s">
        <v>65</v>
      </c>
      <c r="B36" t="s">
        <v>342</v>
      </c>
      <c r="C36" t="s">
        <v>248</v>
      </c>
      <c r="D36" t="s">
        <v>343</v>
      </c>
      <c r="E36" t="s">
        <v>249</v>
      </c>
      <c r="F36" t="n">
        <v>19423.5447404002</v>
      </c>
      <c r="G36" t="n">
        <v>19274.3542050584</v>
      </c>
      <c r="H36" t="n">
        <v>20708.2507400524</v>
      </c>
      <c r="I36" t="n">
        <v>21310.0327899531</v>
      </c>
      <c r="J36" t="n">
        <v>21731.6554576396</v>
      </c>
      <c r="K36" t="n">
        <v>21952.881899187</v>
      </c>
      <c r="L36" t="n">
        <v>23101.5148388918</v>
      </c>
      <c r="M36" t="n">
        <v>26913.2726454135</v>
      </c>
      <c r="N36" t="n">
        <v>25584.718667642</v>
      </c>
      <c r="O36" t="n">
        <v>24609.1915686735</v>
      </c>
      <c r="P36" t="n">
        <v>22983.863059074</v>
      </c>
      <c r="Q36" t="n">
        <v>19492.0801820417</v>
      </c>
      <c r="R36" t="n">
        <v>18865.4214441227</v>
      </c>
      <c r="S36" t="n">
        <v>18723.5995981295</v>
      </c>
      <c r="T36" t="n">
        <v>16111.1238424558</v>
      </c>
      <c r="U36" t="n">
        <v>15252.1095268998</v>
      </c>
      <c r="V36" t="n">
        <v>15280.6163022577</v>
      </c>
      <c r="W36" t="n">
        <v>16889.3308960516</v>
      </c>
      <c r="X36" t="n">
        <v>17674.1954641904</v>
      </c>
      <c r="Y36" t="n">
        <v>18577.137570893</v>
      </c>
      <c r="Z36" t="n">
        <v>18029.7885849882</v>
      </c>
      <c r="AA36" t="n">
        <v>18968.0239405201</v>
      </c>
      <c r="AB36" t="n">
        <v>19213.171742522</v>
      </c>
      <c r="AC36" t="n">
        <v>17916.2978918087</v>
      </c>
      <c r="AD36" t="n">
        <v>18211.0049633754</v>
      </c>
      <c r="AE36" t="n">
        <v>18080.4630521108</v>
      </c>
      <c r="AF36" t="n">
        <v>13608.7047888816</v>
      </c>
    </row>
    <row r="37">
      <c r="A37" t="s">
        <v>65</v>
      </c>
      <c r="B37" t="s">
        <v>344</v>
      </c>
      <c r="C37" t="s">
        <v>248</v>
      </c>
      <c r="D37" t="s">
        <v>345</v>
      </c>
      <c r="E37" t="s">
        <v>249</v>
      </c>
      <c r="F37" t="n">
        <v>167337.505841054</v>
      </c>
      <c r="G37" t="n">
        <v>175561.220633014</v>
      </c>
      <c r="H37" t="n">
        <v>194675.046688673</v>
      </c>
      <c r="I37" t="n">
        <v>216292.062682293</v>
      </c>
      <c r="J37" t="n">
        <v>322095.778274249</v>
      </c>
      <c r="K37" t="n">
        <v>385697.839923977</v>
      </c>
      <c r="L37" t="n">
        <v>392144.488843584</v>
      </c>
      <c r="M37" t="n">
        <v>368311.304054809</v>
      </c>
      <c r="N37" t="n">
        <v>348785.34749</v>
      </c>
      <c r="O37" t="n">
        <v>310519.438009691</v>
      </c>
      <c r="P37" t="n">
        <v>293758.217645814</v>
      </c>
      <c r="Q37" t="n">
        <v>288268.254227187</v>
      </c>
      <c r="R37" t="n">
        <v>289378.976491551</v>
      </c>
      <c r="S37" t="n">
        <v>334784.342735928</v>
      </c>
      <c r="T37" t="n">
        <v>330310.062005116</v>
      </c>
      <c r="U37" t="n">
        <v>289925.575795041</v>
      </c>
      <c r="V37" t="n">
        <v>303806.896944785</v>
      </c>
      <c r="W37" t="n">
        <v>330785.651827505</v>
      </c>
      <c r="X37" t="n">
        <v>313756.092675138</v>
      </c>
      <c r="Y37" t="n">
        <v>385319.677826569</v>
      </c>
      <c r="Z37" t="n">
        <v>416013.448943139</v>
      </c>
      <c r="AA37" t="n">
        <v>387103.673353803</v>
      </c>
      <c r="AB37" t="n">
        <v>337216.515179268</v>
      </c>
      <c r="AC37" t="n">
        <v>290948.917576902</v>
      </c>
      <c r="AD37" t="n">
        <v>275148.725961451</v>
      </c>
      <c r="AE37" t="n">
        <v>232651.316300066</v>
      </c>
      <c r="AF37" t="n">
        <v>196091.662613467</v>
      </c>
    </row>
    <row r="38">
      <c r="A38" t="s">
        <v>65</v>
      </c>
      <c r="B38" t="s">
        <v>346</v>
      </c>
      <c r="C38" t="s">
        <v>248</v>
      </c>
      <c r="D38" t="s">
        <v>347</v>
      </c>
      <c r="E38" t="s">
        <v>249</v>
      </c>
      <c r="F38" t="n">
        <v>211353.178225854</v>
      </c>
      <c r="G38" t="n">
        <v>225052.941346114</v>
      </c>
      <c r="H38" t="n">
        <v>220009.216565302</v>
      </c>
      <c r="I38" t="n">
        <v>339806.171278709</v>
      </c>
      <c r="J38" t="n">
        <v>318157.855598679</v>
      </c>
      <c r="K38" t="n">
        <v>239659.990722629</v>
      </c>
      <c r="L38" t="n">
        <v>202113.694120403</v>
      </c>
      <c r="M38" t="n">
        <v>220070.452888517</v>
      </c>
      <c r="N38" t="n">
        <v>277686.071418646</v>
      </c>
      <c r="O38" t="n">
        <v>345355.649898847</v>
      </c>
      <c r="P38" t="n">
        <v>320304.022564681</v>
      </c>
      <c r="Q38" t="n">
        <v>291565.370335468</v>
      </c>
      <c r="R38" t="n">
        <v>270184.406319975</v>
      </c>
      <c r="S38" t="n">
        <v>276995.603605519</v>
      </c>
      <c r="T38" t="n">
        <v>282461.244101283</v>
      </c>
      <c r="U38" t="n">
        <v>309015.775740329</v>
      </c>
      <c r="V38" t="n">
        <v>307741.373812869</v>
      </c>
      <c r="W38" t="n">
        <v>275028.313162471</v>
      </c>
      <c r="X38" t="n">
        <v>227101.111175702</v>
      </c>
      <c r="Y38" t="n">
        <v>317547.848120617</v>
      </c>
      <c r="Z38" t="n">
        <v>324264.54221933</v>
      </c>
      <c r="AA38" t="n">
        <v>294120.311397567</v>
      </c>
      <c r="AB38" t="n">
        <v>332126.348436707</v>
      </c>
      <c r="AC38" t="n">
        <v>367546.005222787</v>
      </c>
      <c r="AD38" t="n">
        <v>293473.65901861</v>
      </c>
      <c r="AE38" t="n">
        <v>284968.220647823</v>
      </c>
      <c r="AF38" t="n">
        <v>256089.986705201</v>
      </c>
    </row>
    <row r="39">
      <c r="A39" t="s">
        <v>65</v>
      </c>
      <c r="B39" t="s">
        <v>348</v>
      </c>
      <c r="C39" t="s">
        <v>248</v>
      </c>
      <c r="D39" t="s">
        <v>349</v>
      </c>
      <c r="E39" t="s">
        <v>249</v>
      </c>
      <c r="F39" t="n">
        <v>1036.21610829596</v>
      </c>
      <c r="G39" t="n">
        <v>1134.83382752483</v>
      </c>
      <c r="H39" t="n">
        <v>1223.58551942115</v>
      </c>
      <c r="I39" t="n">
        <v>1227.8751020754</v>
      </c>
      <c r="J39" t="n">
        <v>1130.72021469507</v>
      </c>
      <c r="K39" t="n">
        <v>1231.40909171679</v>
      </c>
      <c r="L39" t="n">
        <v>1961.51074552754</v>
      </c>
      <c r="M39" t="n">
        <v>3113.84124285799</v>
      </c>
      <c r="N39" t="n">
        <v>3719.54063583368</v>
      </c>
      <c r="O39" t="n">
        <v>3707.79991844705</v>
      </c>
      <c r="P39" t="n">
        <v>2050.6876010609</v>
      </c>
      <c r="Q39" t="n">
        <v>1518.8183090337</v>
      </c>
      <c r="R39" t="n">
        <v>1818.95850394858</v>
      </c>
      <c r="S39" t="n">
        <v>2394.31726306168</v>
      </c>
      <c r="T39" t="n">
        <v>2500.52656043282</v>
      </c>
      <c r="U39" t="n">
        <v>2674.43141644934</v>
      </c>
      <c r="V39" t="n">
        <v>3275.39588274284</v>
      </c>
      <c r="W39" t="n">
        <v>2350.59507719984</v>
      </c>
      <c r="X39" t="n">
        <v>2248.43381243013</v>
      </c>
      <c r="Y39" t="n">
        <v>3228.84324931168</v>
      </c>
      <c r="Z39" t="n">
        <v>3840.04472686612</v>
      </c>
      <c r="AA39" t="n">
        <v>3471.35145749844</v>
      </c>
      <c r="AB39" t="n">
        <v>4238.50996410038</v>
      </c>
      <c r="AC39" t="n">
        <v>5267.38094279303</v>
      </c>
      <c r="AD39" t="n">
        <v>5058.90853399513</v>
      </c>
      <c r="AE39" t="n">
        <v>7100</v>
      </c>
      <c r="AF39" t="n">
        <v>8163.52885201457</v>
      </c>
    </row>
    <row r="40">
      <c r="A40" t="s">
        <v>65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65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65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65</v>
      </c>
      <c r="B43" t="s">
        <v>356</v>
      </c>
      <c r="C43" t="s">
        <v>248</v>
      </c>
      <c r="D43" t="s">
        <v>357</v>
      </c>
      <c r="E43" t="s">
        <v>249</v>
      </c>
      <c r="F43" t="n">
        <v>1687786.73831257</v>
      </c>
      <c r="G43" t="n">
        <v>1792475.14642821</v>
      </c>
      <c r="H43" t="n">
        <v>1840183.09484124</v>
      </c>
      <c r="I43" t="n">
        <v>1916998.41406986</v>
      </c>
      <c r="J43" t="n">
        <v>1977853.02628509</v>
      </c>
      <c r="K43" t="n">
        <v>2018259.4915675</v>
      </c>
      <c r="L43" t="n">
        <v>2060636.64349649</v>
      </c>
      <c r="M43" t="n">
        <v>2037608.68181344</v>
      </c>
      <c r="N43" t="n">
        <v>2007218.89389813</v>
      </c>
      <c r="O43" t="n">
        <v>2041562.41465788</v>
      </c>
      <c r="P43" t="n">
        <v>1966016.26460998</v>
      </c>
      <c r="Q43" t="n">
        <v>1944128.83197115</v>
      </c>
      <c r="R43" t="n">
        <v>1937639.42052345</v>
      </c>
      <c r="S43" t="n">
        <v>1928931.04602112</v>
      </c>
      <c r="T43" t="n">
        <v>1945512.37038908</v>
      </c>
      <c r="U43" t="n">
        <v>1867149.6180109</v>
      </c>
      <c r="V43" t="n">
        <v>1766774.39453173</v>
      </c>
      <c r="W43" t="n">
        <v>1760150.1225662</v>
      </c>
      <c r="X43" t="n">
        <v>1808626.22064366</v>
      </c>
      <c r="Y43" t="n">
        <v>1882981.81829646</v>
      </c>
      <c r="Z43" t="n">
        <v>1911425.83417772</v>
      </c>
      <c r="AA43" t="n">
        <v>1813185.72050902</v>
      </c>
      <c r="AB43" t="n">
        <v>1790169.29160836</v>
      </c>
      <c r="AC43" t="n">
        <v>1798836.2451624</v>
      </c>
      <c r="AD43" t="n">
        <v>1811394.22666085</v>
      </c>
      <c r="AE43" t="n">
        <v>1823075.94731931</v>
      </c>
      <c r="AF43" t="n">
        <v>3452747.21584976</v>
      </c>
    </row>
    <row r="44">
      <c r="A44" t="s">
        <v>65</v>
      </c>
      <c r="B44" t="s">
        <v>358</v>
      </c>
      <c r="C44" t="s">
        <v>248</v>
      </c>
      <c r="D44" t="s">
        <v>359</v>
      </c>
      <c r="E44" t="s">
        <v>249</v>
      </c>
      <c r="F44" t="n">
        <v>12492828.6448378</v>
      </c>
      <c r="G44" t="n">
        <v>13243510.7672148</v>
      </c>
      <c r="H44" t="n">
        <v>13735869.0755619</v>
      </c>
      <c r="I44" t="n">
        <v>14178478.449515</v>
      </c>
      <c r="J44" t="n">
        <v>13933145.6564598</v>
      </c>
      <c r="K44" t="n">
        <v>14125185.8388104</v>
      </c>
      <c r="L44" t="n">
        <v>14369305.0598812</v>
      </c>
      <c r="M44" t="n">
        <v>14425596.1204963</v>
      </c>
      <c r="N44" t="n">
        <v>14458371.0543516</v>
      </c>
      <c r="O44" t="n">
        <v>14519950.469523</v>
      </c>
      <c r="P44" t="n">
        <v>15198671.1552629</v>
      </c>
      <c r="Q44" t="n">
        <v>15631374.272913</v>
      </c>
      <c r="R44" t="n">
        <v>16310701.9581571</v>
      </c>
      <c r="S44" t="n">
        <v>16215114.6112081</v>
      </c>
      <c r="T44" t="n">
        <v>15328332.0040599</v>
      </c>
      <c r="U44" t="n">
        <v>14746094.7910742</v>
      </c>
      <c r="V44" t="n">
        <v>14801616.3502363</v>
      </c>
      <c r="W44" t="n">
        <v>14784936.4362291</v>
      </c>
      <c r="X44" t="n">
        <v>15267274.3925483</v>
      </c>
      <c r="Y44" t="n">
        <v>16125246.7924687</v>
      </c>
      <c r="Z44" t="n">
        <v>16680547.9706548</v>
      </c>
      <c r="AA44" t="n">
        <v>16486979.5502443</v>
      </c>
      <c r="AB44" t="n">
        <v>16498500.9521646</v>
      </c>
      <c r="AC44" t="n">
        <v>16874402.6961488</v>
      </c>
      <c r="AD44" t="n">
        <v>16453256.8553968</v>
      </c>
      <c r="AE44" t="n">
        <v>16504900</v>
      </c>
      <c r="AF44" t="n">
        <v>16434337.346386</v>
      </c>
    </row>
    <row r="45">
      <c r="A45" t="s">
        <v>65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65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65</v>
      </c>
      <c r="B47" t="s">
        <v>364</v>
      </c>
      <c r="C47" t="s">
        <v>248</v>
      </c>
      <c r="D47" t="s">
        <v>365</v>
      </c>
      <c r="E47" t="s">
        <v>249</v>
      </c>
      <c r="F47" t="n">
        <v>9222.32336383404</v>
      </c>
      <c r="G47" t="n">
        <v>11348.3382752483</v>
      </c>
      <c r="H47" t="n">
        <v>11012.2696747904</v>
      </c>
      <c r="I47" t="n">
        <v>11664.8134697163</v>
      </c>
      <c r="J47" t="n">
        <v>14904.9482846168</v>
      </c>
      <c r="K47" t="n">
        <v>29040.7310796543</v>
      </c>
      <c r="L47" t="n">
        <v>16208.273002517</v>
      </c>
      <c r="M47" t="n">
        <v>9341.52372857397</v>
      </c>
      <c r="N47" t="n">
        <v>18184.420886298</v>
      </c>
      <c r="O47" t="n">
        <v>20186.9106671006</v>
      </c>
      <c r="P47" t="n">
        <v>27889.3513744283</v>
      </c>
      <c r="Q47" t="n">
        <v>32401.4572593855</v>
      </c>
      <c r="R47" t="n">
        <v>27486.4840596674</v>
      </c>
      <c r="S47" t="n">
        <v>24940.8048235592</v>
      </c>
      <c r="T47" t="n">
        <v>25317.8314243823</v>
      </c>
      <c r="U47" t="n">
        <v>24789.9219755497</v>
      </c>
      <c r="V47" t="n">
        <v>26100.810940607</v>
      </c>
      <c r="W47" t="n">
        <v>18906.9604035639</v>
      </c>
      <c r="X47" t="n">
        <v>9913.5490820783</v>
      </c>
      <c r="Y47" t="n">
        <v>7264.89731095128</v>
      </c>
      <c r="Z47" t="n">
        <v>8286.41230534268</v>
      </c>
      <c r="AA47" t="n">
        <v>7759.4914932318</v>
      </c>
      <c r="AB47" t="n">
        <v>7366.93398522208</v>
      </c>
      <c r="AC47" t="n">
        <v>7155.68731851129</v>
      </c>
      <c r="AD47" t="n">
        <v>6844.40566364048</v>
      </c>
      <c r="AE47" t="n">
        <v>7000</v>
      </c>
      <c r="AF47" t="n">
        <v>6810.10346937787</v>
      </c>
    </row>
    <row r="48">
      <c r="A48" t="s">
        <v>65</v>
      </c>
      <c r="B48" t="s">
        <v>366</v>
      </c>
      <c r="C48" t="s">
        <v>248</v>
      </c>
      <c r="D48" t="s">
        <v>367</v>
      </c>
      <c r="E48" t="s">
        <v>249</v>
      </c>
      <c r="F48" t="n">
        <v>1771929.54518609</v>
      </c>
      <c r="G48" t="n">
        <v>1815630.95732813</v>
      </c>
      <c r="H48" t="n">
        <v>1850367.20174464</v>
      </c>
      <c r="I48" t="n">
        <v>1913029.40903347</v>
      </c>
      <c r="J48" t="n">
        <v>1962313.5362299</v>
      </c>
      <c r="K48" t="n">
        <v>2003707.82707184</v>
      </c>
      <c r="L48" t="n">
        <v>2027582.68642952</v>
      </c>
      <c r="M48" t="n">
        <v>2060013.57156675</v>
      </c>
      <c r="N48" t="n">
        <v>2049776.85206401</v>
      </c>
      <c r="O48" t="n">
        <v>2031050.39977155</v>
      </c>
      <c r="P48" t="n">
        <v>2045048.21015798</v>
      </c>
      <c r="Q48" t="n">
        <v>2004536.40426267</v>
      </c>
      <c r="R48" t="n">
        <v>1977410.00029254</v>
      </c>
      <c r="S48" t="n">
        <v>1954062.17631621</v>
      </c>
      <c r="T48" t="n">
        <v>2065747.50473756</v>
      </c>
      <c r="U48" t="n">
        <v>2021664.42534213</v>
      </c>
      <c r="V48" t="n">
        <v>2012526.0577028</v>
      </c>
      <c r="W48" t="n">
        <v>2013642.38287254</v>
      </c>
      <c r="X48" t="n">
        <v>2036876.63098784</v>
      </c>
      <c r="Y48" t="n">
        <v>2066358.77820793</v>
      </c>
      <c r="Z48" t="n">
        <v>2092925.42995064</v>
      </c>
      <c r="AA48" t="n">
        <v>2088528.39454671</v>
      </c>
      <c r="AB48" t="n">
        <v>2049420.48454644</v>
      </c>
      <c r="AC48" t="n">
        <v>2047619.80310122</v>
      </c>
      <c r="AD48" t="n">
        <v>2041914.35631941</v>
      </c>
      <c r="AE48" t="n">
        <v>2021800</v>
      </c>
      <c r="AF48" t="n">
        <v>1815475.21804523</v>
      </c>
    </row>
    <row r="49">
      <c r="A49" t="s">
        <v>65</v>
      </c>
      <c r="B49" t="s">
        <v>368</v>
      </c>
      <c r="C49" t="s">
        <v>248</v>
      </c>
      <c r="D49" t="s">
        <v>369</v>
      </c>
      <c r="E49" t="s">
        <v>249</v>
      </c>
      <c r="F49" t="n">
        <v>1750997.97979851</v>
      </c>
      <c r="G49" t="n">
        <v>1791696.28023852</v>
      </c>
      <c r="H49" t="n">
        <v>1825895.49135622</v>
      </c>
      <c r="I49" t="n">
        <v>1887346.35481506</v>
      </c>
      <c r="J49" t="n">
        <v>1933839.94536894</v>
      </c>
      <c r="K49" t="n">
        <v>1961018.97855899</v>
      </c>
      <c r="L49" t="n">
        <v>1996921.1763547</v>
      </c>
      <c r="M49" t="n">
        <v>2033442.12629436</v>
      </c>
      <c r="N49" t="n">
        <v>2013098.04857176</v>
      </c>
      <c r="O49" t="n">
        <v>1987483.75072979</v>
      </c>
      <c r="P49" t="n">
        <v>1989269.50740913</v>
      </c>
      <c r="Q49" t="n">
        <v>1944593.70833281</v>
      </c>
      <c r="R49" t="n">
        <v>1920820.1801697</v>
      </c>
      <c r="S49" t="n">
        <v>1899890.74823944</v>
      </c>
      <c r="T49" t="n">
        <v>2008131.20524093</v>
      </c>
      <c r="U49" t="n">
        <v>1963341.24791418</v>
      </c>
      <c r="V49" t="n">
        <v>1949679.39920268</v>
      </c>
      <c r="W49" t="n">
        <v>1957943.4995215</v>
      </c>
      <c r="X49" t="n">
        <v>1986184.66867123</v>
      </c>
      <c r="Y49" t="n">
        <v>2009450.41593882</v>
      </c>
      <c r="Z49" t="n">
        <v>2033000.5214498</v>
      </c>
      <c r="AA49" t="n">
        <v>2026452.46260085</v>
      </c>
      <c r="AB49" t="n">
        <v>1987659.33935526</v>
      </c>
      <c r="AC49" t="n">
        <v>1983715.53996507</v>
      </c>
      <c r="AD49" t="n">
        <v>1975553.37966759</v>
      </c>
      <c r="AE49" t="n">
        <v>1949700</v>
      </c>
      <c r="AF49" t="n">
        <v>1741710.21703541</v>
      </c>
    </row>
    <row r="50">
      <c r="A50" t="s">
        <v>65</v>
      </c>
      <c r="B50" t="s">
        <v>370</v>
      </c>
      <c r="C50" t="s">
        <v>248</v>
      </c>
      <c r="D50" t="s">
        <v>371</v>
      </c>
      <c r="E50" t="s">
        <v>249</v>
      </c>
      <c r="F50" t="n">
        <v>11709.2420237443</v>
      </c>
      <c r="G50" t="n">
        <v>12586.3388143663</v>
      </c>
      <c r="H50" t="n">
        <v>13459.4407136327</v>
      </c>
      <c r="I50" t="n">
        <v>14018.2407486941</v>
      </c>
      <c r="J50" t="n">
        <v>13568.6425763408</v>
      </c>
      <c r="K50" t="n">
        <v>13648.1174331944</v>
      </c>
      <c r="L50" t="n">
        <v>14453.2370723082</v>
      </c>
      <c r="M50" t="n">
        <v>17229.9215438142</v>
      </c>
      <c r="N50" t="n">
        <v>18494.3826059508</v>
      </c>
      <c r="O50" t="n">
        <v>23379.7383746522</v>
      </c>
      <c r="P50" t="n">
        <v>27889.3513744283</v>
      </c>
      <c r="Q50" t="n">
        <v>27541.2386704777</v>
      </c>
      <c r="R50" t="n">
        <v>29103.3360631773</v>
      </c>
      <c r="S50" t="n">
        <v>29230.6232532114</v>
      </c>
      <c r="T50" t="n">
        <v>32298.4680722573</v>
      </c>
      <c r="U50" t="n">
        <v>33533.2554524033</v>
      </c>
      <c r="V50" t="n">
        <v>36745.8475595213</v>
      </c>
      <c r="W50" t="n">
        <v>36791.9229474758</v>
      </c>
      <c r="X50" t="n">
        <v>40778.4132345283</v>
      </c>
      <c r="Y50" t="n">
        <v>49643.4649581671</v>
      </c>
      <c r="Z50" t="n">
        <v>51638.4961954891</v>
      </c>
      <c r="AA50" t="n">
        <v>54316.4404526226</v>
      </c>
      <c r="AB50" t="n">
        <v>54394.2112059548</v>
      </c>
      <c r="AC50" t="n">
        <v>56748.5758176381</v>
      </c>
      <c r="AD50" t="n">
        <v>59516.5709881781</v>
      </c>
      <c r="AE50" t="n">
        <v>65100</v>
      </c>
      <c r="AF50" t="n">
        <v>66954.8975404408</v>
      </c>
    </row>
    <row r="51">
      <c r="A51" t="s">
        <v>65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65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65</v>
      </c>
      <c r="B53" t="s">
        <v>376</v>
      </c>
      <c r="C53" t="s">
        <v>248</v>
      </c>
      <c r="D53" t="s">
        <v>377</v>
      </c>
      <c r="E53" t="s">
        <v>249</v>
      </c>
      <c r="F53" t="n">
        <v>1347.08094078475</v>
      </c>
      <c r="G53" t="n">
        <v>1444.33396230433</v>
      </c>
      <c r="H53" t="n">
        <v>1631.44735922821</v>
      </c>
      <c r="I53" t="n">
        <v>1637.1668027672</v>
      </c>
      <c r="J53" t="n">
        <v>1644.68394864737</v>
      </c>
      <c r="K53" t="n">
        <v>4412.5492453185</v>
      </c>
      <c r="L53" t="n">
        <v>5884.53223658262</v>
      </c>
      <c r="M53" t="n">
        <v>6539.06661000178</v>
      </c>
      <c r="N53" t="n">
        <v>6819.15783236175</v>
      </c>
      <c r="O53" t="n">
        <v>7724.58316343134</v>
      </c>
      <c r="P53" t="n">
        <v>8202.75040424361</v>
      </c>
      <c r="Q53" t="n">
        <v>9011.6553002666</v>
      </c>
      <c r="R53" t="n">
        <v>12227.4432765432</v>
      </c>
      <c r="S53" t="n">
        <v>12769.6920696623</v>
      </c>
      <c r="T53" t="n">
        <v>13023.5758355876</v>
      </c>
      <c r="U53" t="n">
        <v>14915.0982840444</v>
      </c>
      <c r="V53" t="n">
        <v>14943.9937150142</v>
      </c>
      <c r="W53" t="n">
        <v>14001.3706772338</v>
      </c>
      <c r="X53" t="n">
        <v>13490.6028745808</v>
      </c>
      <c r="Y53" t="n">
        <v>14227.0905672796</v>
      </c>
      <c r="Z53" t="n">
        <v>15360.1789074645</v>
      </c>
      <c r="AA53" t="n">
        <v>7770.57087434178</v>
      </c>
      <c r="AB53" t="n">
        <v>7509.70689940488</v>
      </c>
      <c r="AC53" t="n">
        <v>7502.25512540154</v>
      </c>
      <c r="AD53" t="n">
        <v>7359.10564836591</v>
      </c>
      <c r="AE53" t="n">
        <v>6958.66900557689</v>
      </c>
      <c r="AF53" t="n">
        <v>1125.70330049306</v>
      </c>
    </row>
    <row r="54">
      <c r="A54" t="s">
        <v>65</v>
      </c>
      <c r="B54" t="s">
        <v>378</v>
      </c>
      <c r="C54" t="s">
        <v>248</v>
      </c>
      <c r="D54" t="s">
        <v>379</v>
      </c>
      <c r="E54" t="s">
        <v>249</v>
      </c>
      <c r="F54" t="n">
        <v>1347.08094078475</v>
      </c>
      <c r="G54" t="n">
        <v>1444.33396230433</v>
      </c>
      <c r="H54" t="n">
        <v>1631.44735922821</v>
      </c>
      <c r="I54" t="n">
        <v>1637.1668027672</v>
      </c>
      <c r="J54" t="n">
        <v>1644.68394864737</v>
      </c>
      <c r="K54" t="n">
        <v>4412.5492453185</v>
      </c>
      <c r="L54" t="n">
        <v>5884.53223658262</v>
      </c>
      <c r="M54" t="n">
        <v>6539.06661000178</v>
      </c>
      <c r="N54" t="n">
        <v>6819.15783236175</v>
      </c>
      <c r="O54" t="n">
        <v>7724.58316343134</v>
      </c>
      <c r="P54" t="n">
        <v>8202.75040424361</v>
      </c>
      <c r="Q54" t="n">
        <v>9011.6553002666</v>
      </c>
      <c r="R54" t="n">
        <v>12227.4432765432</v>
      </c>
      <c r="S54" t="n">
        <v>12769.6920696623</v>
      </c>
      <c r="T54" t="n">
        <v>13023.5758355876</v>
      </c>
      <c r="U54" t="n">
        <v>14915.0982840444</v>
      </c>
      <c r="V54" t="n">
        <v>14943.9937150142</v>
      </c>
      <c r="W54" t="n">
        <v>14001.3706772338</v>
      </c>
      <c r="X54" t="n">
        <v>13490.6028745808</v>
      </c>
      <c r="Y54" t="n">
        <v>14227.0905672796</v>
      </c>
      <c r="Z54" t="n">
        <v>15360.1789074645</v>
      </c>
      <c r="AA54" t="n">
        <v>7770.57087434178</v>
      </c>
      <c r="AB54" t="n">
        <v>7509.70689940488</v>
      </c>
      <c r="AC54" t="n">
        <v>7502.25512540154</v>
      </c>
      <c r="AD54" t="n">
        <v>7359.10564836591</v>
      </c>
      <c r="AE54" t="n">
        <v>6958.66900557689</v>
      </c>
      <c r="AF54" t="n">
        <v>1125.70330049306</v>
      </c>
    </row>
    <row r="55">
      <c r="A55" t="s">
        <v>65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65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65</v>
      </c>
      <c r="B57" t="s">
        <v>384</v>
      </c>
      <c r="C57" t="s">
        <v>248</v>
      </c>
      <c r="D57" t="s">
        <v>385</v>
      </c>
      <c r="E57" t="s">
        <v>249</v>
      </c>
      <c r="F57" t="n">
        <v>14264758.1900238</v>
      </c>
      <c r="G57" t="n">
        <v>15059141.7245429</v>
      </c>
      <c r="H57" t="n">
        <v>15586236.2773066</v>
      </c>
      <c r="I57" t="n">
        <v>16091507.8585484</v>
      </c>
      <c r="J57" t="n">
        <v>15895459.1926897</v>
      </c>
      <c r="K57" t="n">
        <v>16128893.6658822</v>
      </c>
      <c r="L57" t="n">
        <v>16396887.7463107</v>
      </c>
      <c r="M57" t="n">
        <v>16485609.6920631</v>
      </c>
      <c r="N57" t="n">
        <v>16508147.9064156</v>
      </c>
      <c r="O57" t="n">
        <v>16551000.8692945</v>
      </c>
      <c r="P57" t="n">
        <v>17243719.3654209</v>
      </c>
      <c r="Q57" t="n">
        <v>17635910.6771757</v>
      </c>
      <c r="R57" t="n">
        <v>18288111.9584497</v>
      </c>
      <c r="S57" t="n">
        <v>18169176.7875243</v>
      </c>
      <c r="T57" t="n">
        <v>17394079.5087975</v>
      </c>
      <c r="U57" t="n">
        <v>16767759.2164163</v>
      </c>
      <c r="V57" t="n">
        <v>16814142.4079391</v>
      </c>
      <c r="W57" t="n">
        <v>16798578.8191016</v>
      </c>
      <c r="X57" t="n">
        <v>17304151.0235361</v>
      </c>
      <c r="Y57" t="n">
        <v>18191605.5706766</v>
      </c>
      <c r="Z57" t="n">
        <v>18773473.4006054</v>
      </c>
      <c r="AA57" t="n">
        <v>18575507.944791</v>
      </c>
      <c r="AB57" t="n">
        <v>18547921.4367111</v>
      </c>
      <c r="AC57" t="n">
        <v>18922022.49925</v>
      </c>
      <c r="AD57" t="n">
        <v>18495171.2117163</v>
      </c>
      <c r="AE57" t="n">
        <v>18526700</v>
      </c>
      <c r="AF57" t="n">
        <v>18249812.5644312</v>
      </c>
    </row>
    <row r="58">
      <c r="A58" t="s">
        <v>65</v>
      </c>
      <c r="B58" t="s">
        <v>386</v>
      </c>
      <c r="C58" t="s">
        <v>248</v>
      </c>
      <c r="D58" t="s">
        <v>387</v>
      </c>
      <c r="E58" t="s">
        <v>249</v>
      </c>
      <c r="F58" t="n">
        <v>14264758.1900238</v>
      </c>
      <c r="G58" t="n">
        <v>15059141.7245429</v>
      </c>
      <c r="H58" t="n">
        <v>15586236.2773066</v>
      </c>
      <c r="I58" t="n">
        <v>16091507.8585484</v>
      </c>
      <c r="J58" t="n">
        <v>15895459.1926897</v>
      </c>
      <c r="K58" t="n">
        <v>16128893.6658822</v>
      </c>
      <c r="L58" t="n">
        <v>16396887.7463107</v>
      </c>
      <c r="M58" t="n">
        <v>16485609.6920631</v>
      </c>
      <c r="N58" t="n">
        <v>16508147.9064156</v>
      </c>
      <c r="O58" t="n">
        <v>16551000.8692945</v>
      </c>
      <c r="P58" t="n">
        <v>17243719.3654209</v>
      </c>
      <c r="Q58" t="n">
        <v>17635910.6771757</v>
      </c>
      <c r="R58" t="n">
        <v>18288111.9584497</v>
      </c>
      <c r="S58" t="n">
        <v>18169176.7875243</v>
      </c>
      <c r="T58" t="n">
        <v>17394079.5087975</v>
      </c>
      <c r="U58" t="n">
        <v>16767759.2164163</v>
      </c>
      <c r="V58" t="n">
        <v>16814142.4079391</v>
      </c>
      <c r="W58" t="n">
        <v>16798578.8191016</v>
      </c>
      <c r="X58" t="n">
        <v>17304151.0235361</v>
      </c>
      <c r="Y58" t="n">
        <v>18191605.5706766</v>
      </c>
      <c r="Z58" t="n">
        <v>18773473.4006054</v>
      </c>
      <c r="AA58" t="n">
        <v>18575507.944791</v>
      </c>
      <c r="AB58" t="n">
        <v>18547921.4367111</v>
      </c>
      <c r="AC58" t="n">
        <v>18922022.49925</v>
      </c>
      <c r="AD58" t="n">
        <v>18495171.2117163</v>
      </c>
      <c r="AE58" t="n">
        <v>18526700</v>
      </c>
      <c r="AF58" t="n">
        <v>18249812.5644312</v>
      </c>
    </row>
    <row r="59">
      <c r="A59" t="s">
        <v>65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67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67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67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67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67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67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67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67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67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67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67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67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67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67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67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67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67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67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67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67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67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67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67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67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67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67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67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67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67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67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67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67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67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67</v>
      </c>
      <c r="B35" t="s">
        <v>340</v>
      </c>
      <c r="C35" t="s">
        <v>248</v>
      </c>
      <c r="D35" t="s">
        <v>341</v>
      </c>
      <c r="E35" t="s">
        <v>249</v>
      </c>
      <c r="F35" t="n">
        <v>526366.051535375</v>
      </c>
      <c r="G35" t="n">
        <v>538954.212705295</v>
      </c>
      <c r="H35" t="n">
        <v>543117.772469503</v>
      </c>
      <c r="I35" t="n">
        <v>544685.529077424</v>
      </c>
      <c r="J35" t="n">
        <v>549296.631450422</v>
      </c>
      <c r="K35" t="n">
        <v>609875.017837387</v>
      </c>
      <c r="L35" t="n">
        <v>604053.969160052</v>
      </c>
      <c r="M35" t="n">
        <v>621461.395349137</v>
      </c>
      <c r="N35" t="n">
        <v>630932.602768331</v>
      </c>
      <c r="O35" t="n">
        <v>636196.638583991</v>
      </c>
      <c r="P35" t="n">
        <v>657584.37322662</v>
      </c>
      <c r="Q35" t="n">
        <v>669486.220302484</v>
      </c>
      <c r="R35" t="n">
        <v>657054.348524866</v>
      </c>
      <c r="S35" t="n">
        <v>658579.813134055</v>
      </c>
      <c r="T35" t="n">
        <v>649648.915989476</v>
      </c>
      <c r="U35" t="n">
        <v>671916.909204287</v>
      </c>
      <c r="V35" t="n">
        <v>654117.599750306</v>
      </c>
      <c r="W35" t="n">
        <v>646500.263488529</v>
      </c>
      <c r="X35" t="n">
        <v>631864.486922767</v>
      </c>
      <c r="Y35" t="n">
        <v>677857.956607757</v>
      </c>
      <c r="Z35" t="n">
        <v>671627.07502252</v>
      </c>
      <c r="AA35" t="n">
        <v>676618.728600699</v>
      </c>
      <c r="AB35" t="n">
        <v>640526.193357677</v>
      </c>
      <c r="AC35" t="n">
        <v>635579.180572401</v>
      </c>
      <c r="AD35" t="n">
        <v>646527.611737897</v>
      </c>
      <c r="AE35" t="n">
        <v>569800</v>
      </c>
      <c r="AF35" t="n">
        <v>601505.603417422</v>
      </c>
    </row>
    <row r="36">
      <c r="A36" t="s">
        <v>67</v>
      </c>
      <c r="B36" t="s">
        <v>342</v>
      </c>
      <c r="C36" t="s">
        <v>248</v>
      </c>
      <c r="D36" t="s">
        <v>343</v>
      </c>
      <c r="E36" t="s">
        <v>249</v>
      </c>
      <c r="F36" t="n">
        <v>526366.051535375</v>
      </c>
      <c r="G36" t="n">
        <v>538954.212705295</v>
      </c>
      <c r="H36" t="n">
        <v>543117.772469503</v>
      </c>
      <c r="I36" t="n">
        <v>544685.529077424</v>
      </c>
      <c r="J36" t="n">
        <v>549296.631450422</v>
      </c>
      <c r="K36" t="n">
        <v>609875.017837387</v>
      </c>
      <c r="L36" t="n">
        <v>604053.969160052</v>
      </c>
      <c r="M36" t="n">
        <v>621461.395349137</v>
      </c>
      <c r="N36" t="n">
        <v>630932.602768331</v>
      </c>
      <c r="O36" t="n">
        <v>636196.638583991</v>
      </c>
      <c r="P36" t="n">
        <v>657584.37322662</v>
      </c>
      <c r="Q36" t="n">
        <v>669486.220302484</v>
      </c>
      <c r="R36" t="n">
        <v>657054.348524866</v>
      </c>
      <c r="S36" t="n">
        <v>658579.813134055</v>
      </c>
      <c r="T36" t="n">
        <v>649648.915989476</v>
      </c>
      <c r="U36" t="n">
        <v>671916.909204287</v>
      </c>
      <c r="V36" t="n">
        <v>654117.599750306</v>
      </c>
      <c r="W36" t="n">
        <v>646500.263488529</v>
      </c>
      <c r="X36" t="n">
        <v>631864.486922767</v>
      </c>
      <c r="Y36" t="n">
        <v>677857.956607757</v>
      </c>
      <c r="Z36" t="n">
        <v>671627.07502252</v>
      </c>
      <c r="AA36" t="n">
        <v>676618.728600699</v>
      </c>
      <c r="AB36" t="n">
        <v>640526.193357677</v>
      </c>
      <c r="AC36" t="n">
        <v>635579.180572401</v>
      </c>
      <c r="AD36" t="n">
        <v>646527.611737897</v>
      </c>
      <c r="AE36" t="n">
        <v>569800</v>
      </c>
      <c r="AF36" t="n">
        <v>601505.603417422</v>
      </c>
    </row>
    <row r="37">
      <c r="A37" t="s">
        <v>67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67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67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67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67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67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67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67</v>
      </c>
      <c r="B44" t="s">
        <v>358</v>
      </c>
      <c r="C44" t="s">
        <v>248</v>
      </c>
      <c r="D44" t="s">
        <v>359</v>
      </c>
      <c r="E44" t="s">
        <v>249</v>
      </c>
      <c r="F44" t="n">
        <v>701787.543430704</v>
      </c>
      <c r="G44" t="n">
        <v>726482.692060224</v>
      </c>
      <c r="H44" t="n">
        <v>739943.572255823</v>
      </c>
      <c r="I44" t="n">
        <v>739741.153004761</v>
      </c>
      <c r="J44" t="n">
        <v>739639.94337923</v>
      </c>
      <c r="K44" t="n">
        <v>795811.285548835</v>
      </c>
      <c r="L44" t="n">
        <v>793989.512289281</v>
      </c>
      <c r="M44" t="n">
        <v>811397.567880582</v>
      </c>
      <c r="N44" t="n">
        <v>820304.014927294</v>
      </c>
      <c r="O44" t="n">
        <v>828501.99459529</v>
      </c>
      <c r="P44" t="n">
        <v>847225.191697393</v>
      </c>
      <c r="Q44" t="n">
        <v>859370.93038219</v>
      </c>
      <c r="R44" t="n">
        <v>848440.290824861</v>
      </c>
      <c r="S44" t="n">
        <v>854917.706858834</v>
      </c>
      <c r="T44" t="n">
        <v>839837.472654742</v>
      </c>
      <c r="U44" t="n">
        <v>854310.449105649</v>
      </c>
      <c r="V44" t="n">
        <v>835080.620254793</v>
      </c>
      <c r="W44" t="n">
        <v>831944.028848688</v>
      </c>
      <c r="X44" t="n">
        <v>819696.757174109</v>
      </c>
      <c r="Y44" t="n">
        <v>866759.23304594</v>
      </c>
      <c r="Z44" t="n">
        <v>861901.171020461</v>
      </c>
      <c r="AA44" t="n">
        <v>874957.212713936</v>
      </c>
      <c r="AB44" t="n">
        <v>833663.881687574</v>
      </c>
      <c r="AC44" t="n">
        <v>832550.379616523</v>
      </c>
      <c r="AD44" t="n">
        <v>855828.593488611</v>
      </c>
      <c r="AE44" t="n">
        <v>786500</v>
      </c>
      <c r="AF44" t="n">
        <v>826882.640586797</v>
      </c>
    </row>
    <row r="45">
      <c r="A45" t="s">
        <v>67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67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67</v>
      </c>
      <c r="B47" t="s">
        <v>364</v>
      </c>
      <c r="C47" t="s">
        <v>248</v>
      </c>
      <c r="D47" t="s">
        <v>365</v>
      </c>
      <c r="E47" t="s">
        <v>249</v>
      </c>
      <c r="F47" t="n">
        <v>14978.1553398058</v>
      </c>
      <c r="G47" t="n">
        <v>15473.3009708738</v>
      </c>
      <c r="H47" t="n">
        <v>14730.5825242718</v>
      </c>
      <c r="I47" t="n">
        <v>10769.4174757282</v>
      </c>
      <c r="J47" t="n">
        <v>11759.7087378641</v>
      </c>
      <c r="K47" t="n">
        <v>8169.90291262136</v>
      </c>
      <c r="L47" t="n">
        <v>7179.61165048544</v>
      </c>
      <c r="M47" t="n">
        <v>6436.8932038835</v>
      </c>
      <c r="N47" t="n">
        <v>3218.44660194175</v>
      </c>
      <c r="O47" t="n">
        <v>6436.8932038835</v>
      </c>
      <c r="P47" t="n">
        <v>4580.09708737864</v>
      </c>
      <c r="Q47" t="n">
        <v>4332.52427184466</v>
      </c>
      <c r="R47" t="n">
        <v>6808.25242718447</v>
      </c>
      <c r="S47" t="n">
        <v>20672.3300970874</v>
      </c>
      <c r="T47" t="n">
        <v>27233.0097087379</v>
      </c>
      <c r="U47" t="n">
        <v>21291.2621359223</v>
      </c>
      <c r="V47" t="n">
        <v>20548.5436893204</v>
      </c>
      <c r="W47" t="n">
        <v>21910.1941747573</v>
      </c>
      <c r="X47" t="n">
        <v>28966.0194174757</v>
      </c>
      <c r="Y47" t="n">
        <v>26490.2912621359</v>
      </c>
      <c r="Z47" t="n">
        <v>18691.7475728155</v>
      </c>
      <c r="AA47" t="n">
        <v>23395.6310679612</v>
      </c>
      <c r="AB47" t="n">
        <v>35898.0582524272</v>
      </c>
      <c r="AC47" t="n">
        <v>37135.9223300971</v>
      </c>
      <c r="AD47" t="n">
        <v>32803.3980582524</v>
      </c>
      <c r="AE47" t="n">
        <v>25500</v>
      </c>
      <c r="AF47" t="n">
        <v>34907.7669902913</v>
      </c>
    </row>
    <row r="48">
      <c r="A48" t="s">
        <v>67</v>
      </c>
      <c r="B48" t="s">
        <v>366</v>
      </c>
      <c r="C48" t="s">
        <v>248</v>
      </c>
      <c r="D48" t="s">
        <v>367</v>
      </c>
      <c r="E48" t="s">
        <v>249</v>
      </c>
      <c r="F48" t="n">
        <v>14978.1553398058</v>
      </c>
      <c r="G48" t="n">
        <v>15473.3009708738</v>
      </c>
      <c r="H48" t="n">
        <v>14730.5825242718</v>
      </c>
      <c r="I48" t="n">
        <v>10769.4174757282</v>
      </c>
      <c r="J48" t="n">
        <v>11759.7087378641</v>
      </c>
      <c r="K48" t="n">
        <v>8169.90291262136</v>
      </c>
      <c r="L48" t="n">
        <v>7179.61165048544</v>
      </c>
      <c r="M48" t="n">
        <v>6436.8932038835</v>
      </c>
      <c r="N48" t="n">
        <v>3218.44660194175</v>
      </c>
      <c r="O48" t="n">
        <v>6436.8932038835</v>
      </c>
      <c r="P48" t="n">
        <v>4580.09708737864</v>
      </c>
      <c r="Q48" t="n">
        <v>4332.52427184466</v>
      </c>
      <c r="R48" t="n">
        <v>6808.25242718447</v>
      </c>
      <c r="S48" t="n">
        <v>20672.3300970874</v>
      </c>
      <c r="T48" t="n">
        <v>27233.0097087379</v>
      </c>
      <c r="U48" t="n">
        <v>21291.2621359223</v>
      </c>
      <c r="V48" t="n">
        <v>20548.5436893204</v>
      </c>
      <c r="W48" t="n">
        <v>21910.1941747573</v>
      </c>
      <c r="X48" t="n">
        <v>28966.0194174757</v>
      </c>
      <c r="Y48" t="n">
        <v>26490.2912621359</v>
      </c>
      <c r="Z48" t="n">
        <v>18691.7475728155</v>
      </c>
      <c r="AA48" t="n">
        <v>23395.6310679612</v>
      </c>
      <c r="AB48" t="n">
        <v>35898.0582524272</v>
      </c>
      <c r="AC48" t="n">
        <v>37135.9223300971</v>
      </c>
      <c r="AD48" t="n">
        <v>32803.3980582524</v>
      </c>
      <c r="AE48" t="n">
        <v>25500</v>
      </c>
      <c r="AF48" t="n">
        <v>34907.7669902913</v>
      </c>
    </row>
    <row r="49">
      <c r="A49" t="s">
        <v>67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67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67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67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67</v>
      </c>
      <c r="B53" t="s">
        <v>376</v>
      </c>
      <c r="C53" t="s">
        <v>248</v>
      </c>
      <c r="D53" t="s">
        <v>377</v>
      </c>
      <c r="E53" t="s">
        <v>249</v>
      </c>
      <c r="F53" t="n">
        <v>175421.491895329</v>
      </c>
      <c r="G53" t="n">
        <v>187528.479354929</v>
      </c>
      <c r="H53" t="n">
        <v>196825.799786321</v>
      </c>
      <c r="I53" t="n">
        <v>195055.623927338</v>
      </c>
      <c r="J53" t="n">
        <v>190343.311928808</v>
      </c>
      <c r="K53" t="n">
        <v>185936.267711448</v>
      </c>
      <c r="L53" t="n">
        <v>189935.543129229</v>
      </c>
      <c r="M53" t="n">
        <v>189936.172531444</v>
      </c>
      <c r="N53" t="n">
        <v>189371.412158963</v>
      </c>
      <c r="O53" t="n">
        <v>192305.356011299</v>
      </c>
      <c r="P53" t="n">
        <v>189640.818470773</v>
      </c>
      <c r="Q53" t="n">
        <v>189884.710079706</v>
      </c>
      <c r="R53" t="n">
        <v>191385.942299996</v>
      </c>
      <c r="S53" t="n">
        <v>196337.893724779</v>
      </c>
      <c r="T53" t="n">
        <v>190188.556665266</v>
      </c>
      <c r="U53" t="n">
        <v>182393.539901362</v>
      </c>
      <c r="V53" t="n">
        <v>180963.020504488</v>
      </c>
      <c r="W53" t="n">
        <v>185443.765360159</v>
      </c>
      <c r="X53" t="n">
        <v>187832.270251342</v>
      </c>
      <c r="Y53" t="n">
        <v>188901.276438183</v>
      </c>
      <c r="Z53" t="n">
        <v>190274.095997941</v>
      </c>
      <c r="AA53" t="n">
        <v>198338.484113238</v>
      </c>
      <c r="AB53" t="n">
        <v>193137.688329897</v>
      </c>
      <c r="AC53" t="n">
        <v>196971.199044122</v>
      </c>
      <c r="AD53" t="n">
        <v>209300.981750714</v>
      </c>
      <c r="AE53" t="n">
        <v>216700</v>
      </c>
      <c r="AF53" t="n">
        <v>225377.037169375</v>
      </c>
    </row>
    <row r="54">
      <c r="A54" t="s">
        <v>67</v>
      </c>
      <c r="B54" t="s">
        <v>378</v>
      </c>
      <c r="C54" t="s">
        <v>248</v>
      </c>
      <c r="D54" t="s">
        <v>379</v>
      </c>
      <c r="E54" t="s">
        <v>249</v>
      </c>
      <c r="F54" t="n">
        <v>175421.491895329</v>
      </c>
      <c r="G54" t="n">
        <v>187528.479354929</v>
      </c>
      <c r="H54" t="n">
        <v>196825.799786321</v>
      </c>
      <c r="I54" t="n">
        <v>195055.623927338</v>
      </c>
      <c r="J54" t="n">
        <v>190343.311928808</v>
      </c>
      <c r="K54" t="n">
        <v>185936.267711448</v>
      </c>
      <c r="L54" t="n">
        <v>189935.543129229</v>
      </c>
      <c r="M54" t="n">
        <v>189936.172531444</v>
      </c>
      <c r="N54" t="n">
        <v>189371.412158963</v>
      </c>
      <c r="O54" t="n">
        <v>192305.356011299</v>
      </c>
      <c r="P54" t="n">
        <v>189640.818470773</v>
      </c>
      <c r="Q54" t="n">
        <v>189884.710079706</v>
      </c>
      <c r="R54" t="n">
        <v>191385.942299996</v>
      </c>
      <c r="S54" t="n">
        <v>196337.893724779</v>
      </c>
      <c r="T54" t="n">
        <v>190188.556665266</v>
      </c>
      <c r="U54" t="n">
        <v>182393.539901362</v>
      </c>
      <c r="V54" t="n">
        <v>180963.020504488</v>
      </c>
      <c r="W54" t="n">
        <v>185443.765360159</v>
      </c>
      <c r="X54" t="n">
        <v>187832.270251342</v>
      </c>
      <c r="Y54" t="n">
        <v>188901.276438183</v>
      </c>
      <c r="Z54" t="n">
        <v>190274.095997941</v>
      </c>
      <c r="AA54" t="n">
        <v>198338.484113238</v>
      </c>
      <c r="AB54" t="n">
        <v>193137.688329897</v>
      </c>
      <c r="AC54" t="n">
        <v>196971.199044122</v>
      </c>
      <c r="AD54" t="n">
        <v>209300.981750714</v>
      </c>
      <c r="AE54" t="n">
        <v>216700</v>
      </c>
      <c r="AF54" t="n">
        <v>225377.037169375</v>
      </c>
    </row>
    <row r="55">
      <c r="A55" t="s">
        <v>67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67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67</v>
      </c>
      <c r="B57" t="s">
        <v>384</v>
      </c>
      <c r="C57" t="s">
        <v>248</v>
      </c>
      <c r="D57" t="s">
        <v>385</v>
      </c>
      <c r="E57" t="s">
        <v>249</v>
      </c>
      <c r="F57" t="n">
        <v>718147.173122728</v>
      </c>
      <c r="G57" t="n">
        <v>743391.751284944</v>
      </c>
      <c r="H57" t="n">
        <v>756319.418327692</v>
      </c>
      <c r="I57" t="n">
        <v>752858.468095775</v>
      </c>
      <c r="J57" t="n">
        <v>753571.016672935</v>
      </c>
      <c r="K57" t="n">
        <v>807113.952613765</v>
      </c>
      <c r="L57" t="n">
        <v>804467.343612887</v>
      </c>
      <c r="M57" t="n">
        <v>821364.924156951</v>
      </c>
      <c r="N57" t="n">
        <v>827676.068697505</v>
      </c>
      <c r="O57" t="n">
        <v>838567.882662655</v>
      </c>
      <c r="P57" t="n">
        <v>855872.046839132</v>
      </c>
      <c r="Q57" t="n">
        <v>867884.166980068</v>
      </c>
      <c r="R57" t="n">
        <v>858926.413438636</v>
      </c>
      <c r="S57" t="n">
        <v>876841.9205215</v>
      </c>
      <c r="T57" t="n">
        <v>867069.825749028</v>
      </c>
      <c r="U57" t="n">
        <v>876740.12786762</v>
      </c>
      <c r="V57" t="n">
        <v>856788.767707158</v>
      </c>
      <c r="W57" t="n">
        <v>854753.826839692</v>
      </c>
      <c r="X57" t="n">
        <v>848238.184781246</v>
      </c>
      <c r="Y57" t="n">
        <v>893535.915757804</v>
      </c>
      <c r="Z57" t="n">
        <v>882236.931177134</v>
      </c>
      <c r="AA57" t="n">
        <v>899236.304375078</v>
      </c>
      <c r="AB57" t="n">
        <v>867986.156954333</v>
      </c>
      <c r="AC57" t="n">
        <v>867884.166980068</v>
      </c>
      <c r="AD57" t="n">
        <v>887733.734486649</v>
      </c>
      <c r="AE57" t="n">
        <v>812000</v>
      </c>
      <c r="AF57" t="n">
        <v>860351.510592955</v>
      </c>
    </row>
    <row r="58">
      <c r="A58" t="s">
        <v>67</v>
      </c>
      <c r="B58" t="s">
        <v>386</v>
      </c>
      <c r="C58" t="s">
        <v>248</v>
      </c>
      <c r="D58" t="s">
        <v>387</v>
      </c>
      <c r="E58" t="s">
        <v>249</v>
      </c>
      <c r="F58" t="n">
        <v>718147.173122728</v>
      </c>
      <c r="G58" t="n">
        <v>743391.751284944</v>
      </c>
      <c r="H58" t="n">
        <v>756319.418327692</v>
      </c>
      <c r="I58" t="n">
        <v>752858.468095775</v>
      </c>
      <c r="J58" t="n">
        <v>753571.016672935</v>
      </c>
      <c r="K58" t="n">
        <v>807113.952613765</v>
      </c>
      <c r="L58" t="n">
        <v>804467.343612887</v>
      </c>
      <c r="M58" t="n">
        <v>821364.924156951</v>
      </c>
      <c r="N58" t="n">
        <v>827676.068697505</v>
      </c>
      <c r="O58" t="n">
        <v>838567.882662655</v>
      </c>
      <c r="P58" t="n">
        <v>855872.046839132</v>
      </c>
      <c r="Q58" t="n">
        <v>867884.166980068</v>
      </c>
      <c r="R58" t="n">
        <v>858926.413438636</v>
      </c>
      <c r="S58" t="n">
        <v>876841.9205215</v>
      </c>
      <c r="T58" t="n">
        <v>867069.825749028</v>
      </c>
      <c r="U58" t="n">
        <v>876740.12786762</v>
      </c>
      <c r="V58" t="n">
        <v>856788.767707158</v>
      </c>
      <c r="W58" t="n">
        <v>854753.826839692</v>
      </c>
      <c r="X58" t="n">
        <v>848238.184781246</v>
      </c>
      <c r="Y58" t="n">
        <v>893535.915757804</v>
      </c>
      <c r="Z58" t="n">
        <v>882236.931177134</v>
      </c>
      <c r="AA58" t="n">
        <v>899236.304375078</v>
      </c>
      <c r="AB58" t="n">
        <v>867986.156954333</v>
      </c>
      <c r="AC58" t="n">
        <v>867884.166980068</v>
      </c>
      <c r="AD58" t="n">
        <v>887733.734486649</v>
      </c>
      <c r="AE58" t="n">
        <v>812000</v>
      </c>
      <c r="AF58" t="n">
        <v>860351.510592955</v>
      </c>
    </row>
    <row r="59">
      <c r="A59" t="s">
        <v>67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69</v>
      </c>
      <c r="B2" t="s">
        <v>197</v>
      </c>
      <c r="C2" t="s">
        <v>248</v>
      </c>
      <c r="D2" t="s">
        <v>199</v>
      </c>
      <c r="E2" t="s">
        <v>249</v>
      </c>
      <c r="F2" t="n">
        <v>3751785.63803192</v>
      </c>
      <c r="G2" t="n">
        <v>3404268.66133699</v>
      </c>
      <c r="H2" t="n">
        <v>3397776.25773984</v>
      </c>
      <c r="I2" t="n">
        <v>3474463.13707793</v>
      </c>
      <c r="J2" t="n">
        <v>3185471.76664692</v>
      </c>
      <c r="K2" t="n">
        <v>2709567.96531474</v>
      </c>
      <c r="L2" t="n">
        <v>2576297.52311237</v>
      </c>
      <c r="M2" t="n">
        <v>2339245.31537686</v>
      </c>
      <c r="N2" t="n">
        <v>2297360.79519767</v>
      </c>
      <c r="O2" t="n">
        <v>2284256.11674557</v>
      </c>
      <c r="P2" t="n">
        <v>2210604.57318632</v>
      </c>
      <c r="Q2" t="n">
        <v>1766044.49510269</v>
      </c>
      <c r="R2" t="n">
        <v>1663295.73280045</v>
      </c>
      <c r="S2" t="n">
        <v>1651752.77964746</v>
      </c>
      <c r="T2" t="n">
        <v>1530089.05035507</v>
      </c>
      <c r="U2" t="n">
        <v>1537826.13119985</v>
      </c>
      <c r="V2" t="n">
        <v>1427542.22165492</v>
      </c>
      <c r="W2" t="n">
        <v>1613592.03850226</v>
      </c>
      <c r="X2" t="n">
        <v>1785854.3655686</v>
      </c>
      <c r="Y2" t="n">
        <v>1586628.6329541</v>
      </c>
      <c r="Z2" t="n">
        <v>1756059.56641975</v>
      </c>
      <c r="AA2" t="n">
        <v>1527769.26084363</v>
      </c>
      <c r="AB2" t="n">
        <v>2099093.25165026</v>
      </c>
      <c r="AC2" t="n">
        <v>1676056.22923584</v>
      </c>
      <c r="AD2" t="n">
        <v>1483600.67779639</v>
      </c>
      <c r="AE2" t="n">
        <v>1491405.44849063</v>
      </c>
      <c r="AF2"/>
    </row>
    <row r="3">
      <c r="A3" t="s">
        <v>69</v>
      </c>
      <c r="B3" t="s">
        <v>276</v>
      </c>
      <c r="C3" t="s">
        <v>248</v>
      </c>
      <c r="D3" t="s">
        <v>277</v>
      </c>
      <c r="E3" t="s">
        <v>249</v>
      </c>
      <c r="F3" t="n">
        <v>231376.763094373</v>
      </c>
      <c r="G3" t="n">
        <v>164839.270078354</v>
      </c>
      <c r="H3" t="n">
        <v>163741.340685606</v>
      </c>
      <c r="I3" t="n">
        <v>167046.716655304</v>
      </c>
      <c r="J3" t="n">
        <v>130605.298798388</v>
      </c>
      <c r="K3" t="n">
        <v>166043.90644407</v>
      </c>
      <c r="L3" t="n">
        <v>143009.713022616</v>
      </c>
      <c r="M3" t="n">
        <v>179537.798242742</v>
      </c>
      <c r="N3" t="n">
        <v>118194.019743977</v>
      </c>
      <c r="O3" t="n">
        <v>112228.454228498</v>
      </c>
      <c r="P3" t="n">
        <v>115755.389379961</v>
      </c>
      <c r="Q3" t="n">
        <v>129935.294026107</v>
      </c>
      <c r="R3" t="n">
        <v>154224.440097897</v>
      </c>
      <c r="S3" t="n">
        <v>170056.206103126</v>
      </c>
      <c r="T3" t="n">
        <v>142912.610502486</v>
      </c>
      <c r="U3" t="n">
        <v>119427.923672879</v>
      </c>
      <c r="V3" t="n">
        <v>128808.98996657</v>
      </c>
      <c r="W3" t="n">
        <v>123585.306816666</v>
      </c>
      <c r="X3" t="n">
        <v>199769.123994157</v>
      </c>
      <c r="Y3" t="n">
        <v>218044.977814701</v>
      </c>
      <c r="Z3" t="n">
        <v>215207.354693546</v>
      </c>
      <c r="AA3" t="n">
        <v>192967.699120356</v>
      </c>
      <c r="AB3" t="n">
        <v>256247.816470953</v>
      </c>
      <c r="AC3" t="n">
        <v>142603.469956374</v>
      </c>
      <c r="AD3" t="n">
        <v>115691.34564977</v>
      </c>
      <c r="AE3" t="n">
        <v>89900</v>
      </c>
      <c r="AF3"/>
    </row>
    <row r="4">
      <c r="A4" t="s">
        <v>69</v>
      </c>
      <c r="B4" t="s">
        <v>278</v>
      </c>
      <c r="C4" t="s">
        <v>248</v>
      </c>
      <c r="D4" t="s">
        <v>279</v>
      </c>
      <c r="E4" t="s">
        <v>249</v>
      </c>
      <c r="F4" t="n">
        <v>28302651.4300971</v>
      </c>
      <c r="G4" t="n">
        <v>30074620.260432</v>
      </c>
      <c r="H4" t="n">
        <v>31672559.1076207</v>
      </c>
      <c r="I4" t="n">
        <v>33187611.939854</v>
      </c>
      <c r="J4" t="n">
        <v>29869352.6012188</v>
      </c>
      <c r="K4" t="n">
        <v>32111785.9229175</v>
      </c>
      <c r="L4" t="n">
        <v>33137280.1004097</v>
      </c>
      <c r="M4" t="n">
        <v>29701191.5898697</v>
      </c>
      <c r="N4" t="n">
        <v>30470108.4908385</v>
      </c>
      <c r="O4" t="n">
        <v>31755136.3060301</v>
      </c>
      <c r="P4" t="n">
        <v>35927652.3679226</v>
      </c>
      <c r="Q4" t="n">
        <v>36260519.5594276</v>
      </c>
      <c r="R4" t="n">
        <v>39036172.2987858</v>
      </c>
      <c r="S4" t="n">
        <v>38401374.277846</v>
      </c>
      <c r="T4" t="n">
        <v>30383230.2762792</v>
      </c>
      <c r="U4" t="n">
        <v>28737212.8638175</v>
      </c>
      <c r="V4" t="n">
        <v>30925559.5984719</v>
      </c>
      <c r="W4" t="n">
        <v>31468226.5547474</v>
      </c>
      <c r="X4" t="n">
        <v>30928894.0491236</v>
      </c>
      <c r="Y4" t="n">
        <v>32275950.3374405</v>
      </c>
      <c r="Z4" t="n">
        <v>34667940.0059527</v>
      </c>
      <c r="AA4" t="n">
        <v>35461040.0655154</v>
      </c>
      <c r="AB4" t="n">
        <v>35675240.855142</v>
      </c>
      <c r="AC4" t="n">
        <v>37436335.3637884</v>
      </c>
      <c r="AD4" t="n">
        <v>36095770.3395396</v>
      </c>
      <c r="AE4" t="n">
        <v>34024200</v>
      </c>
      <c r="AF4"/>
    </row>
    <row r="5">
      <c r="A5" t="s">
        <v>69</v>
      </c>
      <c r="B5" t="s">
        <v>280</v>
      </c>
      <c r="C5" t="s">
        <v>248</v>
      </c>
      <c r="D5" t="s">
        <v>281</v>
      </c>
      <c r="E5" t="s">
        <v>249</v>
      </c>
      <c r="F5" t="n">
        <v>2021504.9471184</v>
      </c>
      <c r="G5" t="n">
        <v>2100475.12321163</v>
      </c>
      <c r="H5" t="n">
        <v>2182709.46694736</v>
      </c>
      <c r="I5" t="n">
        <v>2283046.74206079</v>
      </c>
      <c r="J5" t="n">
        <v>2114901.62232727</v>
      </c>
      <c r="K5" t="n">
        <v>2200296.32470389</v>
      </c>
      <c r="L5" t="n">
        <v>2238839.82363503</v>
      </c>
      <c r="M5" t="n">
        <v>2197281.01571362</v>
      </c>
      <c r="N5" t="n">
        <v>2008693.67873006</v>
      </c>
      <c r="O5" t="n">
        <v>2058919.17904413</v>
      </c>
      <c r="P5" t="n">
        <v>2362768.39501595</v>
      </c>
      <c r="Q5" t="n">
        <v>2333011.01093769</v>
      </c>
      <c r="R5" t="n">
        <v>2396146.21351384</v>
      </c>
      <c r="S5" t="n">
        <v>2065254.9700632</v>
      </c>
      <c r="T5" t="n">
        <v>1953509.35880582</v>
      </c>
      <c r="U5" t="n">
        <v>1939506.84846766</v>
      </c>
      <c r="V5" t="n">
        <v>2311891.16842599</v>
      </c>
      <c r="W5" t="n">
        <v>2183117.72647383</v>
      </c>
      <c r="X5" t="n">
        <v>1973730.1766161</v>
      </c>
      <c r="Y5" t="n">
        <v>2076166.44460392</v>
      </c>
      <c r="Z5" t="n">
        <v>2043269.28229282</v>
      </c>
      <c r="AA5" t="n">
        <v>2285810.54828729</v>
      </c>
      <c r="AB5" t="n">
        <v>2506260.21721099</v>
      </c>
      <c r="AC5" t="n">
        <v>2512293.24786788</v>
      </c>
      <c r="AD5" t="n">
        <v>2377541.96006965</v>
      </c>
      <c r="AE5" t="n">
        <v>2066700</v>
      </c>
      <c r="AF5"/>
    </row>
    <row r="6">
      <c r="A6" t="s">
        <v>69</v>
      </c>
      <c r="B6" t="s">
        <v>282</v>
      </c>
      <c r="C6" t="s">
        <v>248</v>
      </c>
      <c r="D6" t="s">
        <v>283</v>
      </c>
      <c r="E6" t="s">
        <v>249</v>
      </c>
      <c r="F6" t="n">
        <v>498810.342559806</v>
      </c>
      <c r="G6" t="n">
        <v>479361.518160405</v>
      </c>
      <c r="H6" t="n">
        <v>516589.882960697</v>
      </c>
      <c r="I6" t="n">
        <v>504078.668804956</v>
      </c>
      <c r="J6" t="n">
        <v>392260.063111743</v>
      </c>
      <c r="K6" t="n">
        <v>369740.477791092</v>
      </c>
      <c r="L6" t="n">
        <v>372223.2458835</v>
      </c>
      <c r="M6" t="n">
        <v>332881.451421714</v>
      </c>
      <c r="N6" t="n">
        <v>270068.075648944</v>
      </c>
      <c r="O6" t="n">
        <v>284112.891107463</v>
      </c>
      <c r="P6" t="n">
        <v>354537.553766888</v>
      </c>
      <c r="Q6" t="n">
        <v>300791.669412871</v>
      </c>
      <c r="R6" t="n">
        <v>350498.459898523</v>
      </c>
      <c r="S6" t="n">
        <v>344519.895627762</v>
      </c>
      <c r="T6" t="n">
        <v>225430.725451738</v>
      </c>
      <c r="U6" t="n">
        <v>234831.62906046</v>
      </c>
      <c r="V6" t="n">
        <v>294299.704355803</v>
      </c>
      <c r="W6" t="n">
        <v>239328.219078228</v>
      </c>
      <c r="X6" t="n">
        <v>265601.559736832</v>
      </c>
      <c r="Y6" t="n">
        <v>259087.60478744</v>
      </c>
      <c r="Z6" t="n">
        <v>290281.128723923</v>
      </c>
      <c r="AA6" t="n">
        <v>273599.012655582</v>
      </c>
      <c r="AB6" t="n">
        <v>271047.708013981</v>
      </c>
      <c r="AC6" t="n">
        <v>254219.686519922</v>
      </c>
      <c r="AD6" t="n">
        <v>281136.437520943</v>
      </c>
      <c r="AE6" t="n">
        <v>211346.801968546</v>
      </c>
      <c r="AF6"/>
    </row>
    <row r="7">
      <c r="A7" t="s">
        <v>69</v>
      </c>
      <c r="B7" t="s">
        <v>284</v>
      </c>
      <c r="C7" t="s">
        <v>248</v>
      </c>
      <c r="D7" t="s">
        <v>285</v>
      </c>
      <c r="E7" t="s">
        <v>249</v>
      </c>
      <c r="F7" t="n">
        <v>1281228.91964441</v>
      </c>
      <c r="G7" t="n">
        <v>1389527.40118712</v>
      </c>
      <c r="H7" t="n">
        <v>1509329.03079744</v>
      </c>
      <c r="I7" t="n">
        <v>1470445.01542855</v>
      </c>
      <c r="J7" t="n">
        <v>1196654.02800441</v>
      </c>
      <c r="K7" t="n">
        <v>1264280.83358612</v>
      </c>
      <c r="L7" t="n">
        <v>1245895.91150185</v>
      </c>
      <c r="M7" t="n">
        <v>1126948.75381923</v>
      </c>
      <c r="N7" t="n">
        <v>1092371.44173571</v>
      </c>
      <c r="O7" t="n">
        <v>1049793.76196652</v>
      </c>
      <c r="P7" t="n">
        <v>1340205.99156197</v>
      </c>
      <c r="Q7" t="n">
        <v>1339218.18329701</v>
      </c>
      <c r="R7" t="n">
        <v>1487227.70223154</v>
      </c>
      <c r="S7" t="n">
        <v>1250725.76369355</v>
      </c>
      <c r="T7" t="n">
        <v>952258.914486738</v>
      </c>
      <c r="U7" t="n">
        <v>971903.379231153</v>
      </c>
      <c r="V7" t="n">
        <v>967828.917743104</v>
      </c>
      <c r="W7" t="n">
        <v>894613.605516404</v>
      </c>
      <c r="X7" t="n">
        <v>1016897.26517035</v>
      </c>
      <c r="Y7" t="n">
        <v>1026818.72645199</v>
      </c>
      <c r="Z7" t="n">
        <v>1033134.84109293</v>
      </c>
      <c r="AA7" t="n">
        <v>1067360.91881213</v>
      </c>
      <c r="AB7" t="n">
        <v>955637.148956172</v>
      </c>
      <c r="AC7" t="n">
        <v>975180.551969871</v>
      </c>
      <c r="AD7" t="n">
        <v>916595.576352735</v>
      </c>
      <c r="AE7" t="n">
        <v>941561.387164508</v>
      </c>
      <c r="AF7"/>
    </row>
    <row r="8">
      <c r="A8" t="s">
        <v>69</v>
      </c>
      <c r="B8" t="s">
        <v>286</v>
      </c>
      <c r="C8" t="s">
        <v>248</v>
      </c>
      <c r="D8" t="s">
        <v>287</v>
      </c>
      <c r="E8" t="s">
        <v>249</v>
      </c>
      <c r="F8" t="n">
        <v>674842.001700134</v>
      </c>
      <c r="G8" t="n">
        <v>582665.95378646</v>
      </c>
      <c r="H8" t="n">
        <v>407226.026264461</v>
      </c>
      <c r="I8" t="n">
        <v>448405.398292665</v>
      </c>
      <c r="J8" t="n">
        <v>343924.003249993</v>
      </c>
      <c r="K8" t="n">
        <v>266912.09497774</v>
      </c>
      <c r="L8" t="n">
        <v>257113.497614328</v>
      </c>
      <c r="M8" t="n">
        <v>339265.245669785</v>
      </c>
      <c r="N8" t="n">
        <v>339990.339650833</v>
      </c>
      <c r="O8" t="n">
        <v>383625.858883104</v>
      </c>
      <c r="P8" t="n">
        <v>388135.525858297</v>
      </c>
      <c r="Q8" t="n">
        <v>509916.488287246</v>
      </c>
      <c r="R8" t="n">
        <v>476713.274934497</v>
      </c>
      <c r="S8" t="n">
        <v>551117.225057142</v>
      </c>
      <c r="T8" t="n">
        <v>465002.208277505</v>
      </c>
      <c r="U8" t="n">
        <v>354788.152268366</v>
      </c>
      <c r="V8" t="n">
        <v>246331.761942282</v>
      </c>
      <c r="W8" t="n">
        <v>309535.85504655</v>
      </c>
      <c r="X8" t="n">
        <v>339425.234491897</v>
      </c>
      <c r="Y8" t="n">
        <v>347834.864074369</v>
      </c>
      <c r="Z8" t="n">
        <v>362752.046220679</v>
      </c>
      <c r="AA8" t="n">
        <v>305033.035513683</v>
      </c>
      <c r="AB8" t="n">
        <v>340430.964935576</v>
      </c>
      <c r="AC8" t="n">
        <v>306159.812124326</v>
      </c>
      <c r="AD8" t="n">
        <v>270885.345838345</v>
      </c>
      <c r="AE8" t="n">
        <v>329100</v>
      </c>
      <c r="AF8"/>
    </row>
    <row r="9">
      <c r="A9" t="s">
        <v>69</v>
      </c>
      <c r="B9" t="s">
        <v>288</v>
      </c>
      <c r="C9" t="s">
        <v>248</v>
      </c>
      <c r="D9" t="s">
        <v>289</v>
      </c>
      <c r="E9" t="s">
        <v>249</v>
      </c>
      <c r="F9" t="n">
        <v>2593408.29344193</v>
      </c>
      <c r="G9" t="n">
        <v>2785164.70389302</v>
      </c>
      <c r="H9" t="n">
        <v>2894482.39887493</v>
      </c>
      <c r="I9" t="n">
        <v>3022806.55289574</v>
      </c>
      <c r="J9" t="n">
        <v>2699978.7866343</v>
      </c>
      <c r="K9" t="n">
        <v>2596236.40248886</v>
      </c>
      <c r="L9" t="n">
        <v>2857505.8346557</v>
      </c>
      <c r="M9" t="n">
        <v>2722590.00126679</v>
      </c>
      <c r="N9" t="n">
        <v>2698511.27720602</v>
      </c>
      <c r="O9" t="n">
        <v>2513730.65184746</v>
      </c>
      <c r="P9" t="n">
        <v>3029182.77839785</v>
      </c>
      <c r="Q9" t="n">
        <v>2836288.02000139</v>
      </c>
      <c r="R9" t="n">
        <v>3193774.70548663</v>
      </c>
      <c r="S9" t="n">
        <v>3541786.96000904</v>
      </c>
      <c r="T9" t="n">
        <v>2864320.24519733</v>
      </c>
      <c r="U9" t="n">
        <v>2732860.89077437</v>
      </c>
      <c r="V9" t="n">
        <v>2815059.05986259</v>
      </c>
      <c r="W9" t="n">
        <v>2597822.76303851</v>
      </c>
      <c r="X9" t="n">
        <v>2546712.37402705</v>
      </c>
      <c r="Y9" t="n">
        <v>2633015.73385903</v>
      </c>
      <c r="Z9" t="n">
        <v>2620341.14120336</v>
      </c>
      <c r="AA9" t="n">
        <v>2616335.92009827</v>
      </c>
      <c r="AB9" t="n">
        <v>2745650.02025584</v>
      </c>
      <c r="AC9" t="n">
        <v>3090826.31981514</v>
      </c>
      <c r="AD9" t="n">
        <v>3260851.0186042</v>
      </c>
      <c r="AE9" t="n">
        <v>3029602.99059119</v>
      </c>
      <c r="AF9"/>
    </row>
    <row r="10">
      <c r="A10" t="s">
        <v>69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69</v>
      </c>
      <c r="B11" t="s">
        <v>292</v>
      </c>
      <c r="C11" t="s">
        <v>248</v>
      </c>
      <c r="D11" t="s">
        <v>293</v>
      </c>
      <c r="E11" t="s">
        <v>249</v>
      </c>
      <c r="F11" t="n">
        <v>1086485.16529532</v>
      </c>
      <c r="G11" t="n">
        <v>1114018.48768175</v>
      </c>
      <c r="H11" t="n">
        <v>1263093.31243652</v>
      </c>
      <c r="I11" t="n">
        <v>1351756.40720185</v>
      </c>
      <c r="J11" t="n">
        <v>1247102.03037909</v>
      </c>
      <c r="K11" t="n">
        <v>1530398.95616046</v>
      </c>
      <c r="L11" t="n">
        <v>1576395.67419408</v>
      </c>
      <c r="M11" t="n">
        <v>1681817.18792737</v>
      </c>
      <c r="N11" t="n">
        <v>1683085.33680378</v>
      </c>
      <c r="O11" t="n">
        <v>1595773.88059523</v>
      </c>
      <c r="P11" t="n">
        <v>1692940.29932603</v>
      </c>
      <c r="Q11" t="n">
        <v>1864576.19130941</v>
      </c>
      <c r="R11" t="n">
        <v>1799473.73137344</v>
      </c>
      <c r="S11" t="n">
        <v>1759316.901903</v>
      </c>
      <c r="T11" t="n">
        <v>1820096.72994255</v>
      </c>
      <c r="U11" t="n">
        <v>1772691.08738096</v>
      </c>
      <c r="V11" t="n">
        <v>1872890.44983014</v>
      </c>
      <c r="W11" t="n">
        <v>2322308.61309898</v>
      </c>
      <c r="X11" t="n">
        <v>2410088.85131914</v>
      </c>
      <c r="Y11" t="n">
        <v>2302730.43792542</v>
      </c>
      <c r="Z11" t="n">
        <v>2181228.66594232</v>
      </c>
      <c r="AA11" t="n">
        <v>2565344.29391196</v>
      </c>
      <c r="AB11" t="n">
        <v>2444355.50157132</v>
      </c>
      <c r="AC11" t="n">
        <v>2361487.48565788</v>
      </c>
      <c r="AD11" t="n">
        <v>2228166.22417955</v>
      </c>
      <c r="AE11" t="n">
        <v>2256155.69409599</v>
      </c>
      <c r="AF11"/>
    </row>
    <row r="12">
      <c r="A12" t="s">
        <v>69</v>
      </c>
      <c r="B12" t="s">
        <v>294</v>
      </c>
      <c r="C12" t="s">
        <v>248</v>
      </c>
      <c r="D12" t="s">
        <v>295</v>
      </c>
      <c r="E12" t="s">
        <v>249</v>
      </c>
      <c r="F12" t="n">
        <v>2003786.82303161</v>
      </c>
      <c r="G12" t="n">
        <v>2109991.38003183</v>
      </c>
      <c r="H12" t="n">
        <v>2188811.81291322</v>
      </c>
      <c r="I12" t="n">
        <v>2206731.47922045</v>
      </c>
      <c r="J12" t="n">
        <v>1858582.22541847</v>
      </c>
      <c r="K12" t="n">
        <v>2063673.82589744</v>
      </c>
      <c r="L12" t="n">
        <v>2144804.58335168</v>
      </c>
      <c r="M12" t="n">
        <v>1708837.5223077</v>
      </c>
      <c r="N12" t="n">
        <v>2053230.60975769</v>
      </c>
      <c r="O12" t="n">
        <v>2136417.16835767</v>
      </c>
      <c r="P12" t="n">
        <v>2311257.88889444</v>
      </c>
      <c r="Q12" t="n">
        <v>2502475.22739859</v>
      </c>
      <c r="R12" t="n">
        <v>2485641.13374095</v>
      </c>
      <c r="S12" t="n">
        <v>2306089.44885851</v>
      </c>
      <c r="T12" t="n">
        <v>1881648.44967367</v>
      </c>
      <c r="U12" t="n">
        <v>1776346.22621995</v>
      </c>
      <c r="V12" t="n">
        <v>1864337.52959723</v>
      </c>
      <c r="W12" t="n">
        <v>1928761.19906979</v>
      </c>
      <c r="X12" t="n">
        <v>1969113.12319906</v>
      </c>
      <c r="Y12" t="n">
        <v>2032800.29001306</v>
      </c>
      <c r="Z12" t="n">
        <v>2139736.77593136</v>
      </c>
      <c r="AA12" t="n">
        <v>2078816.57654548</v>
      </c>
      <c r="AB12" t="n">
        <v>2137694.65817186</v>
      </c>
      <c r="AC12" t="n">
        <v>2338138.32303583</v>
      </c>
      <c r="AD12" t="n">
        <v>2220884.98293549</v>
      </c>
      <c r="AE12" t="n">
        <v>2143379.66610462</v>
      </c>
      <c r="AF12"/>
    </row>
    <row r="13">
      <c r="A13" t="s">
        <v>69</v>
      </c>
      <c r="B13" t="s">
        <v>296</v>
      </c>
      <c r="C13" t="s">
        <v>248</v>
      </c>
      <c r="D13" t="s">
        <v>297</v>
      </c>
      <c r="E13" t="s">
        <v>249</v>
      </c>
      <c r="F13" t="n">
        <v>3157486.16910061</v>
      </c>
      <c r="G13" t="n">
        <v>3186094.45467897</v>
      </c>
      <c r="H13" t="n">
        <v>3087310.95687449</v>
      </c>
      <c r="I13" t="n">
        <v>2972607.0045807</v>
      </c>
      <c r="J13" t="n">
        <v>2651266.91397729</v>
      </c>
      <c r="K13" t="n">
        <v>2966714.43710465</v>
      </c>
      <c r="L13" t="n">
        <v>3025886.20388792</v>
      </c>
      <c r="M13" t="n">
        <v>2436897.42496635</v>
      </c>
      <c r="N13" t="n">
        <v>2114803.34229631</v>
      </c>
      <c r="O13" t="n">
        <v>2381844.93628652</v>
      </c>
      <c r="P13" t="n">
        <v>2807722.54816833</v>
      </c>
      <c r="Q13" t="n">
        <v>3091951.25837047</v>
      </c>
      <c r="R13" t="n">
        <v>3620845.5679796</v>
      </c>
      <c r="S13" t="n">
        <v>3642829.09639378</v>
      </c>
      <c r="T13" t="n">
        <v>2898098.00090249</v>
      </c>
      <c r="U13" t="n">
        <v>2801159.35195812</v>
      </c>
      <c r="V13" t="n">
        <v>2912784.09571113</v>
      </c>
      <c r="W13" t="n">
        <v>2910837.68003737</v>
      </c>
      <c r="X13" t="n">
        <v>2560710.28976894</v>
      </c>
      <c r="Y13" t="n">
        <v>2815043.81186786</v>
      </c>
      <c r="Z13" t="n">
        <v>2974741.1360954</v>
      </c>
      <c r="AA13" t="n">
        <v>3022247.6841956</v>
      </c>
      <c r="AB13" t="n">
        <v>3541582.37977309</v>
      </c>
      <c r="AC13" t="n">
        <v>3277885.69891348</v>
      </c>
      <c r="AD13" t="n">
        <v>3388287.22788474</v>
      </c>
      <c r="AE13" t="n">
        <v>2986318.31026505</v>
      </c>
      <c r="AF13"/>
    </row>
    <row r="14">
      <c r="A14" t="s">
        <v>69</v>
      </c>
      <c r="B14" t="s">
        <v>298</v>
      </c>
      <c r="C14" t="s">
        <v>248</v>
      </c>
      <c r="D14" t="s">
        <v>299</v>
      </c>
      <c r="E14" t="s">
        <v>249</v>
      </c>
      <c r="F14" t="n">
        <v>5589957.54508213</v>
      </c>
      <c r="G14" t="n">
        <v>5904376.81420719</v>
      </c>
      <c r="H14" t="n">
        <v>6104043.02549521</v>
      </c>
      <c r="I14" t="n">
        <v>6640449.04692764</v>
      </c>
      <c r="J14" t="n">
        <v>6116168.33909509</v>
      </c>
      <c r="K14" t="n">
        <v>7175102.54343089</v>
      </c>
      <c r="L14" t="n">
        <v>7188918.05460648</v>
      </c>
      <c r="M14" t="n">
        <v>5896775.14959923</v>
      </c>
      <c r="N14" t="n">
        <v>5944270.50379061</v>
      </c>
      <c r="O14" t="n">
        <v>6646664.03562178</v>
      </c>
      <c r="P14" t="n">
        <v>6785751.59057424</v>
      </c>
      <c r="Q14" t="n">
        <v>7228372.28603731</v>
      </c>
      <c r="R14" t="n">
        <v>7425917.32578218</v>
      </c>
      <c r="S14" t="n">
        <v>7621086.07283588</v>
      </c>
      <c r="T14" t="n">
        <v>5702486.28878617</v>
      </c>
      <c r="U14" t="n">
        <v>5352033.42235899</v>
      </c>
      <c r="V14" t="n">
        <v>5769139.97430217</v>
      </c>
      <c r="W14" t="n">
        <v>5722116.88275409</v>
      </c>
      <c r="X14" t="n">
        <v>5203959.48903456</v>
      </c>
      <c r="Y14" t="n">
        <v>5451330.07131747</v>
      </c>
      <c r="Z14" t="n">
        <v>6116380.43191018</v>
      </c>
      <c r="AA14" t="n">
        <v>5796593.92727928</v>
      </c>
      <c r="AB14" t="n">
        <v>5692917.03944058</v>
      </c>
      <c r="AC14" t="n">
        <v>6564213.90578543</v>
      </c>
      <c r="AD14" t="n">
        <v>5999772.07979632</v>
      </c>
      <c r="AE14" t="n">
        <v>6043436.70180472</v>
      </c>
      <c r="AF14"/>
    </row>
    <row r="15">
      <c r="A15" t="s">
        <v>69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69</v>
      </c>
      <c r="B16" t="s">
        <v>302</v>
      </c>
      <c r="C16" t="s">
        <v>248</v>
      </c>
      <c r="D16" t="s">
        <v>303</v>
      </c>
      <c r="E16" t="s">
        <v>249</v>
      </c>
      <c r="F16" t="n">
        <v>2820871.59121172</v>
      </c>
      <c r="G16" t="n">
        <v>3106485.60011665</v>
      </c>
      <c r="H16" t="n">
        <v>3365518.88633197</v>
      </c>
      <c r="I16" t="n">
        <v>3383078.67814331</v>
      </c>
      <c r="J16" t="n">
        <v>3339618.93208591</v>
      </c>
      <c r="K16" t="n">
        <v>3758211.39078504</v>
      </c>
      <c r="L16" t="n">
        <v>3810812.19279304</v>
      </c>
      <c r="M16" t="n">
        <v>3345383.83619463</v>
      </c>
      <c r="N16" t="n">
        <v>3418505.72170171</v>
      </c>
      <c r="O16" t="n">
        <v>3593763.95054804</v>
      </c>
      <c r="P16" t="n">
        <v>3819559.59098185</v>
      </c>
      <c r="Q16" t="n">
        <v>3893951.3628928</v>
      </c>
      <c r="R16" t="n">
        <v>4042065.54264057</v>
      </c>
      <c r="S16" t="n">
        <v>3688460.80425075</v>
      </c>
      <c r="T16" t="n">
        <v>2957109.38918569</v>
      </c>
      <c r="U16" t="n">
        <v>3049685.41524663</v>
      </c>
      <c r="V16" t="n">
        <v>3292849.62689224</v>
      </c>
      <c r="W16" t="n">
        <v>3270714.34991853</v>
      </c>
      <c r="X16" t="n">
        <v>3282568.73024877</v>
      </c>
      <c r="Y16" t="n">
        <v>3400122.1369835</v>
      </c>
      <c r="Z16" t="n">
        <v>3513894.88152869</v>
      </c>
      <c r="AA16" t="n">
        <v>3674670.97291813</v>
      </c>
      <c r="AB16" t="n">
        <v>3829944.72967219</v>
      </c>
      <c r="AC16" t="n">
        <v>3831785.056012</v>
      </c>
      <c r="AD16" t="n">
        <v>3671794.70318753</v>
      </c>
      <c r="AE16" t="n">
        <v>3190400</v>
      </c>
      <c r="AF16"/>
    </row>
    <row r="17">
      <c r="A17" t="s">
        <v>69</v>
      </c>
      <c r="B17" t="s">
        <v>304</v>
      </c>
      <c r="C17" t="s">
        <v>248</v>
      </c>
      <c r="D17" t="s">
        <v>305</v>
      </c>
      <c r="E17" t="s">
        <v>249</v>
      </c>
      <c r="F17" t="n">
        <v>2395183.54850488</v>
      </c>
      <c r="G17" t="n">
        <v>2564267.02536082</v>
      </c>
      <c r="H17" t="n">
        <v>2711885.47210711</v>
      </c>
      <c r="I17" t="n">
        <v>3006119.86073935</v>
      </c>
      <c r="J17" t="n">
        <v>2700042.93030726</v>
      </c>
      <c r="K17" t="n">
        <v>2884547.59812896</v>
      </c>
      <c r="L17" t="n">
        <v>2871512.34056248</v>
      </c>
      <c r="M17" t="n">
        <v>2591733.65071933</v>
      </c>
      <c r="N17" t="n">
        <v>2785513.55409816</v>
      </c>
      <c r="O17" t="n">
        <v>3267529.63025269</v>
      </c>
      <c r="P17" t="n">
        <v>3852137.29535726</v>
      </c>
      <c r="Q17" t="n">
        <v>3418542.16412755</v>
      </c>
      <c r="R17" t="n">
        <v>4222400.74552782</v>
      </c>
      <c r="S17" t="n">
        <v>4317177.94290238</v>
      </c>
      <c r="T17" t="n">
        <v>3172641.05574408</v>
      </c>
      <c r="U17" t="n">
        <v>2682642.30718832</v>
      </c>
      <c r="V17" t="n">
        <v>3076784.21858526</v>
      </c>
      <c r="W17" t="n">
        <v>3294514.87458328</v>
      </c>
      <c r="X17" t="n">
        <v>3060654.24294173</v>
      </c>
      <c r="Y17" t="n">
        <v>3203285.87590292</v>
      </c>
      <c r="Z17" t="n">
        <v>3654413.49676697</v>
      </c>
      <c r="AA17" t="n">
        <v>3485739.27432389</v>
      </c>
      <c r="AB17" t="n">
        <v>3158431.52580371</v>
      </c>
      <c r="AC17" t="n">
        <v>3693865.67232635</v>
      </c>
      <c r="AD17" t="n">
        <v>3557827.32721676</v>
      </c>
      <c r="AE17" t="n">
        <v>2912188.14291563</v>
      </c>
      <c r="AF17"/>
    </row>
    <row r="18">
      <c r="A18" t="s">
        <v>69</v>
      </c>
      <c r="B18" t="s">
        <v>306</v>
      </c>
      <c r="C18" t="s">
        <v>248</v>
      </c>
      <c r="D18" t="s">
        <v>307</v>
      </c>
      <c r="E18" t="s">
        <v>249</v>
      </c>
      <c r="F18" t="n">
        <v>3642702.10021492</v>
      </c>
      <c r="G18" t="n">
        <v>4118612.80246285</v>
      </c>
      <c r="H18" t="n">
        <v>4785257.43761048</v>
      </c>
      <c r="I18" t="n">
        <v>5193242.56188268</v>
      </c>
      <c r="J18" t="n">
        <v>4584890.8973872</v>
      </c>
      <c r="K18" t="n">
        <v>4462909.22612384</v>
      </c>
      <c r="L18" t="n">
        <v>4880124.68424472</v>
      </c>
      <c r="M18" t="n">
        <v>4801601.70231587</v>
      </c>
      <c r="N18" t="n">
        <v>5418619.84406086</v>
      </c>
      <c r="O18" t="n">
        <v>5258515.70415098</v>
      </c>
      <c r="P18" t="n">
        <v>6461620.94971856</v>
      </c>
      <c r="Q18" t="n">
        <v>6215016.02683876</v>
      </c>
      <c r="R18" t="n">
        <v>6786756.30583933</v>
      </c>
      <c r="S18" t="n">
        <v>6656424.67789439</v>
      </c>
      <c r="T18" t="n">
        <v>4920292.75493438</v>
      </c>
      <c r="U18" t="n">
        <v>4469434.80270971</v>
      </c>
      <c r="V18" t="n">
        <v>4840808.71631501</v>
      </c>
      <c r="W18" t="n">
        <v>5213995.15149783</v>
      </c>
      <c r="X18" t="n">
        <v>5661040.6988111</v>
      </c>
      <c r="Y18" t="n">
        <v>6121332.17129902</v>
      </c>
      <c r="Z18" t="n">
        <v>7057003.38127509</v>
      </c>
      <c r="AA18" t="n">
        <v>7659625.55917939</v>
      </c>
      <c r="AB18" t="n">
        <v>7536366.47712949</v>
      </c>
      <c r="AC18" t="n">
        <v>7688988.35074626</v>
      </c>
      <c r="AD18" t="n">
        <v>7341738.30327528</v>
      </c>
      <c r="AE18" t="n">
        <v>7364100</v>
      </c>
      <c r="AF18"/>
    </row>
    <row r="19">
      <c r="A19" t="s">
        <v>69</v>
      </c>
      <c r="B19" t="s">
        <v>308</v>
      </c>
      <c r="C19" t="s">
        <v>248</v>
      </c>
      <c r="D19" t="s">
        <v>309</v>
      </c>
      <c r="E19" t="s">
        <v>249</v>
      </c>
      <c r="F19" t="n">
        <v>498191.546450353</v>
      </c>
      <c r="G19" t="n">
        <v>590754.711131002</v>
      </c>
      <c r="H19" t="n">
        <v>618498.637624743</v>
      </c>
      <c r="I19" t="n">
        <v>676027.396516621</v>
      </c>
      <c r="J19" t="n">
        <v>599774.376006115</v>
      </c>
      <c r="K19" t="n">
        <v>545486.959426646</v>
      </c>
      <c r="L19" t="n">
        <v>643058.932326656</v>
      </c>
      <c r="M19" t="n">
        <v>520124.309680623</v>
      </c>
      <c r="N19" t="n">
        <v>640027.152342175</v>
      </c>
      <c r="O19" t="n">
        <v>572162.606484722</v>
      </c>
      <c r="P19" t="n">
        <v>719440.779003648</v>
      </c>
      <c r="Q19" t="n">
        <v>720258.244608975</v>
      </c>
      <c r="R19" t="n">
        <v>749367.350814279</v>
      </c>
      <c r="S19" t="n">
        <v>660206.239040674</v>
      </c>
      <c r="T19" t="n">
        <v>579469.640686978</v>
      </c>
      <c r="U19" t="n">
        <v>607333.422377353</v>
      </c>
      <c r="V19" t="n">
        <v>668005.839201387</v>
      </c>
      <c r="W19" t="n">
        <v>587450.078225442</v>
      </c>
      <c r="X19" t="n">
        <v>645566.679514108</v>
      </c>
      <c r="Y19" t="n">
        <v>612557.638819069</v>
      </c>
      <c r="Z19" t="n">
        <v>681418.054697379</v>
      </c>
      <c r="AA19" t="n">
        <v>634123.837995883</v>
      </c>
      <c r="AB19" t="n">
        <v>520985.095808316</v>
      </c>
      <c r="AC19" t="n">
        <v>543158.781035254</v>
      </c>
      <c r="AD19" t="n">
        <v>583137.276809037</v>
      </c>
      <c r="AE19" t="n">
        <v>549910.305089751</v>
      </c>
      <c r="AF19"/>
    </row>
    <row r="20">
      <c r="A20" t="s">
        <v>69</v>
      </c>
      <c r="B20" t="s">
        <v>310</v>
      </c>
      <c r="C20" t="s">
        <v>248</v>
      </c>
      <c r="D20" t="s">
        <v>311</v>
      </c>
      <c r="E20" t="s">
        <v>249</v>
      </c>
      <c r="F20" t="n">
        <v>10053903.7227486</v>
      </c>
      <c r="G20" t="n">
        <v>10120283.855876</v>
      </c>
      <c r="H20" t="n">
        <v>9522175.63606565</v>
      </c>
      <c r="I20" t="n">
        <v>9355115.67859179</v>
      </c>
      <c r="J20" t="n">
        <v>9359612.5984271</v>
      </c>
      <c r="K20" t="n">
        <v>8480505.67112666</v>
      </c>
      <c r="L20" t="n">
        <v>8062128.56277937</v>
      </c>
      <c r="M20" t="n">
        <v>7194753.35711678</v>
      </c>
      <c r="N20" t="n">
        <v>6801716.02109629</v>
      </c>
      <c r="O20" t="n">
        <v>5622672.02982256</v>
      </c>
      <c r="P20" t="n">
        <v>5706189.56723178</v>
      </c>
      <c r="Q20" t="n">
        <v>5173027.3539146</v>
      </c>
      <c r="R20" t="n">
        <v>5286692.85372964</v>
      </c>
      <c r="S20" t="n">
        <v>5483266.88841243</v>
      </c>
      <c r="T20" t="n">
        <v>5197130.77063766</v>
      </c>
      <c r="U20" t="n">
        <v>5067357.66810976</v>
      </c>
      <c r="V20" t="n">
        <v>4842836.77058028</v>
      </c>
      <c r="W20" t="n">
        <v>4922286.42508469</v>
      </c>
      <c r="X20" t="n">
        <v>4839494.04234041</v>
      </c>
      <c r="Y20" t="n">
        <v>4844178.3855221</v>
      </c>
      <c r="Z20" t="n">
        <v>5149574.61021887</v>
      </c>
      <c r="AA20" t="n">
        <v>5199636.49431676</v>
      </c>
      <c r="AB20" t="n">
        <v>5066026.27095636</v>
      </c>
      <c r="AC20" t="n">
        <v>5351490.6762478</v>
      </c>
      <c r="AD20" t="n">
        <v>4667691.85387106</v>
      </c>
      <c r="AE20" t="n">
        <v>4462536.4482784</v>
      </c>
      <c r="AF20"/>
    </row>
    <row r="21">
      <c r="A21" t="s">
        <v>69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69</v>
      </c>
      <c r="B22" t="s">
        <v>314</v>
      </c>
      <c r="C22" t="s">
        <v>248</v>
      </c>
      <c r="D22" t="s">
        <v>315</v>
      </c>
      <c r="E22" t="s">
        <v>249</v>
      </c>
      <c r="F22" t="n">
        <v>5075312.61478742</v>
      </c>
      <c r="G22" t="n">
        <v>5300613.26752884</v>
      </c>
      <c r="H22" t="n">
        <v>5016519.35044995</v>
      </c>
      <c r="I22" t="n">
        <v>5254771.55305785</v>
      </c>
      <c r="J22" t="n">
        <v>5189773.17617246</v>
      </c>
      <c r="K22" t="n">
        <v>4582550.20433437</v>
      </c>
      <c r="L22" t="n">
        <v>4365914.71694563</v>
      </c>
      <c r="M22" t="n">
        <v>4218940.64083311</v>
      </c>
      <c r="N22" t="n">
        <v>3804547.61012133</v>
      </c>
      <c r="O22" t="n">
        <v>3072776.03280121</v>
      </c>
      <c r="P22" t="n">
        <v>2655048.55656518</v>
      </c>
      <c r="Q22" t="n">
        <v>2373289.95813916</v>
      </c>
      <c r="R22" t="n">
        <v>1960803.50481266</v>
      </c>
      <c r="S22" t="n">
        <v>1937312.49971736</v>
      </c>
      <c r="T22" t="n">
        <v>2127987.79993062</v>
      </c>
      <c r="U22" t="n">
        <v>2045401.32616911</v>
      </c>
      <c r="V22" t="n">
        <v>2249510.22468816</v>
      </c>
      <c r="W22" t="n">
        <v>2351828.01165659</v>
      </c>
      <c r="X22" t="n">
        <v>2773579.8527066</v>
      </c>
      <c r="Y22" t="n">
        <v>2620233.27679626</v>
      </c>
      <c r="Z22" t="n">
        <v>2695064.0770548</v>
      </c>
      <c r="AA22" t="n">
        <v>3044193.868183</v>
      </c>
      <c r="AB22" t="n">
        <v>2822853.70093902</v>
      </c>
      <c r="AC22" t="n">
        <v>2814277.19408211</v>
      </c>
      <c r="AD22" t="n">
        <v>2946686.72591355</v>
      </c>
      <c r="AE22" t="n">
        <v>3349363.5517216</v>
      </c>
      <c r="AF22"/>
    </row>
    <row r="23">
      <c r="A23" t="s">
        <v>69</v>
      </c>
      <c r="B23" t="s">
        <v>316</v>
      </c>
      <c r="C23" t="s">
        <v>248</v>
      </c>
      <c r="D23" t="s">
        <v>317</v>
      </c>
      <c r="E23" t="s">
        <v>249</v>
      </c>
      <c r="F23" t="n">
        <v>3807616.80844487</v>
      </c>
      <c r="G23" t="n">
        <v>3360230.06769016</v>
      </c>
      <c r="H23" t="n">
        <v>3078968.60018676</v>
      </c>
      <c r="I23" t="n">
        <v>2821836.23898365</v>
      </c>
      <c r="J23" t="n">
        <v>2777279.4407469</v>
      </c>
      <c r="K23" t="n">
        <v>3091920.10851305</v>
      </c>
      <c r="L23" t="n">
        <v>2726488.22808691</v>
      </c>
      <c r="M23" t="n">
        <v>2515740.46602548</v>
      </c>
      <c r="N23" t="n">
        <v>2034115.54068517</v>
      </c>
      <c r="O23" t="n">
        <v>2054784.43504795</v>
      </c>
      <c r="P23" t="n">
        <v>2076010.61808719</v>
      </c>
      <c r="Q23" t="n">
        <v>2019552.86318712</v>
      </c>
      <c r="R23" t="n">
        <v>2833607.73055469</v>
      </c>
      <c r="S23" t="n">
        <v>2193426.3428188</v>
      </c>
      <c r="T23" t="n">
        <v>1894261.8417552</v>
      </c>
      <c r="U23" t="n">
        <v>2303095.64000741</v>
      </c>
      <c r="V23" t="n">
        <v>2261353.9495973</v>
      </c>
      <c r="W23" t="n">
        <v>2323590.62396882</v>
      </c>
      <c r="X23" t="n">
        <v>2820093.04099216</v>
      </c>
      <c r="Y23" t="n">
        <v>2861625.35213194</v>
      </c>
      <c r="Z23" t="n">
        <v>2844707.4301918</v>
      </c>
      <c r="AA23" t="n">
        <v>2786113.42242682</v>
      </c>
      <c r="AB23" t="n">
        <v>3329931.34726433</v>
      </c>
      <c r="AC23" t="n">
        <v>3143982.96431642</v>
      </c>
      <c r="AD23" t="n">
        <v>3188403.40637654</v>
      </c>
      <c r="AE23" t="n">
        <v>3405400</v>
      </c>
      <c r="AF23"/>
    </row>
    <row r="24">
      <c r="A24" t="s">
        <v>69</v>
      </c>
      <c r="B24" t="s">
        <v>318</v>
      </c>
      <c r="C24" t="s">
        <v>248</v>
      </c>
      <c r="D24" t="s">
        <v>319</v>
      </c>
      <c r="E24" t="s">
        <v>249</v>
      </c>
      <c r="F24" t="n">
        <v>8091218.77323461</v>
      </c>
      <c r="G24" t="n">
        <v>8366836.86617271</v>
      </c>
      <c r="H24" t="n">
        <v>8493014.73287411</v>
      </c>
      <c r="I24" t="n">
        <v>7721696.41422331</v>
      </c>
      <c r="J24" t="n">
        <v>7551303.49418878</v>
      </c>
      <c r="K24" t="n">
        <v>8857046.97549963</v>
      </c>
      <c r="L24" t="n">
        <v>7690123.74488539</v>
      </c>
      <c r="M24" t="n">
        <v>7523861.08079533</v>
      </c>
      <c r="N24" t="n">
        <v>7364926.84841169</v>
      </c>
      <c r="O24" t="n">
        <v>8306269.10063547</v>
      </c>
      <c r="P24" t="n">
        <v>8700586.35321805</v>
      </c>
      <c r="Q24" t="n">
        <v>9159089.44607309</v>
      </c>
      <c r="R24" t="n">
        <v>8687080.20245376</v>
      </c>
      <c r="S24" t="n">
        <v>8661232.06544309</v>
      </c>
      <c r="T24" t="n">
        <v>8021417.97033775</v>
      </c>
      <c r="U24" t="n">
        <v>7860010.96167175</v>
      </c>
      <c r="V24" t="n">
        <v>8296383.23740377</v>
      </c>
      <c r="W24" t="n">
        <v>8719988.8172751</v>
      </c>
      <c r="X24" t="n">
        <v>9219620.20324579</v>
      </c>
      <c r="Y24" t="n">
        <v>9513152.96674075</v>
      </c>
      <c r="Z24" t="n">
        <v>9859745.37246667</v>
      </c>
      <c r="AA24" t="n">
        <v>9796267.07109816</v>
      </c>
      <c r="AB24" t="n">
        <v>9661063.77062765</v>
      </c>
      <c r="AC24" t="n">
        <v>8935767.09950279</v>
      </c>
      <c r="AD24" t="n">
        <v>9476958.30020512</v>
      </c>
      <c r="AE24" t="n">
        <v>8928244.82011897</v>
      </c>
      <c r="AF24"/>
    </row>
    <row r="25">
      <c r="A25" t="s">
        <v>69</v>
      </c>
      <c r="B25" t="s">
        <v>320</v>
      </c>
      <c r="C25" t="s">
        <v>248</v>
      </c>
      <c r="D25" t="s">
        <v>321</v>
      </c>
      <c r="E25" t="s">
        <v>249</v>
      </c>
      <c r="F25" t="n">
        <v>377375.439274449</v>
      </c>
      <c r="G25" t="n">
        <v>503863.620080443</v>
      </c>
      <c r="H25" t="n">
        <v>503262.75577378</v>
      </c>
      <c r="I25" t="n">
        <v>253445.977128665</v>
      </c>
      <c r="J25" t="n">
        <v>411161.308052459</v>
      </c>
      <c r="K25" t="n">
        <v>536685.278523065</v>
      </c>
      <c r="L25" t="n">
        <v>475323.944287693</v>
      </c>
      <c r="M25" t="n">
        <v>346386.101523794</v>
      </c>
      <c r="N25" t="n">
        <v>410180.507774163</v>
      </c>
      <c r="O25" t="n">
        <v>495310.082457677</v>
      </c>
      <c r="P25" t="n">
        <v>552718.646086867</v>
      </c>
      <c r="Q25" t="n">
        <v>498490.522398391</v>
      </c>
      <c r="R25" t="n">
        <v>374760.816705541</v>
      </c>
      <c r="S25" t="n">
        <v>607560.336304733</v>
      </c>
      <c r="T25" t="n">
        <v>423129.208839047</v>
      </c>
      <c r="U25" t="n">
        <v>181855.42065459</v>
      </c>
      <c r="V25" t="n">
        <v>156200.348817772</v>
      </c>
      <c r="W25" t="n">
        <v>149426.728010116</v>
      </c>
      <c r="X25" t="n">
        <v>185479.865938369</v>
      </c>
      <c r="Y25" t="n">
        <v>294191.214972602</v>
      </c>
      <c r="Z25" t="n">
        <v>222993.755896003</v>
      </c>
      <c r="AA25" t="n">
        <v>175651.669724832</v>
      </c>
      <c r="AB25" t="n">
        <v>204459.359222122</v>
      </c>
      <c r="AC25" t="n">
        <v>144310.752709165</v>
      </c>
      <c r="AD25" t="n">
        <v>387906.905326114</v>
      </c>
      <c r="AE25" t="n">
        <v>217844.820118966</v>
      </c>
      <c r="AF25"/>
    </row>
    <row r="26">
      <c r="A26" t="s">
        <v>69</v>
      </c>
      <c r="B26" t="s">
        <v>322</v>
      </c>
      <c r="C26" t="s">
        <v>248</v>
      </c>
      <c r="D26" t="s">
        <v>323</v>
      </c>
      <c r="E26" t="s">
        <v>249</v>
      </c>
      <c r="F26" t="n">
        <v>4181671.5343106</v>
      </c>
      <c r="G26" t="n">
        <v>4135852.65030584</v>
      </c>
      <c r="H26" t="n">
        <v>4630779.46798273</v>
      </c>
      <c r="I26" t="n">
        <v>3942144.90377829</v>
      </c>
      <c r="J26" t="n">
        <v>3598013.80487893</v>
      </c>
      <c r="K26" t="n">
        <v>3755734.32155074</v>
      </c>
      <c r="L26" t="n">
        <v>3173847.34582289</v>
      </c>
      <c r="M26" t="n">
        <v>3362152.53677423</v>
      </c>
      <c r="N26" t="n">
        <v>3127730.09760664</v>
      </c>
      <c r="O26" t="n">
        <v>3216861.42088288</v>
      </c>
      <c r="P26" t="n">
        <v>3496995.22646031</v>
      </c>
      <c r="Q26" t="n">
        <v>3870198.74321678</v>
      </c>
      <c r="R26" t="n">
        <v>3872373.40418486</v>
      </c>
      <c r="S26" t="n">
        <v>3964302.34577117</v>
      </c>
      <c r="T26" t="n">
        <v>3654326.73580675</v>
      </c>
      <c r="U26" t="n">
        <v>3534803.57669329</v>
      </c>
      <c r="V26" t="n">
        <v>3680080.3598845</v>
      </c>
      <c r="W26" t="n">
        <v>3792351.60684063</v>
      </c>
      <c r="X26" t="n">
        <v>3871976.34064173</v>
      </c>
      <c r="Y26" t="n">
        <v>3838237.46052199</v>
      </c>
      <c r="Z26" t="n">
        <v>3995070.12876444</v>
      </c>
      <c r="AA26" t="n">
        <v>3903903.80702398</v>
      </c>
      <c r="AB26" t="n">
        <v>3972597.13193117</v>
      </c>
      <c r="AC26" t="n">
        <v>3440374.21987529</v>
      </c>
      <c r="AD26" t="n">
        <v>3355405.03005708</v>
      </c>
      <c r="AE26" t="n">
        <v>3368582.02464747</v>
      </c>
      <c r="AF26"/>
    </row>
    <row r="27">
      <c r="A27" t="s">
        <v>69</v>
      </c>
      <c r="B27" t="s">
        <v>324</v>
      </c>
      <c r="C27" t="s">
        <v>248</v>
      </c>
      <c r="D27" t="s">
        <v>325</v>
      </c>
      <c r="E27" t="s">
        <v>249</v>
      </c>
      <c r="F27" t="n">
        <v>3564335.30786521</v>
      </c>
      <c r="G27" t="n">
        <v>3748203.01808403</v>
      </c>
      <c r="H27" t="n">
        <v>3407780.86576524</v>
      </c>
      <c r="I27" t="n">
        <v>3557193.86403417</v>
      </c>
      <c r="J27" t="n">
        <v>3555199.19315867</v>
      </c>
      <c r="K27" t="n">
        <v>4554724.61214126</v>
      </c>
      <c r="L27" t="n">
        <v>4028119.58035021</v>
      </c>
      <c r="M27" t="n">
        <v>3816661.4681271</v>
      </c>
      <c r="N27" t="n">
        <v>3819825.44200581</v>
      </c>
      <c r="O27" t="n">
        <v>4573735.92596639</v>
      </c>
      <c r="P27" t="n">
        <v>4632354.82459342</v>
      </c>
      <c r="Q27" t="n">
        <v>4778808.22967397</v>
      </c>
      <c r="R27" t="n">
        <v>4437141.93576823</v>
      </c>
      <c r="S27" t="n">
        <v>4079835.06981977</v>
      </c>
      <c r="T27" t="n">
        <v>3939702.57592246</v>
      </c>
      <c r="U27" t="n">
        <v>4148214.45316026</v>
      </c>
      <c r="V27" t="n">
        <v>4466063.08511927</v>
      </c>
      <c r="W27" t="n">
        <v>4784179.33776516</v>
      </c>
      <c r="X27" t="n">
        <v>5166530.86791524</v>
      </c>
      <c r="Y27" t="n">
        <v>5380810.6468881</v>
      </c>
      <c r="Z27" t="n">
        <v>5643768.42436108</v>
      </c>
      <c r="AA27" t="n">
        <v>5719222.50169321</v>
      </c>
      <c r="AB27" t="n">
        <v>5486665.59116075</v>
      </c>
      <c r="AC27" t="n">
        <v>5353043.78897109</v>
      </c>
      <c r="AD27" t="n">
        <v>5733058.61653381</v>
      </c>
      <c r="AE27" t="n">
        <v>5341817.97535253</v>
      </c>
      <c r="AF27"/>
    </row>
    <row r="28">
      <c r="A28" t="s">
        <v>69</v>
      </c>
      <c r="B28" t="s">
        <v>326</v>
      </c>
      <c r="C28" t="s">
        <v>248</v>
      </c>
      <c r="D28" t="s">
        <v>327</v>
      </c>
      <c r="E28" t="s">
        <v>249</v>
      </c>
      <c r="F28" t="n">
        <v>10121470.6342773</v>
      </c>
      <c r="G28" t="n">
        <v>9960906.68411041</v>
      </c>
      <c r="H28" t="n">
        <v>10129249.9255851</v>
      </c>
      <c r="I28" t="n">
        <v>8395929.42161835</v>
      </c>
      <c r="J28" t="n">
        <v>8767336.98928057</v>
      </c>
      <c r="K28" t="n">
        <v>7973161.61017404</v>
      </c>
      <c r="L28" t="n">
        <v>7644095.74878414</v>
      </c>
      <c r="M28" t="n">
        <v>7277027.18453522</v>
      </c>
      <c r="N28" t="n">
        <v>8207153.41883634</v>
      </c>
      <c r="O28" t="n">
        <v>7555602.36581492</v>
      </c>
      <c r="P28" t="n">
        <v>6691766.72936925</v>
      </c>
      <c r="Q28" t="n">
        <v>6559241.84666628</v>
      </c>
      <c r="R28" t="n">
        <v>7639943.24045078</v>
      </c>
      <c r="S28" t="n">
        <v>7473852.83139778</v>
      </c>
      <c r="T28" t="n">
        <v>7339589.13053566</v>
      </c>
      <c r="U28" t="n">
        <v>6968530.27531164</v>
      </c>
      <c r="V28" t="n">
        <v>6613784.3452884</v>
      </c>
      <c r="W28" t="n">
        <v>7526470.87660936</v>
      </c>
      <c r="X28" t="n">
        <v>7338681.56193454</v>
      </c>
      <c r="Y28" t="n">
        <v>7776357.98575948</v>
      </c>
      <c r="Z28" t="n">
        <v>7734699.22419951</v>
      </c>
      <c r="AA28" t="n">
        <v>7959467.55427323</v>
      </c>
      <c r="AB28" t="n">
        <v>8404018.41856139</v>
      </c>
      <c r="AC28" t="n">
        <v>9295677.87137238</v>
      </c>
      <c r="AD28" t="n">
        <v>9263894.98973965</v>
      </c>
      <c r="AE28" t="n">
        <v>9026500</v>
      </c>
      <c r="AF28"/>
    </row>
    <row r="29">
      <c r="A29" t="s">
        <v>69</v>
      </c>
      <c r="B29" t="s">
        <v>328</v>
      </c>
      <c r="C29" t="s">
        <v>248</v>
      </c>
      <c r="D29" t="s">
        <v>329</v>
      </c>
      <c r="E29" t="s">
        <v>249</v>
      </c>
      <c r="F29" t="n">
        <v>5087295.09148814</v>
      </c>
      <c r="G29" t="n">
        <v>4731689.97275204</v>
      </c>
      <c r="H29" t="n">
        <v>5378117.90649286</v>
      </c>
      <c r="I29" t="n">
        <v>3672069.91430807</v>
      </c>
      <c r="J29" t="n">
        <v>3484429.21979528</v>
      </c>
      <c r="K29" t="n">
        <v>3608297.54722496</v>
      </c>
      <c r="L29" t="n">
        <v>3057883.11444931</v>
      </c>
      <c r="M29" t="n">
        <v>3155744.19094942</v>
      </c>
      <c r="N29" t="n">
        <v>3619311.69223129</v>
      </c>
      <c r="O29" t="n">
        <v>3449326.4857284</v>
      </c>
      <c r="P29" t="n">
        <v>3345501.85089283</v>
      </c>
      <c r="Q29" t="n">
        <v>3097166.05533694</v>
      </c>
      <c r="R29" t="n">
        <v>3047773.38856064</v>
      </c>
      <c r="S29" t="n">
        <v>3237150.95282161</v>
      </c>
      <c r="T29" t="n">
        <v>2923811.81800864</v>
      </c>
      <c r="U29" t="n">
        <v>3188591.88366055</v>
      </c>
      <c r="V29" t="n">
        <v>3272486.44242054</v>
      </c>
      <c r="W29" t="n">
        <v>3503304.85538157</v>
      </c>
      <c r="X29" t="n">
        <v>3703151.63848991</v>
      </c>
      <c r="Y29" t="n">
        <v>3790859.09234281</v>
      </c>
      <c r="Z29" t="n">
        <v>3763958.85348563</v>
      </c>
      <c r="AA29" t="n">
        <v>3834287.24554173</v>
      </c>
      <c r="AB29" t="n">
        <v>3808983.42078879</v>
      </c>
      <c r="AC29" t="n">
        <v>4560344.37393165</v>
      </c>
      <c r="AD29" t="n">
        <v>5060000.443538</v>
      </c>
      <c r="AE29" t="n">
        <v>4675379.20084793</v>
      </c>
      <c r="AF29"/>
    </row>
    <row r="30">
      <c r="A30" t="s">
        <v>69</v>
      </c>
      <c r="B30" t="s">
        <v>330</v>
      </c>
      <c r="C30" t="s">
        <v>248</v>
      </c>
      <c r="D30" t="s">
        <v>331</v>
      </c>
      <c r="E30" t="s">
        <v>249</v>
      </c>
      <c r="F30" t="n">
        <v>675676.061114465</v>
      </c>
      <c r="G30" t="n">
        <v>860325.483369067</v>
      </c>
      <c r="H30" t="n">
        <v>553702.305072581</v>
      </c>
      <c r="I30" t="n">
        <v>719173.53092861</v>
      </c>
      <c r="J30" t="n">
        <v>651510.063451761</v>
      </c>
      <c r="K30" t="n">
        <v>555444.710245006</v>
      </c>
      <c r="L30" t="n">
        <v>752116.191236934</v>
      </c>
      <c r="M30" t="n">
        <v>984792.831410603</v>
      </c>
      <c r="N30" t="n">
        <v>1101619.01548555</v>
      </c>
      <c r="O30" t="n">
        <v>955966.753467231</v>
      </c>
      <c r="P30" t="n">
        <v>439202.542629262</v>
      </c>
      <c r="Q30" t="n">
        <v>436314.66813125</v>
      </c>
      <c r="R30" t="n">
        <v>369771.220088128</v>
      </c>
      <c r="S30" t="n">
        <v>572437.145741085</v>
      </c>
      <c r="T30" t="n">
        <v>735644.28813139</v>
      </c>
      <c r="U30" t="n">
        <v>474809.596322183</v>
      </c>
      <c r="V30" t="n">
        <v>594581.030964287</v>
      </c>
      <c r="W30" t="n">
        <v>575389.578105822</v>
      </c>
      <c r="X30" t="n">
        <v>608455.435877984</v>
      </c>
      <c r="Y30" t="n">
        <v>562984.976797488</v>
      </c>
      <c r="Z30" t="n">
        <v>651602.827080666</v>
      </c>
      <c r="AA30" t="n">
        <v>898519.527296745</v>
      </c>
      <c r="AB30" t="n">
        <v>997792.177263072</v>
      </c>
      <c r="AC30" t="n">
        <v>929645.045820011</v>
      </c>
      <c r="AD30" t="n">
        <v>700403.768063538</v>
      </c>
      <c r="AE30" t="n">
        <v>536581.280695861</v>
      </c>
      <c r="AF30"/>
    </row>
    <row r="31">
      <c r="A31" t="s">
        <v>69</v>
      </c>
      <c r="B31" t="s">
        <v>332</v>
      </c>
      <c r="C31" t="s">
        <v>248</v>
      </c>
      <c r="D31" t="s">
        <v>333</v>
      </c>
      <c r="E31" t="s">
        <v>249</v>
      </c>
      <c r="F31" t="n">
        <v>467674.957255074</v>
      </c>
      <c r="G31" t="n">
        <v>458133.041675265</v>
      </c>
      <c r="H31" t="n">
        <v>759309.402523892</v>
      </c>
      <c r="I31" t="n">
        <v>526718.989022178</v>
      </c>
      <c r="J31" t="n">
        <v>398626.801774364</v>
      </c>
      <c r="K31" t="n">
        <v>433737.803497854</v>
      </c>
      <c r="L31" t="n">
        <v>400066.012467806</v>
      </c>
      <c r="M31" t="n">
        <v>360472.705718828</v>
      </c>
      <c r="N31" t="n">
        <v>516935.596856208</v>
      </c>
      <c r="O31" t="n">
        <v>518919.893908496</v>
      </c>
      <c r="P31" t="n">
        <v>659780.021293487</v>
      </c>
      <c r="Q31" t="n">
        <v>654727.784555761</v>
      </c>
      <c r="R31" t="n">
        <v>992973.908439179</v>
      </c>
      <c r="S31" t="n">
        <v>1476486.32877402</v>
      </c>
      <c r="T31" t="n">
        <v>1218261.718555</v>
      </c>
      <c r="U31" t="n">
        <v>966658.42522092</v>
      </c>
      <c r="V31" t="n">
        <v>538970.694741752</v>
      </c>
      <c r="W31" t="n">
        <v>888868.555135562</v>
      </c>
      <c r="X31" t="n">
        <v>985156.55879258</v>
      </c>
      <c r="Y31" t="n">
        <v>870250.135301367</v>
      </c>
      <c r="Z31" t="n">
        <v>826747.745810346</v>
      </c>
      <c r="AA31" t="n">
        <v>932539.646461275</v>
      </c>
      <c r="AB31" t="n">
        <v>1130511.22747261</v>
      </c>
      <c r="AC31" t="n">
        <v>1018488.20791113</v>
      </c>
      <c r="AD31" t="n">
        <v>962223.436904357</v>
      </c>
      <c r="AE31" t="n">
        <v>1468652.36069212</v>
      </c>
      <c r="AF31"/>
    </row>
    <row r="32">
      <c r="A32" t="s">
        <v>69</v>
      </c>
      <c r="B32" t="s">
        <v>334</v>
      </c>
      <c r="C32" t="s">
        <v>248</v>
      </c>
      <c r="D32" t="s">
        <v>335</v>
      </c>
      <c r="E32" t="s">
        <v>249</v>
      </c>
      <c r="F32" t="n">
        <v>3383027.94375238</v>
      </c>
      <c r="G32" t="n">
        <v>3379257.20207118</v>
      </c>
      <c r="H32" t="n">
        <v>2630988.91936946</v>
      </c>
      <c r="I32" t="n">
        <v>2944262.0972183</v>
      </c>
      <c r="J32" t="n">
        <v>3573534.83394708</v>
      </c>
      <c r="K32" t="n">
        <v>2914749.10823634</v>
      </c>
      <c r="L32" t="n">
        <v>2876361.28978844</v>
      </c>
      <c r="M32" t="n">
        <v>2376344.4614732</v>
      </c>
      <c r="N32" t="n">
        <v>2736026.0538405</v>
      </c>
      <c r="O32" t="n">
        <v>2437256.27900587</v>
      </c>
      <c r="P32" t="n">
        <v>1976509.0183424</v>
      </c>
      <c r="Q32" t="n">
        <v>1820219.07840818</v>
      </c>
      <c r="R32" t="n">
        <v>1908424.98909848</v>
      </c>
      <c r="S32" t="n">
        <v>2053628.01239867</v>
      </c>
      <c r="T32" t="n">
        <v>2340169.76924563</v>
      </c>
      <c r="U32" t="n">
        <v>2201414.62156666</v>
      </c>
      <c r="V32" t="n">
        <v>2146051.21470881</v>
      </c>
      <c r="W32" t="n">
        <v>2344843.43184931</v>
      </c>
      <c r="X32" t="n">
        <v>1943797.34915169</v>
      </c>
      <c r="Y32" t="n">
        <v>2442040.22476474</v>
      </c>
      <c r="Z32" t="n">
        <v>2268913.23300906</v>
      </c>
      <c r="AA32" t="n">
        <v>2129273.86894956</v>
      </c>
      <c r="AB32" t="n">
        <v>2329203.02202206</v>
      </c>
      <c r="AC32" t="n">
        <v>2722596.93460936</v>
      </c>
      <c r="AD32" t="n">
        <v>2494468.48654375</v>
      </c>
      <c r="AE32" t="n">
        <v>2312808.88896542</v>
      </c>
      <c r="AF32"/>
    </row>
    <row r="33">
      <c r="A33" t="s">
        <v>69</v>
      </c>
      <c r="B33" t="s">
        <v>336</v>
      </c>
      <c r="C33" t="s">
        <v>248</v>
      </c>
      <c r="D33" t="s">
        <v>337</v>
      </c>
      <c r="E33" t="s">
        <v>249</v>
      </c>
      <c r="F33" t="n">
        <v>502393.266458121</v>
      </c>
      <c r="G33" t="n">
        <v>529341.687963425</v>
      </c>
      <c r="H33" t="n">
        <v>675953.024491278</v>
      </c>
      <c r="I33" t="n">
        <v>516933.05617117</v>
      </c>
      <c r="J33" t="n">
        <v>655762.833082254</v>
      </c>
      <c r="K33" t="n">
        <v>457606.161857451</v>
      </c>
      <c r="L33" t="n">
        <v>543555.778540252</v>
      </c>
      <c r="M33" t="n">
        <v>393028.067008215</v>
      </c>
      <c r="N33" t="n">
        <v>270677.015532896</v>
      </c>
      <c r="O33" t="n">
        <v>225908.174017297</v>
      </c>
      <c r="P33" t="n">
        <v>262155.212350491</v>
      </c>
      <c r="Q33" t="n">
        <v>486464.186776377</v>
      </c>
      <c r="R33" t="n">
        <v>1128764.60823338</v>
      </c>
      <c r="S33" t="n">
        <v>131721.029888253</v>
      </c>
      <c r="T33" t="n">
        <v>130920.176441885</v>
      </c>
      <c r="U33" t="n">
        <v>139774.13495391</v>
      </c>
      <c r="V33" t="n">
        <v>73173.7481041728</v>
      </c>
      <c r="W33" t="n">
        <v>214960.911666175</v>
      </c>
      <c r="X33" t="n">
        <v>93064.538658921</v>
      </c>
      <c r="Y33" t="n">
        <v>117823.23243657</v>
      </c>
      <c r="Z33" t="n">
        <v>225371.2326654</v>
      </c>
      <c r="AA33" t="n">
        <v>160671.612319316</v>
      </c>
      <c r="AB33" t="n">
        <v>133137.940882144</v>
      </c>
      <c r="AC33" t="n">
        <v>65228.0890786023</v>
      </c>
      <c r="AD33" t="n">
        <v>46695.4349428195</v>
      </c>
      <c r="AE33" t="n">
        <v>33078.2687986637</v>
      </c>
      <c r="AF33"/>
    </row>
    <row r="34">
      <c r="A34" t="s">
        <v>69</v>
      </c>
      <c r="B34" t="s">
        <v>338</v>
      </c>
      <c r="C34" t="s">
        <v>248</v>
      </c>
      <c r="D34" t="s">
        <v>339</v>
      </c>
      <c r="E34" t="s">
        <v>249</v>
      </c>
      <c r="F34" t="n">
        <v>1866392.8416092</v>
      </c>
      <c r="G34" t="n">
        <v>2219989.58078069</v>
      </c>
      <c r="H34" t="n">
        <v>2079458.22326568</v>
      </c>
      <c r="I34" t="n">
        <v>1809671.48102501</v>
      </c>
      <c r="J34" t="n">
        <v>1987681.96019055</v>
      </c>
      <c r="K34" t="n">
        <v>2080374.60501005</v>
      </c>
      <c r="L34" t="n">
        <v>2114124.07800688</v>
      </c>
      <c r="M34" t="n">
        <v>1880750.42982899</v>
      </c>
      <c r="N34" t="n">
        <v>1507865.44938006</v>
      </c>
      <c r="O34" t="n">
        <v>1639927.81708478</v>
      </c>
      <c r="P34" t="n">
        <v>1463148.14269122</v>
      </c>
      <c r="Q34" t="n">
        <v>2676208.29719985</v>
      </c>
      <c r="R34" t="n">
        <v>2739788.25077481</v>
      </c>
      <c r="S34" t="n">
        <v>2077048.20164958</v>
      </c>
      <c r="T34" t="n">
        <v>1561833.75644673</v>
      </c>
      <c r="U34" t="n">
        <v>1489921.20371498</v>
      </c>
      <c r="V34" t="n">
        <v>1486693.51246668</v>
      </c>
      <c r="W34" t="n">
        <v>1732166.96053485</v>
      </c>
      <c r="X34" t="n">
        <v>1256504.20534493</v>
      </c>
      <c r="Y34" t="n">
        <v>1584204.40206193</v>
      </c>
      <c r="Z34" t="n">
        <v>1589776.91195333</v>
      </c>
      <c r="AA34" t="n">
        <v>1319875.37124264</v>
      </c>
      <c r="AB34" t="n">
        <v>1411352.532747</v>
      </c>
      <c r="AC34" t="n">
        <v>1365046.5913694</v>
      </c>
      <c r="AD34" t="n">
        <v>1210161.75657612</v>
      </c>
      <c r="AE34" t="n">
        <v>1003700</v>
      </c>
      <c r="AF34"/>
    </row>
    <row r="35">
      <c r="A35" t="s">
        <v>69</v>
      </c>
      <c r="B35" t="s">
        <v>340</v>
      </c>
      <c r="C35" t="s">
        <v>248</v>
      </c>
      <c r="D35" t="s">
        <v>341</v>
      </c>
      <c r="E35" t="s">
        <v>249</v>
      </c>
      <c r="F35" t="n">
        <v>5036507.5386918</v>
      </c>
      <c r="G35" t="n">
        <v>6149158.18423063</v>
      </c>
      <c r="H35" t="n">
        <v>6296975.81316989</v>
      </c>
      <c r="I35" t="n">
        <v>6819779.1585267</v>
      </c>
      <c r="J35" t="n">
        <v>7006509.62151166</v>
      </c>
      <c r="K35" t="n">
        <v>7662704.06403931</v>
      </c>
      <c r="L35" t="n">
        <v>7163928.65475592</v>
      </c>
      <c r="M35" t="n">
        <v>6884243.4826675</v>
      </c>
      <c r="N35" t="n">
        <v>7012093.68418187</v>
      </c>
      <c r="O35" t="n">
        <v>6748756.9605843</v>
      </c>
      <c r="P35" t="n">
        <v>6697701.0587095</v>
      </c>
      <c r="Q35" t="n">
        <v>7129020.29116512</v>
      </c>
      <c r="R35" t="n">
        <v>6537328.33706672</v>
      </c>
      <c r="S35" t="n">
        <v>6553932.15317896</v>
      </c>
      <c r="T35" t="n">
        <v>6569940.10463291</v>
      </c>
      <c r="U35" t="n">
        <v>6504060.97838666</v>
      </c>
      <c r="V35" t="n">
        <v>6757374.59540969</v>
      </c>
      <c r="W35" t="n">
        <v>7257427.43083708</v>
      </c>
      <c r="X35" t="n">
        <v>7248510.43969749</v>
      </c>
      <c r="Y35" t="n">
        <v>7068421.41427957</v>
      </c>
      <c r="Z35" t="n">
        <v>7150725.5361435</v>
      </c>
      <c r="AA35" t="n">
        <v>7083307.12903383</v>
      </c>
      <c r="AB35" t="n">
        <v>7025197.65729735</v>
      </c>
      <c r="AC35" t="n">
        <v>6961701.11463415</v>
      </c>
      <c r="AD35" t="n">
        <v>7073572.20365723</v>
      </c>
      <c r="AE35" t="n">
        <v>6877900</v>
      </c>
      <c r="AF35"/>
    </row>
    <row r="36">
      <c r="A36" t="s">
        <v>69</v>
      </c>
      <c r="B36" t="s">
        <v>342</v>
      </c>
      <c r="C36" t="s">
        <v>248</v>
      </c>
      <c r="D36" t="s">
        <v>343</v>
      </c>
      <c r="E36" t="s">
        <v>249</v>
      </c>
      <c r="F36" t="n">
        <v>1071938.69573993</v>
      </c>
      <c r="G36" t="n">
        <v>1691444.26233481</v>
      </c>
      <c r="H36" t="n">
        <v>1441126.64689406</v>
      </c>
      <c r="I36" t="n">
        <v>1294124.95003152</v>
      </c>
      <c r="J36" t="n">
        <v>1412910.16734877</v>
      </c>
      <c r="K36" t="n">
        <v>1317708.17935573</v>
      </c>
      <c r="L36" t="n">
        <v>1381824.23556586</v>
      </c>
      <c r="M36" t="n">
        <v>1378535.05293795</v>
      </c>
      <c r="N36" t="n">
        <v>1686488.18364894</v>
      </c>
      <c r="O36" t="n">
        <v>1401953.24885881</v>
      </c>
      <c r="P36" t="n">
        <v>1517291.30694204</v>
      </c>
      <c r="Q36" t="n">
        <v>1557750.30817627</v>
      </c>
      <c r="R36" t="n">
        <v>1356061.87681003</v>
      </c>
      <c r="S36" t="n">
        <v>1213728.97992018</v>
      </c>
      <c r="T36" t="n">
        <v>1317933.51916767</v>
      </c>
      <c r="U36" t="n">
        <v>1346495.03641664</v>
      </c>
      <c r="V36" t="n">
        <v>1334000.20474653</v>
      </c>
      <c r="W36" t="n">
        <v>1303232.13472596</v>
      </c>
      <c r="X36" t="n">
        <v>1313194.49564224</v>
      </c>
      <c r="Y36" t="n">
        <v>1335304.52579211</v>
      </c>
      <c r="Z36" t="n">
        <v>1226293.100297</v>
      </c>
      <c r="AA36" t="n">
        <v>1238153.30066468</v>
      </c>
      <c r="AB36" t="n">
        <v>1194598.2263471</v>
      </c>
      <c r="AC36" t="n">
        <v>1138192.4078789</v>
      </c>
      <c r="AD36" t="n">
        <v>1390927.97887817</v>
      </c>
      <c r="AE36" t="n">
        <v>1092304.83482246</v>
      </c>
      <c r="AF36"/>
    </row>
    <row r="37">
      <c r="A37" t="s">
        <v>69</v>
      </c>
      <c r="B37" t="s">
        <v>344</v>
      </c>
      <c r="C37" t="s">
        <v>248</v>
      </c>
      <c r="D37" t="s">
        <v>345</v>
      </c>
      <c r="E37" t="s">
        <v>249</v>
      </c>
      <c r="F37" t="n">
        <v>2718433.23332935</v>
      </c>
      <c r="G37" t="n">
        <v>3164925.24600186</v>
      </c>
      <c r="H37" t="n">
        <v>3427684.28726232</v>
      </c>
      <c r="I37" t="n">
        <v>3825205.8882463</v>
      </c>
      <c r="J37" t="n">
        <v>3911323.51210272</v>
      </c>
      <c r="K37" t="n">
        <v>4418732.65919616</v>
      </c>
      <c r="L37" t="n">
        <v>3744608.49063798</v>
      </c>
      <c r="M37" t="n">
        <v>3217404.45799985</v>
      </c>
      <c r="N37" t="n">
        <v>2861120.62599526</v>
      </c>
      <c r="O37" t="n">
        <v>2488854.56584815</v>
      </c>
      <c r="P37" t="n">
        <v>2459650.44217483</v>
      </c>
      <c r="Q37" t="n">
        <v>2900223.11983011</v>
      </c>
      <c r="R37" t="n">
        <v>2827818.0766262</v>
      </c>
      <c r="S37" t="n">
        <v>2824060.39222854</v>
      </c>
      <c r="T37" t="n">
        <v>3015697.49800961</v>
      </c>
      <c r="U37" t="n">
        <v>2678652.7205868</v>
      </c>
      <c r="V37" t="n">
        <v>3057169.06638195</v>
      </c>
      <c r="W37" t="n">
        <v>3561296.28667472</v>
      </c>
      <c r="X37" t="n">
        <v>3451972.09957527</v>
      </c>
      <c r="Y37" t="n">
        <v>3150583.00346544</v>
      </c>
      <c r="Z37" t="n">
        <v>3029370.12774231</v>
      </c>
      <c r="AA37" t="n">
        <v>3190126.24797704</v>
      </c>
      <c r="AB37" t="n">
        <v>3186065.3203033</v>
      </c>
      <c r="AC37" t="n">
        <v>2772636.12210941</v>
      </c>
      <c r="AD37" t="n">
        <v>2924085.17585029</v>
      </c>
      <c r="AE37" t="n">
        <v>3232830.31391661</v>
      </c>
      <c r="AF37"/>
    </row>
    <row r="38">
      <c r="A38" t="s">
        <v>69</v>
      </c>
      <c r="B38" t="s">
        <v>346</v>
      </c>
      <c r="C38" t="s">
        <v>248</v>
      </c>
      <c r="D38" t="s">
        <v>347</v>
      </c>
      <c r="E38" t="s">
        <v>249</v>
      </c>
      <c r="F38" t="n">
        <v>1180937.47076828</v>
      </c>
      <c r="G38" t="n">
        <v>1227992.46128202</v>
      </c>
      <c r="H38" t="n">
        <v>1321571.74933923</v>
      </c>
      <c r="I38" t="n">
        <v>1561843.31757042</v>
      </c>
      <c r="J38" t="n">
        <v>1544148.06577566</v>
      </c>
      <c r="K38" t="n">
        <v>1747656.42751419</v>
      </c>
      <c r="L38" t="n">
        <v>1938755.3215992</v>
      </c>
      <c r="M38" t="n">
        <v>2264965.68856671</v>
      </c>
      <c r="N38" t="n">
        <v>2521479.15143993</v>
      </c>
      <c r="O38" t="n">
        <v>2972652.85396689</v>
      </c>
      <c r="P38" t="n">
        <v>2836043.24319406</v>
      </c>
      <c r="Q38" t="n">
        <v>2725704.86331939</v>
      </c>
      <c r="R38" t="n">
        <v>2370663.49923306</v>
      </c>
      <c r="S38" t="n">
        <v>2535791.43374765</v>
      </c>
      <c r="T38" t="n">
        <v>2230996.68323337</v>
      </c>
      <c r="U38" t="n">
        <v>2514840.56381776</v>
      </c>
      <c r="V38" t="n">
        <v>2373390.94950901</v>
      </c>
      <c r="W38" t="n">
        <v>2378959.75176798</v>
      </c>
      <c r="X38" t="n">
        <v>2473496.72076403</v>
      </c>
      <c r="Y38" t="n">
        <v>2578594.99622663</v>
      </c>
      <c r="Z38" t="n">
        <v>2899424.66315248</v>
      </c>
      <c r="AA38" t="n">
        <v>2652810.87441365</v>
      </c>
      <c r="AB38" t="n">
        <v>2642499.80879916</v>
      </c>
      <c r="AC38" t="n">
        <v>3053785.64980422</v>
      </c>
      <c r="AD38" t="n">
        <v>2759111.27558268</v>
      </c>
      <c r="AE38" t="n">
        <v>2552764.85126093</v>
      </c>
      <c r="AF38"/>
    </row>
    <row r="39">
      <c r="A39" t="s">
        <v>69</v>
      </c>
      <c r="B39" t="s">
        <v>348</v>
      </c>
      <c r="C39" t="s">
        <v>248</v>
      </c>
      <c r="D39" t="s">
        <v>349</v>
      </c>
      <c r="E39" t="s">
        <v>249</v>
      </c>
      <c r="F39" t="n">
        <v>1218895.63862222</v>
      </c>
      <c r="G39" t="n">
        <v>1468123.25976493</v>
      </c>
      <c r="H39" t="n">
        <v>1509714.26707628</v>
      </c>
      <c r="I39" t="n">
        <v>1745591.10281023</v>
      </c>
      <c r="J39" t="n">
        <v>1620025.18115355</v>
      </c>
      <c r="K39" t="n">
        <v>1692014.91164144</v>
      </c>
      <c r="L39" t="n">
        <v>2025037.93605495</v>
      </c>
      <c r="M39" t="n">
        <v>2095388.40712265</v>
      </c>
      <c r="N39" t="n">
        <v>2375737.13505987</v>
      </c>
      <c r="O39" t="n">
        <v>2533207.35321214</v>
      </c>
      <c r="P39" t="n">
        <v>2205652.54595261</v>
      </c>
      <c r="Q39" t="n">
        <v>2192803.06101556</v>
      </c>
      <c r="R39" t="n">
        <v>2220909.12095016</v>
      </c>
      <c r="S39" t="n">
        <v>2316906.27770305</v>
      </c>
      <c r="T39" t="n">
        <v>2760606.86897138</v>
      </c>
      <c r="U39" t="n">
        <v>2612109.86285204</v>
      </c>
      <c r="V39" t="n">
        <v>2317691.11927534</v>
      </c>
      <c r="W39" t="n">
        <v>2382014.40710441</v>
      </c>
      <c r="X39" t="n">
        <v>2487772.88716267</v>
      </c>
      <c r="Y39" t="n">
        <v>2698700.21363111</v>
      </c>
      <c r="Z39" t="n">
        <v>2681131.34293007</v>
      </c>
      <c r="AA39" t="n">
        <v>2579987.34509763</v>
      </c>
      <c r="AB39" t="n">
        <v>2612473.25745127</v>
      </c>
      <c r="AC39" t="n">
        <v>2551490.5741695</v>
      </c>
      <c r="AD39" t="n">
        <v>2552085.42778076</v>
      </c>
      <c r="AE39" t="n">
        <v>2522900</v>
      </c>
      <c r="AF39"/>
    </row>
    <row r="40">
      <c r="A40" t="s">
        <v>69</v>
      </c>
      <c r="B40" t="s">
        <v>350</v>
      </c>
      <c r="C40" t="s">
        <v>248</v>
      </c>
      <c r="D40" t="s">
        <v>351</v>
      </c>
      <c r="E40" t="s">
        <v>249</v>
      </c>
      <c r="F40" t="n">
        <v>40138399.6444228</v>
      </c>
      <c r="G40" t="n">
        <v>43810392.8836234</v>
      </c>
      <c r="H40" t="n">
        <v>39568733.6402177</v>
      </c>
      <c r="I40" t="n">
        <v>34864793.9566967</v>
      </c>
      <c r="J40" t="n">
        <v>34707459.2010813</v>
      </c>
      <c r="K40" t="n">
        <v>35015652.0116913</v>
      </c>
      <c r="L40" t="n">
        <v>33756893.4681478</v>
      </c>
      <c r="M40" t="n">
        <v>32533285.1465903</v>
      </c>
      <c r="N40" t="n">
        <v>31586038.5718714</v>
      </c>
      <c r="O40" t="n">
        <v>31902823.2810102</v>
      </c>
      <c r="P40" t="n">
        <v>33585845.3312795</v>
      </c>
      <c r="Q40" t="n">
        <v>32527049.8031153</v>
      </c>
      <c r="R40" t="n">
        <v>29218838.7567611</v>
      </c>
      <c r="S40" t="n">
        <v>27680256.8016221</v>
      </c>
      <c r="T40" t="n">
        <v>23466855.76714</v>
      </c>
      <c r="U40" t="n">
        <v>23425070.2154432</v>
      </c>
      <c r="V40" t="n">
        <v>23838909.359794</v>
      </c>
      <c r="W40" t="n">
        <v>24243436.9079386</v>
      </c>
      <c r="X40" t="n">
        <v>26500229.0620841</v>
      </c>
      <c r="Y40" t="n">
        <v>27157386.9584809</v>
      </c>
      <c r="Z40" t="n">
        <v>27535664.4192172</v>
      </c>
      <c r="AA40" t="n">
        <v>27845271.5797743</v>
      </c>
      <c r="AB40" t="n">
        <v>27691073.7152928</v>
      </c>
      <c r="AC40" t="n">
        <v>27621135.1383765</v>
      </c>
      <c r="AD40" t="n">
        <v>29065553.0452164</v>
      </c>
      <c r="AE40" t="n">
        <v>27599700</v>
      </c>
      <c r="AF40"/>
    </row>
    <row r="41">
      <c r="A41" t="s">
        <v>69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69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69</v>
      </c>
      <c r="B43" t="s">
        <v>356</v>
      </c>
      <c r="C43" t="s">
        <v>248</v>
      </c>
      <c r="D43" t="s">
        <v>357</v>
      </c>
      <c r="E43" t="s">
        <v>249</v>
      </c>
      <c r="F43" t="n">
        <v>3368370.08341298</v>
      </c>
      <c r="G43" t="n">
        <v>3904178.59138656</v>
      </c>
      <c r="H43" t="n">
        <v>5035225.22167449</v>
      </c>
      <c r="I43" t="n">
        <v>4342104.24450141</v>
      </c>
      <c r="J43" t="n">
        <v>3711233.38498242</v>
      </c>
      <c r="K43" t="n">
        <v>3716471.28066579</v>
      </c>
      <c r="L43" t="n">
        <v>4128709.43116071</v>
      </c>
      <c r="M43" t="n">
        <v>5186460.13431586</v>
      </c>
      <c r="N43" t="n">
        <v>5506694.04926341</v>
      </c>
      <c r="O43" t="n">
        <v>5862698.79326014</v>
      </c>
      <c r="P43" t="n">
        <v>6224250.32892527</v>
      </c>
      <c r="Q43" t="n">
        <v>8178757.34395761</v>
      </c>
      <c r="R43" t="n">
        <v>6977849.02126639</v>
      </c>
      <c r="S43" t="n">
        <v>5910377.32188685</v>
      </c>
      <c r="T43" t="n">
        <v>5571686.53024435</v>
      </c>
      <c r="U43" t="n">
        <v>5614082.95961762</v>
      </c>
      <c r="V43" t="n">
        <v>5910513.91611244</v>
      </c>
      <c r="W43" t="n">
        <v>6030319.29973872</v>
      </c>
      <c r="X43" t="n">
        <v>6572345.49990047</v>
      </c>
      <c r="Y43" t="n">
        <v>6289040.19331265</v>
      </c>
      <c r="Z43" t="n">
        <v>7111982.5161858</v>
      </c>
      <c r="AA43" t="n">
        <v>7439032.85872897</v>
      </c>
      <c r="AB43" t="n">
        <v>7955458.04411798</v>
      </c>
      <c r="AC43" t="n">
        <v>7995795.30413578</v>
      </c>
      <c r="AD43" t="n">
        <v>8354917.95599132</v>
      </c>
      <c r="AE43" t="n">
        <v>7486494.55150937</v>
      </c>
      <c r="AF43"/>
    </row>
    <row r="44">
      <c r="A44" t="s">
        <v>69</v>
      </c>
      <c r="B44" t="s">
        <v>358</v>
      </c>
      <c r="C44" t="s">
        <v>248</v>
      </c>
      <c r="D44" t="s">
        <v>359</v>
      </c>
      <c r="E44" t="s">
        <v>249</v>
      </c>
      <c r="F44" t="n">
        <v>82539909.2164957</v>
      </c>
      <c r="G44" t="n">
        <v>86720211.7211355</v>
      </c>
      <c r="H44" t="n">
        <v>89207347.0231641</v>
      </c>
      <c r="I44" t="n">
        <v>87583175.3975688</v>
      </c>
      <c r="J44" t="n">
        <v>83973742.7631568</v>
      </c>
      <c r="K44" t="n">
        <v>86875024.847908</v>
      </c>
      <c r="L44" t="n">
        <v>85964920.1515659</v>
      </c>
      <c r="M44" t="n">
        <v>80572275.7986161</v>
      </c>
      <c r="N44" t="n">
        <v>81941058.6554005</v>
      </c>
      <c r="O44" t="n">
        <v>82975258.1541963</v>
      </c>
      <c r="P44" t="n">
        <v>85890995.1538504</v>
      </c>
      <c r="Q44" t="n">
        <v>88707648.5758719</v>
      </c>
      <c r="R44" t="n">
        <v>89900248.4689044</v>
      </c>
      <c r="S44" t="n">
        <v>87632965.7212146</v>
      </c>
      <c r="T44" t="n">
        <v>76729729.2825433</v>
      </c>
      <c r="U44" t="n">
        <v>74382945.2078384</v>
      </c>
      <c r="V44" t="n">
        <v>76549857.9072909</v>
      </c>
      <c r="W44" t="n">
        <v>79648039.4695347</v>
      </c>
      <c r="X44" t="n">
        <v>81107534.465347</v>
      </c>
      <c r="Y44" t="n">
        <v>82857103.3513765</v>
      </c>
      <c r="Z44" t="n">
        <v>87078382.0721746</v>
      </c>
      <c r="AA44" t="n">
        <v>87622243.6580806</v>
      </c>
      <c r="AB44" t="n">
        <v>89611711.8987239</v>
      </c>
      <c r="AC44" t="n">
        <v>91286355.5974006</v>
      </c>
      <c r="AD44" t="n">
        <v>89817689.4324964</v>
      </c>
      <c r="AE44" t="n">
        <v>85395100</v>
      </c>
      <c r="AF44"/>
    </row>
    <row r="45">
      <c r="A45" t="s">
        <v>69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69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69</v>
      </c>
      <c r="B47" t="s">
        <v>364</v>
      </c>
      <c r="C47" t="s">
        <v>248</v>
      </c>
      <c r="D47" t="s">
        <v>365</v>
      </c>
      <c r="E47" t="s">
        <v>249</v>
      </c>
      <c r="F47" t="n">
        <v>23213911.5248756</v>
      </c>
      <c r="G47" t="n">
        <v>25176195.6129561</v>
      </c>
      <c r="H47" t="n">
        <v>22927407.9121022</v>
      </c>
      <c r="I47" t="n">
        <v>22001255.717857</v>
      </c>
      <c r="J47" t="n">
        <v>23993157.5606325</v>
      </c>
      <c r="K47" t="n">
        <v>21588238.9244373</v>
      </c>
      <c r="L47" t="n">
        <v>20769440.0969562</v>
      </c>
      <c r="M47" t="n">
        <v>19888046.4083616</v>
      </c>
      <c r="N47" t="n">
        <v>18115530.6349994</v>
      </c>
      <c r="O47" t="n">
        <v>16212062.4270997</v>
      </c>
      <c r="P47" t="n">
        <v>15147700.3788806</v>
      </c>
      <c r="Q47" t="n">
        <v>14180251.7108109</v>
      </c>
      <c r="R47" t="n">
        <v>13316479.4005734</v>
      </c>
      <c r="S47" t="n">
        <v>12175163.9988217</v>
      </c>
      <c r="T47" t="n">
        <v>13085117.7392108</v>
      </c>
      <c r="U47" t="n">
        <v>12984826.7410514</v>
      </c>
      <c r="V47" t="n">
        <v>12334862.0501908</v>
      </c>
      <c r="W47" t="n">
        <v>12415765.7976217</v>
      </c>
      <c r="X47" t="n">
        <v>13220516.0583737</v>
      </c>
      <c r="Y47" t="n">
        <v>13842591.6223804</v>
      </c>
      <c r="Z47" t="n">
        <v>13173653.5293741</v>
      </c>
      <c r="AA47" t="n">
        <v>13902357.231374</v>
      </c>
      <c r="AB47" t="n">
        <v>14219072.3039557</v>
      </c>
      <c r="AC47" t="n">
        <v>14284246.848002</v>
      </c>
      <c r="AD47" t="n">
        <v>14754882.8126036</v>
      </c>
      <c r="AE47" t="n">
        <v>15388000</v>
      </c>
      <c r="AF47"/>
    </row>
    <row r="48">
      <c r="A48" t="s">
        <v>69</v>
      </c>
      <c r="B48" t="s">
        <v>366</v>
      </c>
      <c r="C48" t="s">
        <v>248</v>
      </c>
      <c r="D48" t="s">
        <v>367</v>
      </c>
      <c r="E48" t="s">
        <v>249</v>
      </c>
      <c r="F48" t="n">
        <v>31409069.7375912</v>
      </c>
      <c r="G48" t="n">
        <v>33890860.0209004</v>
      </c>
      <c r="H48" t="n">
        <v>31445696.0040194</v>
      </c>
      <c r="I48" t="n">
        <v>30930307.2878768</v>
      </c>
      <c r="J48" t="n">
        <v>33291455.7329423</v>
      </c>
      <c r="K48" t="n">
        <v>30475126.7358289</v>
      </c>
      <c r="L48" t="n">
        <v>29638503.0834768</v>
      </c>
      <c r="M48" t="n">
        <v>29190402.6495205</v>
      </c>
      <c r="N48" t="n">
        <v>26964213.9705455</v>
      </c>
      <c r="O48" t="n">
        <v>25621568.9173299</v>
      </c>
      <c r="P48" t="n">
        <v>24836998.2231072</v>
      </c>
      <c r="Q48" t="n">
        <v>23360506.7678584</v>
      </c>
      <c r="R48" t="n">
        <v>22062311.207164</v>
      </c>
      <c r="S48" t="n">
        <v>20460355.5922522</v>
      </c>
      <c r="T48" t="n">
        <v>21901888.1241044</v>
      </c>
      <c r="U48" t="n">
        <v>22739865.9156892</v>
      </c>
      <c r="V48" t="n">
        <v>22369334.7361574</v>
      </c>
      <c r="W48" t="n">
        <v>22492351.1695222</v>
      </c>
      <c r="X48" t="n">
        <v>24132834.3551468</v>
      </c>
      <c r="Y48" t="n">
        <v>24482894.1969992</v>
      </c>
      <c r="Z48" t="n">
        <v>23127876.1545318</v>
      </c>
      <c r="AA48" t="n">
        <v>23625813.3414343</v>
      </c>
      <c r="AB48" t="n">
        <v>24082092.8910162</v>
      </c>
      <c r="AC48" t="n">
        <v>23302106.4145041</v>
      </c>
      <c r="AD48" t="n">
        <v>24045334.1683841</v>
      </c>
      <c r="AE48" t="n">
        <v>24565300</v>
      </c>
      <c r="AF48"/>
    </row>
    <row r="49">
      <c r="A49" t="s">
        <v>69</v>
      </c>
      <c r="B49" t="s">
        <v>368</v>
      </c>
      <c r="C49" t="s">
        <v>248</v>
      </c>
      <c r="D49" t="s">
        <v>369</v>
      </c>
      <c r="E49" t="s">
        <v>249</v>
      </c>
      <c r="F49" t="n">
        <v>4691531.68246529</v>
      </c>
      <c r="G49" t="n">
        <v>4640312.26429967</v>
      </c>
      <c r="H49" t="n">
        <v>4477850.05959264</v>
      </c>
      <c r="I49" t="n">
        <v>4589042.31342876</v>
      </c>
      <c r="J49" t="n">
        <v>4591580.39664947</v>
      </c>
      <c r="K49" t="n">
        <v>4312915.27558193</v>
      </c>
      <c r="L49" t="n">
        <v>4442567.49840029</v>
      </c>
      <c r="M49" t="n">
        <v>4432479.62592847</v>
      </c>
      <c r="N49" t="n">
        <v>4365299.68324538</v>
      </c>
      <c r="O49" t="n">
        <v>4385301.27332613</v>
      </c>
      <c r="P49" t="n">
        <v>4565095.63324449</v>
      </c>
      <c r="Q49" t="n">
        <v>4453439.11700076</v>
      </c>
      <c r="R49" t="n">
        <v>4319584.82363619</v>
      </c>
      <c r="S49" t="n">
        <v>4263655.96249571</v>
      </c>
      <c r="T49" t="n">
        <v>4787975.09555321</v>
      </c>
      <c r="U49" t="n">
        <v>4789070.89566826</v>
      </c>
      <c r="V49" t="n">
        <v>4516007.82472977</v>
      </c>
      <c r="W49" t="n">
        <v>4584898.32717095</v>
      </c>
      <c r="X49" t="n">
        <v>5053793.86737785</v>
      </c>
      <c r="Y49" t="n">
        <v>4880895.67943519</v>
      </c>
      <c r="Z49" t="n">
        <v>4624743.53830968</v>
      </c>
      <c r="AA49" t="n">
        <v>4390891.33105257</v>
      </c>
      <c r="AB49" t="n">
        <v>4205611.69319134</v>
      </c>
      <c r="AC49" t="n">
        <v>4123351.63721446</v>
      </c>
      <c r="AD49" t="n">
        <v>4322270.62090895</v>
      </c>
      <c r="AE49" t="n">
        <v>4479200</v>
      </c>
      <c r="AF49"/>
    </row>
    <row r="50">
      <c r="A50" t="s">
        <v>69</v>
      </c>
      <c r="B50" t="s">
        <v>370</v>
      </c>
      <c r="C50" t="s">
        <v>248</v>
      </c>
      <c r="D50" t="s">
        <v>371</v>
      </c>
      <c r="E50" t="s">
        <v>249</v>
      </c>
      <c r="F50" t="n">
        <v>4043934.27603497</v>
      </c>
      <c r="G50" t="n">
        <v>4647053.26842945</v>
      </c>
      <c r="H50" t="n">
        <v>4519049.51258074</v>
      </c>
      <c r="I50" t="n">
        <v>4743847.65246972</v>
      </c>
      <c r="J50" t="n">
        <v>5166329.93898914</v>
      </c>
      <c r="K50" t="n">
        <v>4945690.2760015</v>
      </c>
      <c r="L50" t="n">
        <v>4768418.65921612</v>
      </c>
      <c r="M50" t="n">
        <v>5134107.89298287</v>
      </c>
      <c r="N50" t="n">
        <v>4703450.99563301</v>
      </c>
      <c r="O50" t="n">
        <v>5124891.24616271</v>
      </c>
      <c r="P50" t="n">
        <v>5167837.50874903</v>
      </c>
      <c r="Q50" t="n">
        <v>4762387.1519442</v>
      </c>
      <c r="R50" t="n">
        <v>4453679.14186413</v>
      </c>
      <c r="S50" t="n">
        <v>4034214.23780039</v>
      </c>
      <c r="T50" t="n">
        <v>4043768.17786655</v>
      </c>
      <c r="U50" t="n">
        <v>4948838.7140081</v>
      </c>
      <c r="V50" t="n">
        <v>5482818.00653954</v>
      </c>
      <c r="W50" t="n">
        <v>5456255.88967394</v>
      </c>
      <c r="X50" t="n">
        <v>5815733.8541918</v>
      </c>
      <c r="Y50" t="n">
        <v>5733849.98353529</v>
      </c>
      <c r="Z50" t="n">
        <v>5308432.64376262</v>
      </c>
      <c r="AA50" t="n">
        <v>5321504.03615672</v>
      </c>
      <c r="AB50" t="n">
        <v>5645685.41350566</v>
      </c>
      <c r="AC50" t="n">
        <v>4893028.19774673</v>
      </c>
      <c r="AD50" t="n">
        <v>4966606.83227615</v>
      </c>
      <c r="AE50" t="n">
        <v>4698100</v>
      </c>
      <c r="AF50"/>
    </row>
    <row r="51">
      <c r="A51" t="s">
        <v>69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69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69</v>
      </c>
      <c r="B53" t="s">
        <v>376</v>
      </c>
      <c r="C53" t="s">
        <v>248</v>
      </c>
      <c r="D53" t="s">
        <v>377</v>
      </c>
      <c r="E53" t="s">
        <v>249</v>
      </c>
      <c r="F53" t="n">
        <v>2593790.83175889</v>
      </c>
      <c r="G53" t="n">
        <v>2740319.94720434</v>
      </c>
      <c r="H53" t="n">
        <v>3054461.80965733</v>
      </c>
      <c r="I53" t="n">
        <v>2667604.25434145</v>
      </c>
      <c r="J53" t="n">
        <v>2634170.93334629</v>
      </c>
      <c r="K53" t="n">
        <v>3034923.33256351</v>
      </c>
      <c r="L53" t="n">
        <v>3582264.05331792</v>
      </c>
      <c r="M53" t="n">
        <v>3081901.03375998</v>
      </c>
      <c r="N53" t="n">
        <v>3474335.73617923</v>
      </c>
      <c r="O53" t="n">
        <v>3783466.06313783</v>
      </c>
      <c r="P53" t="n">
        <v>3642694.65139901</v>
      </c>
      <c r="Q53" t="n">
        <v>3596746.58845648</v>
      </c>
      <c r="R53" t="n">
        <v>2808195.20582694</v>
      </c>
      <c r="S53" t="n">
        <v>3182648.52008116</v>
      </c>
      <c r="T53" t="n">
        <v>2456219.35202812</v>
      </c>
      <c r="U53" t="n">
        <v>2338715.58815992</v>
      </c>
      <c r="V53" t="n">
        <v>2253638.57608262</v>
      </c>
      <c r="W53" t="n">
        <v>2236426.08957859</v>
      </c>
      <c r="X53" t="n">
        <v>2405615.82588875</v>
      </c>
      <c r="Y53" t="n">
        <v>2363097.96670906</v>
      </c>
      <c r="Z53" t="n">
        <v>2481645.57613937</v>
      </c>
      <c r="AA53" t="n">
        <v>2168284.41728787</v>
      </c>
      <c r="AB53" t="n">
        <v>2085952.60892022</v>
      </c>
      <c r="AC53" t="n">
        <v>2401747.60659026</v>
      </c>
      <c r="AD53" t="n">
        <v>2279434.18919584</v>
      </c>
      <c r="AE53" t="n">
        <v>1423120.49657048</v>
      </c>
      <c r="AF53"/>
    </row>
    <row r="54">
      <c r="A54" t="s">
        <v>69</v>
      </c>
      <c r="B54" t="s">
        <v>378</v>
      </c>
      <c r="C54" t="s">
        <v>248</v>
      </c>
      <c r="D54" t="s">
        <v>379</v>
      </c>
      <c r="E54" t="s">
        <v>249</v>
      </c>
      <c r="F54" t="n">
        <v>3750812.71372003</v>
      </c>
      <c r="G54" t="n">
        <v>4072822.74088603</v>
      </c>
      <c r="H54" t="n">
        <v>4456181.1419954</v>
      </c>
      <c r="I54" t="n">
        <v>3918467.68530651</v>
      </c>
      <c r="J54" t="n">
        <v>4266357.83326416</v>
      </c>
      <c r="K54" t="n">
        <v>4732647.22756505</v>
      </c>
      <c r="L54" t="n">
        <v>5085004.7243828</v>
      </c>
      <c r="M54" t="n">
        <v>4197750.78730072</v>
      </c>
      <c r="N54" t="n">
        <v>4928589.69631816</v>
      </c>
      <c r="O54" t="n">
        <v>5672590.43020841</v>
      </c>
      <c r="P54" t="n">
        <v>5373390.18112631</v>
      </c>
      <c r="Q54" t="n">
        <v>5063713.18881749</v>
      </c>
      <c r="R54" t="n">
        <v>4239310.16567604</v>
      </c>
      <c r="S54" t="n">
        <v>4886999.47741655</v>
      </c>
      <c r="T54" t="n">
        <v>3671925.3130547</v>
      </c>
      <c r="U54" t="n">
        <v>3547314.33587255</v>
      </c>
      <c r="V54" t="n">
        <v>3321588.38883938</v>
      </c>
      <c r="W54" t="n">
        <v>3204651.77663143</v>
      </c>
      <c r="X54" t="n">
        <v>3659372.53536737</v>
      </c>
      <c r="Y54" t="n">
        <v>3541510.2823639</v>
      </c>
      <c r="Z54" t="n">
        <v>3621574.07088919</v>
      </c>
      <c r="AA54" t="n">
        <v>3234214.72121712</v>
      </c>
      <c r="AB54" t="n">
        <v>3271730.35493428</v>
      </c>
      <c r="AC54" t="n">
        <v>3602503.86158016</v>
      </c>
      <c r="AD54" t="n">
        <v>3381641.25588614</v>
      </c>
      <c r="AE54" t="n">
        <v>2726555.17988103</v>
      </c>
      <c r="AF54"/>
    </row>
    <row r="55">
      <c r="A55" t="s">
        <v>69</v>
      </c>
      <c r="B55" t="s">
        <v>380</v>
      </c>
      <c r="C55" t="s">
        <v>248</v>
      </c>
      <c r="D55" t="s">
        <v>381</v>
      </c>
      <c r="E55" t="s">
        <v>249</v>
      </c>
      <c r="F55" t="n">
        <v>1157212.38426822</v>
      </c>
      <c r="G55" t="n">
        <v>1332626.74047398</v>
      </c>
      <c r="H55" t="n">
        <v>1401719.87296412</v>
      </c>
      <c r="I55" t="n">
        <v>1251006.978294</v>
      </c>
      <c r="J55" t="n">
        <v>1636854.74768525</v>
      </c>
      <c r="K55" t="n">
        <v>1700710.264549</v>
      </c>
      <c r="L55" t="n">
        <v>1499469.78914009</v>
      </c>
      <c r="M55" t="n">
        <v>1110523.67119489</v>
      </c>
      <c r="N55" t="n">
        <v>1452268.00041513</v>
      </c>
      <c r="O55" t="n">
        <v>1892473.11529711</v>
      </c>
      <c r="P55" t="n">
        <v>1732514.48358075</v>
      </c>
      <c r="Q55" t="n">
        <v>1465399.37558137</v>
      </c>
      <c r="R55" t="n">
        <v>1433827.22681831</v>
      </c>
      <c r="S55" t="n">
        <v>1708615.26817893</v>
      </c>
      <c r="T55" t="n">
        <v>1217524.92976527</v>
      </c>
      <c r="U55" t="n">
        <v>1211372.29625477</v>
      </c>
      <c r="V55" t="n">
        <v>1068665.37818718</v>
      </c>
      <c r="W55" t="n">
        <v>967530.140119598</v>
      </c>
      <c r="X55" t="n">
        <v>1257290.01997741</v>
      </c>
      <c r="Y55" t="n">
        <v>1180999.11378889</v>
      </c>
      <c r="Z55" t="n">
        <v>1141478.55231743</v>
      </c>
      <c r="AA55" t="n">
        <v>1067858.14688698</v>
      </c>
      <c r="AB55" t="n">
        <v>1188037.17404255</v>
      </c>
      <c r="AC55" t="n">
        <v>1203377.16615875</v>
      </c>
      <c r="AD55" t="n">
        <v>1104771.78891747</v>
      </c>
      <c r="AE55" t="n">
        <v>1303434.68331055</v>
      </c>
      <c r="AF55"/>
    </row>
    <row r="56">
      <c r="A56" t="s">
        <v>69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/>
    </row>
    <row r="57">
      <c r="A57" t="s">
        <v>69</v>
      </c>
      <c r="B57" t="s">
        <v>384</v>
      </c>
      <c r="C57" t="s">
        <v>248</v>
      </c>
      <c r="D57" t="s">
        <v>385</v>
      </c>
      <c r="E57" t="s">
        <v>249</v>
      </c>
      <c r="F57" t="n">
        <v>152023758.266395</v>
      </c>
      <c r="G57" t="n">
        <v>161957295.669156</v>
      </c>
      <c r="H57" t="n">
        <v>158664954.529903</v>
      </c>
      <c r="I57" t="n">
        <v>152284428.542263</v>
      </c>
      <c r="J57" t="n">
        <v>150455624.074337</v>
      </c>
      <c r="K57" t="n">
        <v>151252275.30161</v>
      </c>
      <c r="L57" t="n">
        <v>148397599.837735</v>
      </c>
      <c r="M57" t="n">
        <v>141182576.619591</v>
      </c>
      <c r="N57" t="n">
        <v>139728183.493317</v>
      </c>
      <c r="O57" t="n">
        <v>139859342.386843</v>
      </c>
      <c r="P57" t="n">
        <v>143717739.048729</v>
      </c>
      <c r="Q57" t="n">
        <v>144293141.807352</v>
      </c>
      <c r="R57" t="n">
        <v>141243937.739315</v>
      </c>
      <c r="S57" t="n">
        <v>135935581.735398</v>
      </c>
      <c r="T57" t="n">
        <v>122140896.420245</v>
      </c>
      <c r="U57" t="n">
        <v>120506783.507118</v>
      </c>
      <c r="V57" t="n">
        <v>122758829.116981</v>
      </c>
      <c r="W57" t="n">
        <v>126425264.173898</v>
      </c>
      <c r="X57" t="n">
        <v>131682340.883811</v>
      </c>
      <c r="Y57" t="n">
        <v>134437846.958868</v>
      </c>
      <c r="Z57" t="n">
        <v>137739610.169029</v>
      </c>
      <c r="AA57" t="n">
        <v>139083608.455986</v>
      </c>
      <c r="AB57" t="n">
        <v>141392779.13404</v>
      </c>
      <c r="AC57" t="n">
        <v>142236457.869831</v>
      </c>
      <c r="AD57" t="n">
        <v>142930643.840069</v>
      </c>
      <c r="AE57" t="n">
        <v>137560100</v>
      </c>
      <c r="AF57"/>
    </row>
    <row r="58">
      <c r="A58" t="s">
        <v>69</v>
      </c>
      <c r="B58" t="s">
        <v>386</v>
      </c>
      <c r="C58" t="s">
        <v>248</v>
      </c>
      <c r="D58" t="s">
        <v>387</v>
      </c>
      <c r="E58" t="s">
        <v>249</v>
      </c>
      <c r="F58" t="n">
        <v>152023758.266395</v>
      </c>
      <c r="G58" t="n">
        <v>161957295.669156</v>
      </c>
      <c r="H58" t="n">
        <v>158664954.529903</v>
      </c>
      <c r="I58" t="n">
        <v>152284428.542263</v>
      </c>
      <c r="J58" t="n">
        <v>150455624.074337</v>
      </c>
      <c r="K58" t="n">
        <v>151252275.30161</v>
      </c>
      <c r="L58" t="n">
        <v>148397599.837735</v>
      </c>
      <c r="M58" t="n">
        <v>141182576.619591</v>
      </c>
      <c r="N58" t="n">
        <v>139728183.493317</v>
      </c>
      <c r="O58" t="n">
        <v>139859342.386843</v>
      </c>
      <c r="P58" t="n">
        <v>143717739.048729</v>
      </c>
      <c r="Q58" t="n">
        <v>144293141.807352</v>
      </c>
      <c r="R58" t="n">
        <v>141243937.739315</v>
      </c>
      <c r="S58" t="n">
        <v>135935581.735398</v>
      </c>
      <c r="T58" t="n">
        <v>122140896.420245</v>
      </c>
      <c r="U58" t="n">
        <v>120506783.507118</v>
      </c>
      <c r="V58" t="n">
        <v>122758829.116981</v>
      </c>
      <c r="W58" t="n">
        <v>126425264.173898</v>
      </c>
      <c r="X58" t="n">
        <v>131682340.883811</v>
      </c>
      <c r="Y58" t="n">
        <v>134437846.958868</v>
      </c>
      <c r="Z58" t="n">
        <v>137739610.169029</v>
      </c>
      <c r="AA58" t="n">
        <v>139083608.455986</v>
      </c>
      <c r="AB58" t="n">
        <v>141392779.13404</v>
      </c>
      <c r="AC58" t="n">
        <v>142236457.869831</v>
      </c>
      <c r="AD58" t="n">
        <v>142930643.840069</v>
      </c>
      <c r="AE58" t="n">
        <v>137560100</v>
      </c>
      <c r="AF58"/>
    </row>
    <row r="59">
      <c r="A59" t="s">
        <v>69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141</v>
      </c>
      <c r="B2" t="s">
        <v>197</v>
      </c>
      <c r="C2" t="s">
        <v>248</v>
      </c>
      <c r="D2" t="s">
        <v>199</v>
      </c>
      <c r="E2" t="s">
        <v>249</v>
      </c>
      <c r="F2" t="n">
        <v>27555.7296060928</v>
      </c>
      <c r="G2" t="n">
        <v>39931.8084539712</v>
      </c>
      <c r="H2" t="n">
        <v>51383.7030663698</v>
      </c>
      <c r="I2" t="n">
        <v>63026.1346630367</v>
      </c>
      <c r="J2" t="n">
        <v>67926.3995379297</v>
      </c>
      <c r="K2" t="n">
        <v>62421.0350728128</v>
      </c>
      <c r="L2" t="n">
        <v>57665.6017108627</v>
      </c>
      <c r="M2" t="n">
        <v>51977.6859269305</v>
      </c>
      <c r="N2" t="n">
        <v>45957.5646394754</v>
      </c>
      <c r="O2" t="n">
        <v>40566.2908176928</v>
      </c>
      <c r="P2" t="n">
        <v>33823.5621704239</v>
      </c>
      <c r="Q2" t="n">
        <v>27920.3970388311</v>
      </c>
      <c r="R2" t="n">
        <v>24915.7651654689</v>
      </c>
      <c r="S2" t="n">
        <v>22500.7785481242</v>
      </c>
      <c r="T2" t="n">
        <v>21282.4272322313</v>
      </c>
      <c r="U2" t="n">
        <v>22394.2961976069</v>
      </c>
      <c r="V2" t="n">
        <v>24518.2418977096</v>
      </c>
      <c r="W2" t="n">
        <v>24522.8113914842</v>
      </c>
      <c r="X2" t="n">
        <v>26787.1884474849</v>
      </c>
      <c r="Y2" t="n">
        <v>27294.4674344624</v>
      </c>
      <c r="Z2" t="n">
        <v>29055.9894567133</v>
      </c>
      <c r="AA2" t="n">
        <v>25166.1001890495</v>
      </c>
      <c r="AB2" t="n">
        <v>28115.1025096747</v>
      </c>
      <c r="AC2" t="n">
        <v>26246.9235590907</v>
      </c>
      <c r="AD2" t="n">
        <v>24753.2512628217</v>
      </c>
      <c r="AE2" t="n">
        <v>26015.4477679748</v>
      </c>
      <c r="AF2"/>
    </row>
    <row r="3">
      <c r="A3" t="s">
        <v>141</v>
      </c>
      <c r="B3" t="s">
        <v>276</v>
      </c>
      <c r="C3" t="s">
        <v>248</v>
      </c>
      <c r="D3" t="s">
        <v>277</v>
      </c>
      <c r="E3" t="s">
        <v>249</v>
      </c>
      <c r="F3" t="n">
        <v>1390.37601348641</v>
      </c>
      <c r="G3" t="n">
        <v>1752.65207503482</v>
      </c>
      <c r="H3" t="n">
        <v>2137.99582637843</v>
      </c>
      <c r="I3" t="n">
        <v>2464.1207297924</v>
      </c>
      <c r="J3" t="n">
        <v>2423.06153753567</v>
      </c>
      <c r="K3" t="n">
        <v>2547.65559065818</v>
      </c>
      <c r="L3" t="n">
        <v>2466.67861431114</v>
      </c>
      <c r="M3" t="n">
        <v>2800.44667397298</v>
      </c>
      <c r="N3" t="n">
        <v>2539.74977508111</v>
      </c>
      <c r="O3" t="n">
        <v>2274.98799046455</v>
      </c>
      <c r="P3" t="n">
        <v>2101.43522967393</v>
      </c>
      <c r="Q3" t="n">
        <v>2015.70528215431</v>
      </c>
      <c r="R3" t="n">
        <v>2616.89356057689</v>
      </c>
      <c r="S3" t="n">
        <v>3015.74109825068</v>
      </c>
      <c r="T3" t="n">
        <v>3307.89347902927</v>
      </c>
      <c r="U3" t="n">
        <v>3383.5142806184</v>
      </c>
      <c r="V3" t="n">
        <v>3069.90175700219</v>
      </c>
      <c r="W3" t="n">
        <v>2603.04389432812</v>
      </c>
      <c r="X3" t="n">
        <v>2697.28732901791</v>
      </c>
      <c r="Y3" t="n">
        <v>3126.21543263931</v>
      </c>
      <c r="Z3" t="n">
        <v>3179.60905954298</v>
      </c>
      <c r="AA3" t="n">
        <v>2736.70302070262</v>
      </c>
      <c r="AB3" t="n">
        <v>2949.50797744019</v>
      </c>
      <c r="AC3" t="n">
        <v>2588.65024956239</v>
      </c>
      <c r="AD3" t="n">
        <v>2314.23477613013</v>
      </c>
      <c r="AE3" t="n">
        <v>2187.89095176157</v>
      </c>
      <c r="AF3"/>
    </row>
    <row r="4">
      <c r="A4" t="s">
        <v>141</v>
      </c>
      <c r="B4" t="s">
        <v>278</v>
      </c>
      <c r="C4" t="s">
        <v>248</v>
      </c>
      <c r="D4" t="s">
        <v>279</v>
      </c>
      <c r="E4" t="s">
        <v>249</v>
      </c>
      <c r="F4" t="n">
        <v>744924.548348792</v>
      </c>
      <c r="G4" t="n">
        <v>1009503.63728849</v>
      </c>
      <c r="H4" t="n">
        <v>1202577.27586495</v>
      </c>
      <c r="I4" t="n">
        <v>1346920.7245236</v>
      </c>
      <c r="J4" t="n">
        <v>1406326.20655817</v>
      </c>
      <c r="K4" t="n">
        <v>1481905.34444933</v>
      </c>
      <c r="L4" t="n">
        <v>1558409.42175142</v>
      </c>
      <c r="M4" t="n">
        <v>1469880.78689634</v>
      </c>
      <c r="N4" t="n">
        <v>1407210.05378721</v>
      </c>
      <c r="O4" t="n">
        <v>1372934.30603548</v>
      </c>
      <c r="P4" t="n">
        <v>1435380.23342165</v>
      </c>
      <c r="Q4" t="n">
        <v>1337697.7071985</v>
      </c>
      <c r="R4" t="n">
        <v>1519229.29011958</v>
      </c>
      <c r="S4" t="n">
        <v>1686357.50552664</v>
      </c>
      <c r="T4" t="n">
        <v>1628668.33062295</v>
      </c>
      <c r="U4" t="n">
        <v>1654248.83129003</v>
      </c>
      <c r="V4" t="n">
        <v>1686765.63160352</v>
      </c>
      <c r="W4" t="n">
        <v>1672684.95679337</v>
      </c>
      <c r="X4" t="n">
        <v>1634512.51337424</v>
      </c>
      <c r="Y4" t="n">
        <v>1673018.44363472</v>
      </c>
      <c r="Z4" t="n">
        <v>1702433.98893397</v>
      </c>
      <c r="AA4" t="n">
        <v>1636728.66723951</v>
      </c>
      <c r="AB4" t="n">
        <v>1643062.57028472</v>
      </c>
      <c r="AC4" t="n">
        <v>1691942.02182316</v>
      </c>
      <c r="AD4" t="n">
        <v>1743964.07788824</v>
      </c>
      <c r="AE4" t="n">
        <v>1844942.20803948</v>
      </c>
      <c r="AF4"/>
    </row>
    <row r="5">
      <c r="A5" t="s">
        <v>141</v>
      </c>
      <c r="B5" t="s">
        <v>280</v>
      </c>
      <c r="C5" t="s">
        <v>248</v>
      </c>
      <c r="D5" t="s">
        <v>281</v>
      </c>
      <c r="E5" t="s">
        <v>249</v>
      </c>
      <c r="F5" t="n">
        <v>69476.7725247748</v>
      </c>
      <c r="G5" t="n">
        <v>84005.7438527773</v>
      </c>
      <c r="H5" t="n">
        <v>96432.4878695243</v>
      </c>
      <c r="I5" t="n">
        <v>104652.471725079</v>
      </c>
      <c r="J5" t="n">
        <v>110438.254383641</v>
      </c>
      <c r="K5" t="n">
        <v>114243.933378189</v>
      </c>
      <c r="L5" t="n">
        <v>119058.951070948</v>
      </c>
      <c r="M5" t="n">
        <v>127528.869674577</v>
      </c>
      <c r="N5" t="n">
        <v>128323.097844495</v>
      </c>
      <c r="O5" t="n">
        <v>135891.386792405</v>
      </c>
      <c r="P5" t="n">
        <v>154558.392694586</v>
      </c>
      <c r="Q5" t="n">
        <v>152674.624510483</v>
      </c>
      <c r="R5" t="n">
        <v>171106.526501126</v>
      </c>
      <c r="S5" t="n">
        <v>178458.854295458</v>
      </c>
      <c r="T5" t="n">
        <v>183013.265166926</v>
      </c>
      <c r="U5" t="n">
        <v>194962.969687276</v>
      </c>
      <c r="V5" t="n">
        <v>209224.747024537</v>
      </c>
      <c r="W5" t="n">
        <v>205058.779568068</v>
      </c>
      <c r="X5" t="n">
        <v>196193.155518756</v>
      </c>
      <c r="Y5" t="n">
        <v>200109.365037798</v>
      </c>
      <c r="Z5" t="n">
        <v>198242.824447434</v>
      </c>
      <c r="AA5" t="n">
        <v>194157.670252548</v>
      </c>
      <c r="AB5" t="n">
        <v>208105.909172478</v>
      </c>
      <c r="AC5" t="n">
        <v>216663.00219944</v>
      </c>
      <c r="AD5" t="n">
        <v>220140.217492068</v>
      </c>
      <c r="AE5" t="n">
        <v>223191.163124758</v>
      </c>
      <c r="AF5"/>
    </row>
    <row r="6">
      <c r="A6" t="s">
        <v>141</v>
      </c>
      <c r="B6" t="s">
        <v>282</v>
      </c>
      <c r="C6" t="s">
        <v>248</v>
      </c>
      <c r="D6" t="s">
        <v>283</v>
      </c>
      <c r="E6" t="s">
        <v>249</v>
      </c>
      <c r="F6" t="n">
        <v>14441.9685225376</v>
      </c>
      <c r="G6" t="n">
        <v>16019.4155678719</v>
      </c>
      <c r="H6" t="n">
        <v>17571.1381555518</v>
      </c>
      <c r="I6" t="n">
        <v>18190.6402142867</v>
      </c>
      <c r="J6" t="n">
        <v>17683.3667487829</v>
      </c>
      <c r="K6" t="n">
        <v>18293.7944434999</v>
      </c>
      <c r="L6" t="n">
        <v>19108.2433836865</v>
      </c>
      <c r="M6" t="n">
        <v>19093.3759014376</v>
      </c>
      <c r="N6" t="n">
        <v>16984.6093746132</v>
      </c>
      <c r="O6" t="n">
        <v>15831.9834814732</v>
      </c>
      <c r="P6" t="n">
        <v>17018.3156879984</v>
      </c>
      <c r="Q6" t="n">
        <v>15430.8832945043</v>
      </c>
      <c r="R6" t="n">
        <v>18827.7128069646</v>
      </c>
      <c r="S6" t="n">
        <v>24094.7661594503</v>
      </c>
      <c r="T6" t="n">
        <v>23313.6303244056</v>
      </c>
      <c r="U6" t="n">
        <v>26979.4644859385</v>
      </c>
      <c r="V6" t="n">
        <v>29258.5065969253</v>
      </c>
      <c r="W6" t="n">
        <v>25020.5152992964</v>
      </c>
      <c r="X6" t="n">
        <v>23135.5496669775</v>
      </c>
      <c r="Y6" t="n">
        <v>21761.2057913397</v>
      </c>
      <c r="Z6" t="n">
        <v>20689.6034400875</v>
      </c>
      <c r="AA6" t="n">
        <v>18110.6795007181</v>
      </c>
      <c r="AB6" t="n">
        <v>16672.5697509132</v>
      </c>
      <c r="AC6" t="n">
        <v>15449.3655369939</v>
      </c>
      <c r="AD6" t="n">
        <v>17252.4125958821</v>
      </c>
      <c r="AE6" t="n">
        <v>17448.0259735333</v>
      </c>
      <c r="AF6"/>
    </row>
    <row r="7">
      <c r="A7" t="s">
        <v>141</v>
      </c>
      <c r="B7" t="s">
        <v>284</v>
      </c>
      <c r="C7" t="s">
        <v>248</v>
      </c>
      <c r="D7" t="s">
        <v>285</v>
      </c>
      <c r="E7" t="s">
        <v>249</v>
      </c>
      <c r="F7" t="n">
        <v>46927.5343951419</v>
      </c>
      <c r="G7" t="n">
        <v>58724.3487066284</v>
      </c>
      <c r="H7" t="n">
        <v>68126.3425100603</v>
      </c>
      <c r="I7" t="n">
        <v>72885.1960697527</v>
      </c>
      <c r="J7" t="n">
        <v>73181.6648494377</v>
      </c>
      <c r="K7" t="n">
        <v>74609.4885251505</v>
      </c>
      <c r="L7" t="n">
        <v>77987.4746280928</v>
      </c>
      <c r="M7" t="n">
        <v>76557.9762946412</v>
      </c>
      <c r="N7" t="n">
        <v>75217.3023557695</v>
      </c>
      <c r="O7" t="n">
        <v>70742.6124149096</v>
      </c>
      <c r="P7" t="n">
        <v>75099.9384935532</v>
      </c>
      <c r="Q7" t="n">
        <v>71528.9606469981</v>
      </c>
      <c r="R7" t="n">
        <v>82116.8348756112</v>
      </c>
      <c r="S7" t="n">
        <v>84823.9227213391</v>
      </c>
      <c r="T7" t="n">
        <v>83857.5654586489</v>
      </c>
      <c r="U7" t="n">
        <v>90047.9607585804</v>
      </c>
      <c r="V7" t="n">
        <v>85877.9494612164</v>
      </c>
      <c r="W7" t="n">
        <v>77914.5116795927</v>
      </c>
      <c r="X7" t="n">
        <v>75334.945174172</v>
      </c>
      <c r="Y7" t="n">
        <v>73398.5876164641</v>
      </c>
      <c r="Z7" t="n">
        <v>72645.3586246263</v>
      </c>
      <c r="AA7" t="n">
        <v>65257.6701118207</v>
      </c>
      <c r="AB7" t="n">
        <v>59794.9922223406</v>
      </c>
      <c r="AC7" t="n">
        <v>57756.2141515978</v>
      </c>
      <c r="AD7" t="n">
        <v>56739.2018701352</v>
      </c>
      <c r="AE7" t="n">
        <v>62804.4541258452</v>
      </c>
      <c r="AF7"/>
    </row>
    <row r="8">
      <c r="A8" t="s">
        <v>141</v>
      </c>
      <c r="B8" t="s">
        <v>286</v>
      </c>
      <c r="C8" t="s">
        <v>248</v>
      </c>
      <c r="D8" t="s">
        <v>287</v>
      </c>
      <c r="E8" t="s">
        <v>249</v>
      </c>
      <c r="F8" t="n">
        <v>11743.7953195103</v>
      </c>
      <c r="G8" t="n">
        <v>16426.7267601512</v>
      </c>
      <c r="H8" t="n">
        <v>15945.8083344349</v>
      </c>
      <c r="I8" t="n">
        <v>15688.5186489057</v>
      </c>
      <c r="J8" t="n">
        <v>16026.842955139</v>
      </c>
      <c r="K8" t="n">
        <v>14468.6890534592</v>
      </c>
      <c r="L8" t="n">
        <v>12797.0729596116</v>
      </c>
      <c r="M8" t="n">
        <v>12923.0429425353</v>
      </c>
      <c r="N8" t="n">
        <v>12982.9604840627</v>
      </c>
      <c r="O8" t="n">
        <v>13295.9476118984</v>
      </c>
      <c r="P8" t="n">
        <v>12989.2827371585</v>
      </c>
      <c r="Q8" t="n">
        <v>13114.8721822912</v>
      </c>
      <c r="R8" t="n">
        <v>14380.2138564872</v>
      </c>
      <c r="S8" t="n">
        <v>17850.701472938</v>
      </c>
      <c r="T8" t="n">
        <v>18341.7643972143</v>
      </c>
      <c r="U8" t="n">
        <v>17591.2112354125</v>
      </c>
      <c r="V8" t="n">
        <v>14799.8694355531</v>
      </c>
      <c r="W8" t="n">
        <v>13893.2043216937</v>
      </c>
      <c r="X8" t="n">
        <v>14293.3902072543</v>
      </c>
      <c r="Y8" t="n">
        <v>15442.9159038775</v>
      </c>
      <c r="Z8" t="n">
        <v>17571.0909257628</v>
      </c>
      <c r="AA8" t="n">
        <v>16644.4995480946</v>
      </c>
      <c r="AB8" t="n">
        <v>17223.3404657242</v>
      </c>
      <c r="AC8" t="n">
        <v>16862.8279475107</v>
      </c>
      <c r="AD8" t="n">
        <v>16025.9719012144</v>
      </c>
      <c r="AE8" t="n">
        <v>18511.6119573623</v>
      </c>
      <c r="AF8"/>
    </row>
    <row r="9">
      <c r="A9" t="s">
        <v>141</v>
      </c>
      <c r="B9" t="s">
        <v>288</v>
      </c>
      <c r="C9" t="s">
        <v>248</v>
      </c>
      <c r="D9" t="s">
        <v>289</v>
      </c>
      <c r="E9" t="s">
        <v>249</v>
      </c>
      <c r="F9" t="n">
        <v>52735.1543515562</v>
      </c>
      <c r="G9" t="n">
        <v>79175.4328866624</v>
      </c>
      <c r="H9" t="n">
        <v>98108.1755683799</v>
      </c>
      <c r="I9" t="n">
        <v>112850.788154021</v>
      </c>
      <c r="J9" t="n">
        <v>115885.151105942</v>
      </c>
      <c r="K9" t="n">
        <v>114909.205104327</v>
      </c>
      <c r="L9" t="n">
        <v>117893.65988149</v>
      </c>
      <c r="M9" t="n">
        <v>114453.038879502</v>
      </c>
      <c r="N9" t="n">
        <v>111391.30846336</v>
      </c>
      <c r="O9" t="n">
        <v>104691.740591536</v>
      </c>
      <c r="P9" t="n">
        <v>108147.979545066</v>
      </c>
      <c r="Q9" t="n">
        <v>97157.4962538612</v>
      </c>
      <c r="R9" t="n">
        <v>109854.430877604</v>
      </c>
      <c r="S9" t="n">
        <v>129413.861365796</v>
      </c>
      <c r="T9" t="n">
        <v>123792.420234316</v>
      </c>
      <c r="U9" t="n">
        <v>127484.096888106</v>
      </c>
      <c r="V9" t="n">
        <v>131641.904128595</v>
      </c>
      <c r="W9" t="n">
        <v>123148.596223408</v>
      </c>
      <c r="X9" t="n">
        <v>114524.19114982</v>
      </c>
      <c r="Y9" t="n">
        <v>112656.789773826</v>
      </c>
      <c r="Z9" t="n">
        <v>109193.677268902</v>
      </c>
      <c r="AA9" t="n">
        <v>98599.763651321</v>
      </c>
      <c r="AB9" t="n">
        <v>95664.8162891923</v>
      </c>
      <c r="AC9" t="n">
        <v>102699.802229235</v>
      </c>
      <c r="AD9" t="n">
        <v>121194.668559158</v>
      </c>
      <c r="AE9" t="n">
        <v>134508.299864183</v>
      </c>
      <c r="AF9"/>
    </row>
    <row r="10">
      <c r="A10" t="s">
        <v>141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141</v>
      </c>
      <c r="B11" t="s">
        <v>292</v>
      </c>
      <c r="C11" t="s">
        <v>248</v>
      </c>
      <c r="D11" t="s">
        <v>293</v>
      </c>
      <c r="E11" t="s">
        <v>249</v>
      </c>
      <c r="F11" t="n">
        <v>21169.1239392903</v>
      </c>
      <c r="G11" t="n">
        <v>32521.6003643894</v>
      </c>
      <c r="H11" t="n">
        <v>43842.7064876644</v>
      </c>
      <c r="I11" t="n">
        <v>50401.6621312483</v>
      </c>
      <c r="J11" t="n">
        <v>56081.2365581086</v>
      </c>
      <c r="K11" t="n">
        <v>60254.6432715839</v>
      </c>
      <c r="L11" t="n">
        <v>66171.5627528072</v>
      </c>
      <c r="M11" t="n">
        <v>68398.7103726644</v>
      </c>
      <c r="N11" t="n">
        <v>71488.9237143869</v>
      </c>
      <c r="O11" t="n">
        <v>71123.9632491357</v>
      </c>
      <c r="P11" t="n">
        <v>72310.3690243473</v>
      </c>
      <c r="Q11" t="n">
        <v>68476.7010522688</v>
      </c>
      <c r="R11" t="n">
        <v>72776.2742547696</v>
      </c>
      <c r="S11" t="n">
        <v>78542.1298084359</v>
      </c>
      <c r="T11" t="n">
        <v>80450.8628698174</v>
      </c>
      <c r="U11" t="n">
        <v>82922.6909849418</v>
      </c>
      <c r="V11" t="n">
        <v>89147.3740787657</v>
      </c>
      <c r="W11" t="n">
        <v>111646.089797298</v>
      </c>
      <c r="X11" t="n">
        <v>129193.881570984</v>
      </c>
      <c r="Y11" t="n">
        <v>142246.296008986</v>
      </c>
      <c r="Z11" t="n">
        <v>141328.164317901</v>
      </c>
      <c r="AA11" t="n">
        <v>145989.979837606</v>
      </c>
      <c r="AB11" t="n">
        <v>147806.21066996</v>
      </c>
      <c r="AC11" t="n">
        <v>148781.986875371</v>
      </c>
      <c r="AD11" t="n">
        <v>151755.362333522</v>
      </c>
      <c r="AE11" t="n">
        <v>166705.913835185</v>
      </c>
      <c r="AF11"/>
    </row>
    <row r="12">
      <c r="A12" t="s">
        <v>141</v>
      </c>
      <c r="B12" t="s">
        <v>294</v>
      </c>
      <c r="C12" t="s">
        <v>248</v>
      </c>
      <c r="D12" t="s">
        <v>295</v>
      </c>
      <c r="E12" t="s">
        <v>249</v>
      </c>
      <c r="F12" t="n">
        <v>27762.6898212299</v>
      </c>
      <c r="G12" t="n">
        <v>41710.6987423875</v>
      </c>
      <c r="H12" t="n">
        <v>53987.7189892249</v>
      </c>
      <c r="I12" t="n">
        <v>63461.7089020478</v>
      </c>
      <c r="J12" t="n">
        <v>66159.994357587</v>
      </c>
      <c r="K12" t="n">
        <v>73104.2928062924</v>
      </c>
      <c r="L12" t="n">
        <v>81144.1546139025</v>
      </c>
      <c r="M12" t="n">
        <v>77542.6439381636</v>
      </c>
      <c r="N12" t="n">
        <v>80306.8738755617</v>
      </c>
      <c r="O12" t="n">
        <v>82721.7650730052</v>
      </c>
      <c r="P12" t="n">
        <v>86684.7909314172</v>
      </c>
      <c r="Q12" t="n">
        <v>84539.3311988318</v>
      </c>
      <c r="R12" t="n">
        <v>97298.631805201</v>
      </c>
      <c r="S12" t="n">
        <v>105096.162363197</v>
      </c>
      <c r="T12" t="n">
        <v>104315.917775627</v>
      </c>
      <c r="U12" t="n">
        <v>107083.784469231</v>
      </c>
      <c r="V12" t="n">
        <v>104266.956283778</v>
      </c>
      <c r="W12" t="n">
        <v>97140.3396593936</v>
      </c>
      <c r="X12" t="n">
        <v>94689.9021958083</v>
      </c>
      <c r="Y12" t="n">
        <v>95732.157987968</v>
      </c>
      <c r="Z12" t="n">
        <v>95203.2658706904</v>
      </c>
      <c r="AA12" t="n">
        <v>87625.2572089513</v>
      </c>
      <c r="AB12" t="n">
        <v>86667.8436745884</v>
      </c>
      <c r="AC12" t="n">
        <v>91675.0234233935</v>
      </c>
      <c r="AD12" t="n">
        <v>95929.1934040894</v>
      </c>
      <c r="AE12" t="n">
        <v>105593.807989758</v>
      </c>
      <c r="AF12"/>
    </row>
    <row r="13">
      <c r="A13" t="s">
        <v>141</v>
      </c>
      <c r="B13" t="s">
        <v>296</v>
      </c>
      <c r="C13" t="s">
        <v>248</v>
      </c>
      <c r="D13" t="s">
        <v>297</v>
      </c>
      <c r="E13" t="s">
        <v>249</v>
      </c>
      <c r="F13" t="n">
        <v>81275.7298289284</v>
      </c>
      <c r="G13" t="n">
        <v>103782.898908348</v>
      </c>
      <c r="H13" t="n">
        <v>116894.861886193</v>
      </c>
      <c r="I13" t="n">
        <v>121109.557379298</v>
      </c>
      <c r="J13" t="n">
        <v>124721.790855767</v>
      </c>
      <c r="K13" t="n">
        <v>134162.734826959</v>
      </c>
      <c r="L13" t="n">
        <v>145071.315711031</v>
      </c>
      <c r="M13" t="n">
        <v>137576.867739329</v>
      </c>
      <c r="N13" t="n">
        <v>123128.300924682</v>
      </c>
      <c r="O13" t="n">
        <v>116465.990674905</v>
      </c>
      <c r="P13" t="n">
        <v>116668.525037707</v>
      </c>
      <c r="Q13" t="n">
        <v>109169.741903737</v>
      </c>
      <c r="R13" t="n">
        <v>133524.108109268</v>
      </c>
      <c r="S13" t="n">
        <v>156583.276201111</v>
      </c>
      <c r="T13" t="n">
        <v>155236.633370726</v>
      </c>
      <c r="U13" t="n">
        <v>157900.949674243</v>
      </c>
      <c r="V13" t="n">
        <v>157402.794573901</v>
      </c>
      <c r="W13" t="n">
        <v>150519.345536505</v>
      </c>
      <c r="X13" t="n">
        <v>137487.226463011</v>
      </c>
      <c r="Y13" t="n">
        <v>141474.488823279</v>
      </c>
      <c r="Z13" t="n">
        <v>142267.738189627</v>
      </c>
      <c r="AA13" t="n">
        <v>132421.414459095</v>
      </c>
      <c r="AB13" t="n">
        <v>141206.292242975</v>
      </c>
      <c r="AC13" t="n">
        <v>142957.044920214</v>
      </c>
      <c r="AD13" t="n">
        <v>150639.16887472</v>
      </c>
      <c r="AE13" t="n">
        <v>163764.911428181</v>
      </c>
      <c r="AF13"/>
    </row>
    <row r="14">
      <c r="A14" t="s">
        <v>141</v>
      </c>
      <c r="B14" t="s">
        <v>298</v>
      </c>
      <c r="C14" t="s">
        <v>248</v>
      </c>
      <c r="D14" t="s">
        <v>299</v>
      </c>
      <c r="E14" t="s">
        <v>249</v>
      </c>
      <c r="F14" t="n">
        <v>168994.713399216</v>
      </c>
      <c r="G14" t="n">
        <v>231577.578156445</v>
      </c>
      <c r="H14" t="n">
        <v>270995.533148971</v>
      </c>
      <c r="I14" t="n">
        <v>310021.445586727</v>
      </c>
      <c r="J14" t="n">
        <v>324516.884193036</v>
      </c>
      <c r="K14" t="n">
        <v>352147.03460213</v>
      </c>
      <c r="L14" t="n">
        <v>367869.324297505</v>
      </c>
      <c r="M14" t="n">
        <v>317062.137468311</v>
      </c>
      <c r="N14" t="n">
        <v>272432.262200188</v>
      </c>
      <c r="O14" t="n">
        <v>252311.454041422</v>
      </c>
      <c r="P14" t="n">
        <v>242334.459672786</v>
      </c>
      <c r="Q14" t="n">
        <v>215565.716813255</v>
      </c>
      <c r="R14" t="n">
        <v>230976.916516658</v>
      </c>
      <c r="S14" t="n">
        <v>258478.387394226</v>
      </c>
      <c r="T14" t="n">
        <v>241155.820691802</v>
      </c>
      <c r="U14" t="n">
        <v>244472.835931206</v>
      </c>
      <c r="V14" t="n">
        <v>245251.72650286</v>
      </c>
      <c r="W14" t="n">
        <v>242927.007327432</v>
      </c>
      <c r="X14" t="n">
        <v>224315.167118426</v>
      </c>
      <c r="Y14" t="n">
        <v>227469.1182069</v>
      </c>
      <c r="Z14" t="n">
        <v>237956.813884228</v>
      </c>
      <c r="AA14" t="n">
        <v>220851.21870628</v>
      </c>
      <c r="AB14" t="n">
        <v>213454.259623685</v>
      </c>
      <c r="AC14" t="n">
        <v>228375.251824541</v>
      </c>
      <c r="AD14" t="n">
        <v>236808.397925744</v>
      </c>
      <c r="AE14" t="n">
        <v>254687.660144022</v>
      </c>
      <c r="AF14"/>
    </row>
    <row r="15">
      <c r="A15" t="s">
        <v>141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141</v>
      </c>
      <c r="B16" t="s">
        <v>302</v>
      </c>
      <c r="C16" t="s">
        <v>248</v>
      </c>
      <c r="D16" t="s">
        <v>303</v>
      </c>
      <c r="E16" t="s">
        <v>249</v>
      </c>
      <c r="F16" t="n">
        <v>117272.112245751</v>
      </c>
      <c r="G16" t="n">
        <v>161265.221864046</v>
      </c>
      <c r="H16" t="n">
        <v>194046.789044342</v>
      </c>
      <c r="I16" t="n">
        <v>211371.287991575</v>
      </c>
      <c r="J16" t="n">
        <v>220751.738086135</v>
      </c>
      <c r="K16" t="n">
        <v>235787.933868972</v>
      </c>
      <c r="L16" t="n">
        <v>240796.463128668</v>
      </c>
      <c r="M16" t="n">
        <v>218604.982789371</v>
      </c>
      <c r="N16" t="n">
        <v>208077.111247358</v>
      </c>
      <c r="O16" t="n">
        <v>203057.279804067</v>
      </c>
      <c r="P16" t="n">
        <v>209227.100089011</v>
      </c>
      <c r="Q16" t="n">
        <v>189858.388854566</v>
      </c>
      <c r="R16" t="n">
        <v>209648.120253454</v>
      </c>
      <c r="S16" t="n">
        <v>229355.402494902</v>
      </c>
      <c r="T16" t="n">
        <v>210998.107886822</v>
      </c>
      <c r="U16" t="n">
        <v>215359.658672753</v>
      </c>
      <c r="V16" t="n">
        <v>232804.070621584</v>
      </c>
      <c r="W16" t="n">
        <v>249102.263733003</v>
      </c>
      <c r="X16" t="n">
        <v>251706.032509713</v>
      </c>
      <c r="Y16" t="n">
        <v>263730.489531053</v>
      </c>
      <c r="Z16" t="n">
        <v>257733.307531189</v>
      </c>
      <c r="AA16" t="n">
        <v>255442.294042198</v>
      </c>
      <c r="AB16" t="n">
        <v>265168.092251645</v>
      </c>
      <c r="AC16" t="n">
        <v>273149.273334145</v>
      </c>
      <c r="AD16" t="n">
        <v>269355.637067037</v>
      </c>
      <c r="AE16" t="n">
        <v>269392.244485764</v>
      </c>
      <c r="AF16"/>
    </row>
    <row r="17">
      <c r="A17" t="s">
        <v>141</v>
      </c>
      <c r="B17" t="s">
        <v>304</v>
      </c>
      <c r="C17" t="s">
        <v>248</v>
      </c>
      <c r="D17" t="s">
        <v>305</v>
      </c>
      <c r="E17" t="s">
        <v>249</v>
      </c>
      <c r="F17" t="n">
        <v>41222.3026412518</v>
      </c>
      <c r="G17" t="n">
        <v>58201.4074529483</v>
      </c>
      <c r="H17" t="n">
        <v>69734.3789703444</v>
      </c>
      <c r="I17" t="n">
        <v>80457.9178286417</v>
      </c>
      <c r="J17" t="n">
        <v>83662.8133557855</v>
      </c>
      <c r="K17" t="n">
        <v>89115.8257451965</v>
      </c>
      <c r="L17" t="n">
        <v>93188.2125001941</v>
      </c>
      <c r="M17" t="n">
        <v>90045.6612758285</v>
      </c>
      <c r="N17" t="n">
        <v>87450.4222177995</v>
      </c>
      <c r="O17" t="n">
        <v>92014.215899405</v>
      </c>
      <c r="P17" t="n">
        <v>102676.188872117</v>
      </c>
      <c r="Q17" t="n">
        <v>93477.5534750084</v>
      </c>
      <c r="R17" t="n">
        <v>114105.865257207</v>
      </c>
      <c r="S17" t="n">
        <v>135641.105131822</v>
      </c>
      <c r="T17" t="n">
        <v>130475.111270553</v>
      </c>
      <c r="U17" t="n">
        <v>120980.100797436</v>
      </c>
      <c r="V17" t="n">
        <v>118480.33717864</v>
      </c>
      <c r="W17" t="n">
        <v>114664.049940371</v>
      </c>
      <c r="X17" t="n">
        <v>106579.753577147</v>
      </c>
      <c r="Y17" t="n">
        <v>103048.803374447</v>
      </c>
      <c r="Z17" t="n">
        <v>108843.863818127</v>
      </c>
      <c r="AA17" t="n">
        <v>101316.819768645</v>
      </c>
      <c r="AB17" t="n">
        <v>92645.6071925648</v>
      </c>
      <c r="AC17" t="n">
        <v>94842.3477668814</v>
      </c>
      <c r="AD17" t="n">
        <v>97148.3093904911</v>
      </c>
      <c r="AE17" t="n">
        <v>95855.4424968124</v>
      </c>
      <c r="AF17"/>
    </row>
    <row r="18">
      <c r="A18" t="s">
        <v>141</v>
      </c>
      <c r="B18" t="s">
        <v>306</v>
      </c>
      <c r="C18" t="s">
        <v>248</v>
      </c>
      <c r="D18" t="s">
        <v>307</v>
      </c>
      <c r="E18" t="s">
        <v>249</v>
      </c>
      <c r="F18" t="n">
        <v>53989.6079506669</v>
      </c>
      <c r="G18" t="n">
        <v>79124.1166139947</v>
      </c>
      <c r="H18" t="n">
        <v>103903.082450899</v>
      </c>
      <c r="I18" t="n">
        <v>126430.79457093</v>
      </c>
      <c r="J18" t="n">
        <v>136954.96178261</v>
      </c>
      <c r="K18" t="n">
        <v>142219.112230665</v>
      </c>
      <c r="L18" t="n">
        <v>153142.66938242</v>
      </c>
      <c r="M18" t="n">
        <v>149594.23512729</v>
      </c>
      <c r="N18" t="n">
        <v>154287.164883022</v>
      </c>
      <c r="O18" t="n">
        <v>149424.857440336</v>
      </c>
      <c r="P18" t="n">
        <v>163027.07542571</v>
      </c>
      <c r="Q18" t="n">
        <v>151941.511966852</v>
      </c>
      <c r="R18" t="n">
        <v>177207.586513619</v>
      </c>
      <c r="S18" t="n">
        <v>197600.202234249</v>
      </c>
      <c r="T18" t="n">
        <v>183842.358895663</v>
      </c>
      <c r="U18" t="n">
        <v>169046.987732958</v>
      </c>
      <c r="V18" t="n">
        <v>165359.655146117</v>
      </c>
      <c r="W18" t="n">
        <v>165849.309950619</v>
      </c>
      <c r="X18" t="n">
        <v>173455.272935473</v>
      </c>
      <c r="Y18" t="n">
        <v>185169.443726707</v>
      </c>
      <c r="Z18" t="n">
        <v>205092.694952945</v>
      </c>
      <c r="AA18" t="n">
        <v>211807.816484233</v>
      </c>
      <c r="AB18" t="n">
        <v>218664.887515902</v>
      </c>
      <c r="AC18" t="n">
        <v>227591.205250061</v>
      </c>
      <c r="AD18" t="n">
        <v>235091.783503564</v>
      </c>
      <c r="AE18" t="n">
        <v>250937.235542088</v>
      </c>
      <c r="AF18"/>
    </row>
    <row r="19">
      <c r="A19" t="s">
        <v>141</v>
      </c>
      <c r="B19" t="s">
        <v>308</v>
      </c>
      <c r="C19" t="s">
        <v>248</v>
      </c>
      <c r="D19" t="s">
        <v>309</v>
      </c>
      <c r="E19" t="s">
        <v>249</v>
      </c>
      <c r="F19" t="n">
        <v>37913.0434089372</v>
      </c>
      <c r="G19" t="n">
        <v>46968.4474118444</v>
      </c>
      <c r="H19" t="n">
        <v>52988.2524493583</v>
      </c>
      <c r="I19" t="n">
        <v>59398.7353210832</v>
      </c>
      <c r="J19" t="n">
        <v>60261.507326199</v>
      </c>
      <c r="K19" t="n">
        <v>58588.6565929026</v>
      </c>
      <c r="L19" t="n">
        <v>64180.3174410631</v>
      </c>
      <c r="M19" t="n">
        <v>60499.2444926852</v>
      </c>
      <c r="N19" t="n">
        <v>65139.7162019083</v>
      </c>
      <c r="O19" t="n">
        <v>65361.108960987</v>
      </c>
      <c r="P19" t="n">
        <v>74637.8152101942</v>
      </c>
      <c r="Q19" t="n">
        <v>74761.9250458468</v>
      </c>
      <c r="R19" t="n">
        <v>87406.0684916098</v>
      </c>
      <c r="S19" t="n">
        <v>90418.7338837194</v>
      </c>
      <c r="T19" t="n">
        <v>89874.8722804267</v>
      </c>
      <c r="U19" t="n">
        <v>99416.1199719474</v>
      </c>
      <c r="V19" t="n">
        <v>103249.740571047</v>
      </c>
      <c r="W19" t="n">
        <v>95800.9437566901</v>
      </c>
      <c r="X19" t="n">
        <v>93604.0452866956</v>
      </c>
      <c r="Y19" t="n">
        <v>90778.7818520732</v>
      </c>
      <c r="Z19" t="n">
        <v>95665.5856624481</v>
      </c>
      <c r="AA19" t="n">
        <v>88503.583667998</v>
      </c>
      <c r="AB19" t="n">
        <v>79987.7492127507</v>
      </c>
      <c r="AC19" t="n">
        <v>75138.6763637716</v>
      </c>
      <c r="AD19" t="n">
        <v>75883.7529706143</v>
      </c>
      <c r="AE19" t="n">
        <v>81541.4370719843</v>
      </c>
      <c r="AF19"/>
    </row>
    <row r="20">
      <c r="A20" t="s">
        <v>141</v>
      </c>
      <c r="B20" t="s">
        <v>310</v>
      </c>
      <c r="C20" t="s">
        <v>248</v>
      </c>
      <c r="D20" t="s">
        <v>311</v>
      </c>
      <c r="E20" t="s">
        <v>249</v>
      </c>
      <c r="F20" t="n">
        <v>47678.4716496819</v>
      </c>
      <c r="G20" t="n">
        <v>73130.6256567681</v>
      </c>
      <c r="H20" t="n">
        <v>86784.5341279495</v>
      </c>
      <c r="I20" t="n">
        <v>97433.1073921807</v>
      </c>
      <c r="J20" t="n">
        <v>99544.6923035428</v>
      </c>
      <c r="K20" t="n">
        <v>89954.7018000448</v>
      </c>
      <c r="L20" t="n">
        <v>80320.059333269</v>
      </c>
      <c r="M20" t="n">
        <v>66913.6103893518</v>
      </c>
      <c r="N20" t="n">
        <v>55098.5388699547</v>
      </c>
      <c r="O20" t="n">
        <v>42638.3516429416</v>
      </c>
      <c r="P20" t="n">
        <v>34862.992723545</v>
      </c>
      <c r="Q20" t="n">
        <v>25879.1269222533</v>
      </c>
      <c r="R20" t="n">
        <v>22007.2378680048</v>
      </c>
      <c r="S20" t="n">
        <v>20861.3029733771</v>
      </c>
      <c r="T20" t="n">
        <v>19837.4892218505</v>
      </c>
      <c r="U20" t="n">
        <v>19658.2702825604</v>
      </c>
      <c r="V20" t="n">
        <v>19404.0199569766</v>
      </c>
      <c r="W20" t="n">
        <v>17879.503364367</v>
      </c>
      <c r="X20" t="n">
        <v>18011.372828199</v>
      </c>
      <c r="Y20" t="n">
        <v>18569.819800126</v>
      </c>
      <c r="Z20" t="n">
        <v>20408.7800542872</v>
      </c>
      <c r="AA20" t="n">
        <v>20513.5515660432</v>
      </c>
      <c r="AB20" t="n">
        <v>22425.2066522219</v>
      </c>
      <c r="AC20" t="n">
        <v>25423.3274535835</v>
      </c>
      <c r="AD20" t="n">
        <v>25725.3785281105</v>
      </c>
      <c r="AE20" t="n">
        <v>29965.9443388241</v>
      </c>
      <c r="AF20"/>
    </row>
    <row r="21">
      <c r="A21" t="s">
        <v>141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141</v>
      </c>
      <c r="B22" t="s">
        <v>314</v>
      </c>
      <c r="C22" t="s">
        <v>248</v>
      </c>
      <c r="D22" t="s">
        <v>315</v>
      </c>
      <c r="E22" t="s">
        <v>249</v>
      </c>
      <c r="F22" t="n">
        <v>8678.24721885115</v>
      </c>
      <c r="G22" t="n">
        <v>6345.5982387847</v>
      </c>
      <c r="H22" t="n">
        <v>4724.43037235337</v>
      </c>
      <c r="I22" t="n">
        <v>3615.54032013299</v>
      </c>
      <c r="J22" t="n">
        <v>2777.554666594</v>
      </c>
      <c r="K22" t="n">
        <v>2115.51457264929</v>
      </c>
      <c r="L22" t="n">
        <v>1757.04400968727</v>
      </c>
      <c r="M22" t="n">
        <v>1520.47500589838</v>
      </c>
      <c r="N22" t="n">
        <v>1297.29623493355</v>
      </c>
      <c r="O22" t="n">
        <v>1049.40961328266</v>
      </c>
      <c r="P22" t="n">
        <v>969.618012064679</v>
      </c>
      <c r="Q22" t="n">
        <v>773.101238623475</v>
      </c>
      <c r="R22" t="n">
        <v>735.377812593645</v>
      </c>
      <c r="S22" t="n">
        <v>823.311779516874</v>
      </c>
      <c r="T22" t="n">
        <v>1017.08216366066</v>
      </c>
      <c r="U22" t="n">
        <v>1340.29878049033</v>
      </c>
      <c r="V22" t="n">
        <v>1844.74664248498</v>
      </c>
      <c r="W22" t="n">
        <v>1975.66210318851</v>
      </c>
      <c r="X22" t="n">
        <v>2475.06080930113</v>
      </c>
      <c r="Y22" t="n">
        <v>2912.81168695267</v>
      </c>
      <c r="Z22" t="n">
        <v>3432.60224560092</v>
      </c>
      <c r="AA22" t="n">
        <v>3674.19087170807</v>
      </c>
      <c r="AB22" t="n">
        <v>4139.29331613228</v>
      </c>
      <c r="AC22" t="n">
        <v>4828.03142999795</v>
      </c>
      <c r="AD22" t="n">
        <v>5450.41264463186</v>
      </c>
      <c r="AE22" t="n">
        <v>7445.58160227861</v>
      </c>
      <c r="AF22"/>
    </row>
    <row r="23">
      <c r="A23" t="s">
        <v>141</v>
      </c>
      <c r="B23" t="s">
        <v>316</v>
      </c>
      <c r="C23" t="s">
        <v>248</v>
      </c>
      <c r="D23" t="s">
        <v>317</v>
      </c>
      <c r="E23" t="s">
        <v>249</v>
      </c>
      <c r="F23" t="n">
        <v>140816.668208658</v>
      </c>
      <c r="G23" t="n">
        <v>204928.89251425</v>
      </c>
      <c r="H23" t="n">
        <v>241249.047213749</v>
      </c>
      <c r="I23" t="n">
        <v>253945.102582301</v>
      </c>
      <c r="J23" t="n">
        <v>263653.60760301</v>
      </c>
      <c r="K23" t="n">
        <v>268757.616132845</v>
      </c>
      <c r="L23" t="n">
        <v>262808.650400248</v>
      </c>
      <c r="M23" t="n">
        <v>232756.451556973</v>
      </c>
      <c r="N23" t="n">
        <v>192375.923350152</v>
      </c>
      <c r="O23" t="n">
        <v>162703.665295279</v>
      </c>
      <c r="P23" t="n">
        <v>135135.731888402</v>
      </c>
      <c r="Q23" t="n">
        <v>109880.935144353</v>
      </c>
      <c r="R23" t="n">
        <v>117937.928224259</v>
      </c>
      <c r="S23" t="n">
        <v>108501.018853022</v>
      </c>
      <c r="T23" t="n">
        <v>104341.602535067</v>
      </c>
      <c r="U23" t="n">
        <v>109282.512542828</v>
      </c>
      <c r="V23" t="n">
        <v>106475.674738924</v>
      </c>
      <c r="W23" t="n">
        <v>92208.3771181814</v>
      </c>
      <c r="X23" t="n">
        <v>91723.9063114271</v>
      </c>
      <c r="Y23" t="n">
        <v>98109.5969111194</v>
      </c>
      <c r="Z23" t="n">
        <v>100487.228261694</v>
      </c>
      <c r="AA23" t="n">
        <v>89044.0765057218</v>
      </c>
      <c r="AB23" t="n">
        <v>95770.7936019842</v>
      </c>
      <c r="AC23" t="n">
        <v>96264.5772928379</v>
      </c>
      <c r="AD23" t="n">
        <v>101013.303315794</v>
      </c>
      <c r="AE23" t="n">
        <v>126341.449402668</v>
      </c>
      <c r="AF23"/>
    </row>
    <row r="24">
      <c r="A24" t="s">
        <v>141</v>
      </c>
      <c r="B24" t="s">
        <v>318</v>
      </c>
      <c r="C24" t="s">
        <v>248</v>
      </c>
      <c r="D24" t="s">
        <v>319</v>
      </c>
      <c r="E24" t="s">
        <v>249</v>
      </c>
      <c r="F24" t="n">
        <v>552484.330505769</v>
      </c>
      <c r="G24" t="n">
        <v>695283.444758093</v>
      </c>
      <c r="H24" t="n">
        <v>795572.968485994</v>
      </c>
      <c r="I24" t="n">
        <v>813010.744756443</v>
      </c>
      <c r="J24" t="n">
        <v>825786.995892378</v>
      </c>
      <c r="K24" t="n">
        <v>843404.213641379</v>
      </c>
      <c r="L24" t="n">
        <v>829486.290063737</v>
      </c>
      <c r="M24" t="n">
        <v>782460.474723905</v>
      </c>
      <c r="N24" t="n">
        <v>709486.000352232</v>
      </c>
      <c r="O24" t="n">
        <v>704250.745485297</v>
      </c>
      <c r="P24" t="n">
        <v>711943.179627671</v>
      </c>
      <c r="Q24" t="n">
        <v>670084.126547843</v>
      </c>
      <c r="R24" t="n">
        <v>720235.557733042</v>
      </c>
      <c r="S24" t="n">
        <v>736103.43062489</v>
      </c>
      <c r="T24" t="n">
        <v>746907.42147239</v>
      </c>
      <c r="U24" t="n">
        <v>747838.853902728</v>
      </c>
      <c r="V24" t="n">
        <v>736958.413974837</v>
      </c>
      <c r="W24" t="n">
        <v>681505.683412605</v>
      </c>
      <c r="X24" t="n">
        <v>664658.094520025</v>
      </c>
      <c r="Y24" t="n">
        <v>712088.675125507</v>
      </c>
      <c r="Z24" t="n">
        <v>750357.225579866</v>
      </c>
      <c r="AA24" t="n">
        <v>680591.383715891</v>
      </c>
      <c r="AB24" t="n">
        <v>673567.839470272</v>
      </c>
      <c r="AC24" t="n">
        <v>645726.173984759</v>
      </c>
      <c r="AD24" t="n">
        <v>666370.609277988</v>
      </c>
      <c r="AE24" t="n">
        <v>732966.783062017</v>
      </c>
      <c r="AF24"/>
    </row>
    <row r="25">
      <c r="A25" t="s">
        <v>141</v>
      </c>
      <c r="B25" t="s">
        <v>320</v>
      </c>
      <c r="C25" t="s">
        <v>248</v>
      </c>
      <c r="D25" t="s">
        <v>321</v>
      </c>
      <c r="E25" t="s">
        <v>249</v>
      </c>
      <c r="F25" t="n">
        <v>6633.40652685695</v>
      </c>
      <c r="G25" t="n">
        <v>15202.68360295</v>
      </c>
      <c r="H25" t="n">
        <v>22597.8340412067</v>
      </c>
      <c r="I25" t="n">
        <v>20908.1289196354</v>
      </c>
      <c r="J25" t="n">
        <v>25602.7866504649</v>
      </c>
      <c r="K25" t="n">
        <v>32608.6419882728</v>
      </c>
      <c r="L25" t="n">
        <v>37656.4676790754</v>
      </c>
      <c r="M25" t="n">
        <v>33800.4215854665</v>
      </c>
      <c r="N25" t="n">
        <v>33419.5508686981</v>
      </c>
      <c r="O25" t="n">
        <v>34967.2554249371</v>
      </c>
      <c r="P25" t="n">
        <v>34920.6344564677</v>
      </c>
      <c r="Q25" t="n">
        <v>33363.3124768387</v>
      </c>
      <c r="R25" t="n">
        <v>32491.4423949857</v>
      </c>
      <c r="S25" t="n">
        <v>42797.4544548694</v>
      </c>
      <c r="T25" t="n">
        <v>46264.0695956546</v>
      </c>
      <c r="U25" t="n">
        <v>40228.8966379864</v>
      </c>
      <c r="V25" t="n">
        <v>35376.7788502202</v>
      </c>
      <c r="W25" t="n">
        <v>28392.879083907</v>
      </c>
      <c r="X25" t="n">
        <v>25870.0252251262</v>
      </c>
      <c r="Y25" t="n">
        <v>30425.4895993049</v>
      </c>
      <c r="Z25" t="n">
        <v>31140.8365526909</v>
      </c>
      <c r="AA25" t="n">
        <v>26795.2728103076</v>
      </c>
      <c r="AB25" t="n">
        <v>26400.762249159</v>
      </c>
      <c r="AC25" t="n">
        <v>25089.2156463066</v>
      </c>
      <c r="AD25" t="n">
        <v>37922.906917884</v>
      </c>
      <c r="AE25" t="n">
        <v>37119.7028738428</v>
      </c>
      <c r="AF25"/>
    </row>
    <row r="26">
      <c r="A26" t="s">
        <v>141</v>
      </c>
      <c r="B26" t="s">
        <v>322</v>
      </c>
      <c r="C26" t="s">
        <v>248</v>
      </c>
      <c r="D26" t="s">
        <v>323</v>
      </c>
      <c r="E26" t="s">
        <v>249</v>
      </c>
      <c r="F26" t="n">
        <v>206028.61476211</v>
      </c>
      <c r="G26" t="n">
        <v>264015.631999604</v>
      </c>
      <c r="H26" t="n">
        <v>323760.980634303</v>
      </c>
      <c r="I26" t="n">
        <v>330549.432276917</v>
      </c>
      <c r="J26" t="n">
        <v>332723.272512073</v>
      </c>
      <c r="K26" t="n">
        <v>323882.524270526</v>
      </c>
      <c r="L26" t="n">
        <v>305211.045378374</v>
      </c>
      <c r="M26" t="n">
        <v>283609.190837397</v>
      </c>
      <c r="N26" t="n">
        <v>246242.689419189</v>
      </c>
      <c r="O26" t="n">
        <v>226199.0004257</v>
      </c>
      <c r="P26" t="n">
        <v>216559.284498775</v>
      </c>
      <c r="Q26" t="n">
        <v>200442.569827643</v>
      </c>
      <c r="R26" t="n">
        <v>220572.044520723</v>
      </c>
      <c r="S26" t="n">
        <v>229448.336528375</v>
      </c>
      <c r="T26" t="n">
        <v>236971.144702225</v>
      </c>
      <c r="U26" t="n">
        <v>236595.731154967</v>
      </c>
      <c r="V26" t="n">
        <v>230335.407740464</v>
      </c>
      <c r="W26" t="n">
        <v>210245.371164816</v>
      </c>
      <c r="X26" t="n">
        <v>199904.360264124</v>
      </c>
      <c r="Y26" t="n">
        <v>207862.11838392</v>
      </c>
      <c r="Z26" t="n">
        <v>216159.284718173</v>
      </c>
      <c r="AA26" t="n">
        <v>191899.522630959</v>
      </c>
      <c r="AB26" t="n">
        <v>189626.370584105</v>
      </c>
      <c r="AC26" t="n">
        <v>176444.461881626</v>
      </c>
      <c r="AD26" t="n">
        <v>170197.91904253</v>
      </c>
      <c r="AE26" t="n">
        <v>187328.851749981</v>
      </c>
      <c r="AF26"/>
    </row>
    <row r="27">
      <c r="A27" t="s">
        <v>141</v>
      </c>
      <c r="B27" t="s">
        <v>324</v>
      </c>
      <c r="C27" t="s">
        <v>248</v>
      </c>
      <c r="D27" t="s">
        <v>325</v>
      </c>
      <c r="E27" t="s">
        <v>249</v>
      </c>
      <c r="F27" t="n">
        <v>339822.309216803</v>
      </c>
      <c r="G27" t="n">
        <v>416065.12915554</v>
      </c>
      <c r="H27" t="n">
        <v>449214.153810485</v>
      </c>
      <c r="I27" t="n">
        <v>461553.183559891</v>
      </c>
      <c r="J27" t="n">
        <v>467460.93672984</v>
      </c>
      <c r="K27" t="n">
        <v>486913.04738258</v>
      </c>
      <c r="L27" t="n">
        <v>486618.777006289</v>
      </c>
      <c r="M27" t="n">
        <v>465050.862301042</v>
      </c>
      <c r="N27" t="n">
        <v>429823.760064345</v>
      </c>
      <c r="O27" t="n">
        <v>443084.489634661</v>
      </c>
      <c r="P27" t="n">
        <v>460463.260672428</v>
      </c>
      <c r="Q27" t="n">
        <v>436278.244243361</v>
      </c>
      <c r="R27" t="n">
        <v>467172.070817335</v>
      </c>
      <c r="S27" t="n">
        <v>463857.639641647</v>
      </c>
      <c r="T27" t="n">
        <v>463672.20717451</v>
      </c>
      <c r="U27" t="n">
        <v>471014.226109775</v>
      </c>
      <c r="V27" t="n">
        <v>471246.227384153</v>
      </c>
      <c r="W27" t="n">
        <v>442867.433163882</v>
      </c>
      <c r="X27" t="n">
        <v>438883.709030775</v>
      </c>
      <c r="Y27" t="n">
        <v>473801.067142283</v>
      </c>
      <c r="Z27" t="n">
        <v>503057.104309002</v>
      </c>
      <c r="AA27" t="n">
        <v>461896.588274625</v>
      </c>
      <c r="AB27" t="n">
        <v>457540.706637008</v>
      </c>
      <c r="AC27" t="n">
        <v>444192.496456827</v>
      </c>
      <c r="AD27" t="n">
        <v>458249.783317575</v>
      </c>
      <c r="AE27" t="n">
        <v>508518.228438193</v>
      </c>
      <c r="AF27"/>
    </row>
    <row r="28">
      <c r="A28" t="s">
        <v>141</v>
      </c>
      <c r="B28" t="s">
        <v>326</v>
      </c>
      <c r="C28" t="s">
        <v>248</v>
      </c>
      <c r="D28" t="s">
        <v>327</v>
      </c>
      <c r="E28" t="s">
        <v>249</v>
      </c>
      <c r="F28" t="n">
        <v>73258.6591538939</v>
      </c>
      <c r="G28" t="n">
        <v>88340.1765554955</v>
      </c>
      <c r="H28" t="n">
        <v>106185.813570069</v>
      </c>
      <c r="I28" t="n">
        <v>108713.514079388</v>
      </c>
      <c r="J28" t="n">
        <v>106313.094039319</v>
      </c>
      <c r="K28" t="n">
        <v>100832.878729866</v>
      </c>
      <c r="L28" t="n">
        <v>92260.7468297163</v>
      </c>
      <c r="M28" t="n">
        <v>78296.2933043299</v>
      </c>
      <c r="N28" t="n">
        <v>72709.8398652603</v>
      </c>
      <c r="O28" t="n">
        <v>70562.7645322702</v>
      </c>
      <c r="P28" t="n">
        <v>65839.4672781111</v>
      </c>
      <c r="Q28" t="n">
        <v>57892.4453497374</v>
      </c>
      <c r="R28" t="n">
        <v>62526.0874737337</v>
      </c>
      <c r="S28" t="n">
        <v>83953.3426840706</v>
      </c>
      <c r="T28" t="n">
        <v>110640.909132576</v>
      </c>
      <c r="U28" t="n">
        <v>121469.130337971</v>
      </c>
      <c r="V28" t="n">
        <v>120506.134014248</v>
      </c>
      <c r="W28" t="n">
        <v>117355.263700759</v>
      </c>
      <c r="X28" t="n">
        <v>112023.163893563</v>
      </c>
      <c r="Y28" t="n">
        <v>121041.709800875</v>
      </c>
      <c r="Z28" t="n">
        <v>116334.227635148</v>
      </c>
      <c r="AA28" t="n">
        <v>103253.308655796</v>
      </c>
      <c r="AB28" t="n">
        <v>104952.601264399</v>
      </c>
      <c r="AC28" t="n">
        <v>114565.315366098</v>
      </c>
      <c r="AD28" t="n">
        <v>118776.714043186</v>
      </c>
      <c r="AE28" t="n">
        <v>141554.838568533</v>
      </c>
      <c r="AF28"/>
    </row>
    <row r="29">
      <c r="A29" t="s">
        <v>141</v>
      </c>
      <c r="B29" t="s">
        <v>328</v>
      </c>
      <c r="C29" t="s">
        <v>248</v>
      </c>
      <c r="D29" t="s">
        <v>329</v>
      </c>
      <c r="E29" t="s">
        <v>249</v>
      </c>
      <c r="F29" t="n">
        <v>28463.7312414706</v>
      </c>
      <c r="G29" t="n">
        <v>35820.596901011</v>
      </c>
      <c r="H29" t="n">
        <v>46223.5132921122</v>
      </c>
      <c r="I29" t="n">
        <v>47510.2797034241</v>
      </c>
      <c r="J29" t="n">
        <v>44474.4375991729</v>
      </c>
      <c r="K29" t="n">
        <v>44311.4661940336</v>
      </c>
      <c r="L29" t="n">
        <v>40315.686132558</v>
      </c>
      <c r="M29" t="n">
        <v>35215.1419894915</v>
      </c>
      <c r="N29" t="n">
        <v>34079.8806504478</v>
      </c>
      <c r="O29" t="n">
        <v>34710.8464581714</v>
      </c>
      <c r="P29" t="n">
        <v>33222.6412586763</v>
      </c>
      <c r="Q29" t="n">
        <v>29048.4751463132</v>
      </c>
      <c r="R29" t="n">
        <v>28014.6593096513</v>
      </c>
      <c r="S29" t="n">
        <v>41093.2506158802</v>
      </c>
      <c r="T29" t="n">
        <v>54922.6508070444</v>
      </c>
      <c r="U29" t="n">
        <v>61367.4060787628</v>
      </c>
      <c r="V29" t="n">
        <v>62727.1024061294</v>
      </c>
      <c r="W29" t="n">
        <v>60616.7452893861</v>
      </c>
      <c r="X29" t="n">
        <v>59508.1315994175</v>
      </c>
      <c r="Y29" t="n">
        <v>64862.9704028773</v>
      </c>
      <c r="Z29" t="n">
        <v>62615.1370579327</v>
      </c>
      <c r="AA29" t="n">
        <v>55878.7436110754</v>
      </c>
      <c r="AB29" t="n">
        <v>56591.0160105481</v>
      </c>
      <c r="AC29" t="n">
        <v>63718.1129542049</v>
      </c>
      <c r="AD29" t="n">
        <v>68647.1258651559</v>
      </c>
      <c r="AE29" t="n">
        <v>82726.3510582508</v>
      </c>
      <c r="AF29"/>
    </row>
    <row r="30">
      <c r="A30" t="s">
        <v>141</v>
      </c>
      <c r="B30" t="s">
        <v>330</v>
      </c>
      <c r="C30" t="s">
        <v>248</v>
      </c>
      <c r="D30" t="s">
        <v>331</v>
      </c>
      <c r="E30" t="s">
        <v>249</v>
      </c>
      <c r="F30" t="n">
        <v>1647.75190000026</v>
      </c>
      <c r="G30" t="n">
        <v>1517.25838262782</v>
      </c>
      <c r="H30" t="n">
        <v>1302.3905180811</v>
      </c>
      <c r="I30" t="n">
        <v>1237.96309345702</v>
      </c>
      <c r="J30" t="n">
        <v>1091.56482809716</v>
      </c>
      <c r="K30" t="n">
        <v>950.407016959509</v>
      </c>
      <c r="L30" t="n">
        <v>895.666236334414</v>
      </c>
      <c r="M30" t="n">
        <v>855.36825253294</v>
      </c>
      <c r="N30" t="n">
        <v>913.610826658928</v>
      </c>
      <c r="O30" t="n">
        <v>986.119509261468</v>
      </c>
      <c r="P30" t="n">
        <v>818.007056680195</v>
      </c>
      <c r="Q30" t="n">
        <v>651.069968293993</v>
      </c>
      <c r="R30" t="n">
        <v>536.351706329816</v>
      </c>
      <c r="S30" t="n">
        <v>714.10016660508</v>
      </c>
      <c r="T30" t="n">
        <v>1083.74004666791</v>
      </c>
      <c r="U30" t="n">
        <v>1028.92940997585</v>
      </c>
      <c r="V30" t="n">
        <v>1004.13868202231</v>
      </c>
      <c r="W30" t="n">
        <v>902.048034474055</v>
      </c>
      <c r="X30" t="n">
        <v>850.081107324599</v>
      </c>
      <c r="Y30" t="n">
        <v>845.554855751956</v>
      </c>
      <c r="Z30" t="n">
        <v>814.543840490526</v>
      </c>
      <c r="AA30" t="n">
        <v>803.465016904525</v>
      </c>
      <c r="AB30" t="n">
        <v>945.952084696808</v>
      </c>
      <c r="AC30" t="n">
        <v>1035.48290596343</v>
      </c>
      <c r="AD30" t="n">
        <v>974.252713804602</v>
      </c>
      <c r="AE30" t="n">
        <v>1016.21340563688</v>
      </c>
      <c r="AF30"/>
    </row>
    <row r="31">
      <c r="A31" t="s">
        <v>141</v>
      </c>
      <c r="B31" t="s">
        <v>332</v>
      </c>
      <c r="C31" t="s">
        <v>248</v>
      </c>
      <c r="D31" t="s">
        <v>333</v>
      </c>
      <c r="E31" t="s">
        <v>249</v>
      </c>
      <c r="F31" t="n">
        <v>2866.35690556858</v>
      </c>
      <c r="G31" t="n">
        <v>3044.41637294434</v>
      </c>
      <c r="H31" t="n">
        <v>4187.01350580354</v>
      </c>
      <c r="I31" t="n">
        <v>4366.06291962672</v>
      </c>
      <c r="J31" t="n">
        <v>3788.36785810759</v>
      </c>
      <c r="K31" t="n">
        <v>3680.31351898336</v>
      </c>
      <c r="L31" t="n">
        <v>3303.78042554855</v>
      </c>
      <c r="M31" t="n">
        <v>2812.92232237032</v>
      </c>
      <c r="N31" t="n">
        <v>2879.1828518214</v>
      </c>
      <c r="O31" t="n">
        <v>3175.34253883117</v>
      </c>
      <c r="P31" t="n">
        <v>3306.88520159013</v>
      </c>
      <c r="Q31" t="n">
        <v>3113.4385978169</v>
      </c>
      <c r="R31" t="n">
        <v>3647.4611388304</v>
      </c>
      <c r="S31" t="n">
        <v>9225.8424074919</v>
      </c>
      <c r="T31" t="n">
        <v>13934.4662110701</v>
      </c>
      <c r="U31" t="n">
        <v>14073.0085180672</v>
      </c>
      <c r="V31" t="n">
        <v>11859.2456707453</v>
      </c>
      <c r="W31" t="n">
        <v>10958.8228075537</v>
      </c>
      <c r="X31" t="n">
        <v>10765.5593385036</v>
      </c>
      <c r="Y31" t="n">
        <v>10777.2695031333</v>
      </c>
      <c r="Z31" t="n">
        <v>9797.57156466141</v>
      </c>
      <c r="AA31" t="n">
        <v>8975.12518973938</v>
      </c>
      <c r="AB31" t="n">
        <v>10151.6424287987</v>
      </c>
      <c r="AC31" t="n">
        <v>10769.7625455723</v>
      </c>
      <c r="AD31" t="n">
        <v>10576.7735601529</v>
      </c>
      <c r="AE31" t="n">
        <v>16418.1534407753</v>
      </c>
      <c r="AF31"/>
    </row>
    <row r="32">
      <c r="A32" t="s">
        <v>141</v>
      </c>
      <c r="B32" t="s">
        <v>334</v>
      </c>
      <c r="C32" t="s">
        <v>248</v>
      </c>
      <c r="D32" t="s">
        <v>335</v>
      </c>
      <c r="E32" t="s">
        <v>249</v>
      </c>
      <c r="F32" t="n">
        <v>21925.8486663824</v>
      </c>
      <c r="G32" t="n">
        <v>22685.6053336962</v>
      </c>
      <c r="H32" t="n">
        <v>22071.9468239426</v>
      </c>
      <c r="I32" t="n">
        <v>22778.6474048938</v>
      </c>
      <c r="J32" t="n">
        <v>23516.4535443032</v>
      </c>
      <c r="K32" t="n">
        <v>23172.7221583471</v>
      </c>
      <c r="L32" t="n">
        <v>21578.8603939683</v>
      </c>
      <c r="M32" t="n">
        <v>18422.0502438867</v>
      </c>
      <c r="N32" t="n">
        <v>18410.8073920869</v>
      </c>
      <c r="O32" t="n">
        <v>18656.8249852665</v>
      </c>
      <c r="P32" t="n">
        <v>17564.6553865684</v>
      </c>
      <c r="Q32" t="n">
        <v>14935.5696600844</v>
      </c>
      <c r="R32" t="n">
        <v>14406.5856652349</v>
      </c>
      <c r="S32" t="n">
        <v>20603.7951173504</v>
      </c>
      <c r="T32" t="n">
        <v>30363.2850497153</v>
      </c>
      <c r="U32" t="n">
        <v>36137.9273984353</v>
      </c>
      <c r="V32" t="n">
        <v>38072.8814012331</v>
      </c>
      <c r="W32" t="n">
        <v>38462.7986512425</v>
      </c>
      <c r="X32" t="n">
        <v>35738.8774255714</v>
      </c>
      <c r="Y32" t="n">
        <v>39776.704074996</v>
      </c>
      <c r="Z32" t="n">
        <v>37660.144575072</v>
      </c>
      <c r="AA32" t="n">
        <v>32842.8791665371</v>
      </c>
      <c r="AB32" t="n">
        <v>32847.5701233544</v>
      </c>
      <c r="AC32" t="n">
        <v>35467.7036582328</v>
      </c>
      <c r="AD32" t="n">
        <v>35747.4165835873</v>
      </c>
      <c r="AE32" t="n">
        <v>39049.87371329</v>
      </c>
      <c r="AF32"/>
    </row>
    <row r="33">
      <c r="A33" t="s">
        <v>141</v>
      </c>
      <c r="B33" t="s">
        <v>336</v>
      </c>
      <c r="C33" t="s">
        <v>248</v>
      </c>
      <c r="D33" t="s">
        <v>337</v>
      </c>
      <c r="E33" t="s">
        <v>249</v>
      </c>
      <c r="F33" t="n">
        <v>18354.970440472</v>
      </c>
      <c r="G33" t="n">
        <v>25272.2995652161</v>
      </c>
      <c r="H33" t="n">
        <v>32400.94943013</v>
      </c>
      <c r="I33" t="n">
        <v>32820.5609579862</v>
      </c>
      <c r="J33" t="n">
        <v>33442.2702096378</v>
      </c>
      <c r="K33" t="n">
        <v>28717.969841542</v>
      </c>
      <c r="L33" t="n">
        <v>26166.7536413069</v>
      </c>
      <c r="M33" t="n">
        <v>20990.8104960484</v>
      </c>
      <c r="N33" t="n">
        <v>16426.3581442452</v>
      </c>
      <c r="O33" t="n">
        <v>13033.6310407396</v>
      </c>
      <c r="P33" t="n">
        <v>10927.2783745961</v>
      </c>
      <c r="Q33" t="n">
        <v>10143.8919772288</v>
      </c>
      <c r="R33" t="n">
        <v>15921.0296536873</v>
      </c>
      <c r="S33" t="n">
        <v>12316.354376743</v>
      </c>
      <c r="T33" t="n">
        <v>10336.7670180783</v>
      </c>
      <c r="U33" t="n">
        <v>8861.85893272994</v>
      </c>
      <c r="V33" t="n">
        <v>6842.76585411789</v>
      </c>
      <c r="W33" t="n">
        <v>6414.84891810236</v>
      </c>
      <c r="X33" t="n">
        <v>5160.51442274585</v>
      </c>
      <c r="Y33" t="n">
        <v>4779.2109641162</v>
      </c>
      <c r="Z33" t="n">
        <v>5446.83059699177</v>
      </c>
      <c r="AA33" t="n">
        <v>4753.09567153935</v>
      </c>
      <c r="AB33" t="n">
        <v>4416.42061700064</v>
      </c>
      <c r="AC33" t="n">
        <v>3574.25330212431</v>
      </c>
      <c r="AD33" t="n">
        <v>2831.14532048503</v>
      </c>
      <c r="AE33" t="n">
        <v>2344.24695057958</v>
      </c>
      <c r="AF33"/>
    </row>
    <row r="34">
      <c r="A34" t="s">
        <v>141</v>
      </c>
      <c r="B34" t="s">
        <v>338</v>
      </c>
      <c r="C34" t="s">
        <v>248</v>
      </c>
      <c r="D34" t="s">
        <v>339</v>
      </c>
      <c r="E34" t="s">
        <v>249</v>
      </c>
      <c r="F34" t="n">
        <v>11339.3155493916</v>
      </c>
      <c r="G34" t="n">
        <v>15829.0008843495</v>
      </c>
      <c r="H34" t="n">
        <v>19668.8349263362</v>
      </c>
      <c r="I34" t="n">
        <v>21113.6685249292</v>
      </c>
      <c r="J34" t="n">
        <v>24838.1752059837</v>
      </c>
      <c r="K34" t="n">
        <v>27704.527884573</v>
      </c>
      <c r="L34" t="n">
        <v>29969.4504035635</v>
      </c>
      <c r="M34" t="n">
        <v>28082.1660478255</v>
      </c>
      <c r="N34" t="n">
        <v>23779.99896487</v>
      </c>
      <c r="O34" t="n">
        <v>20666.6643317015</v>
      </c>
      <c r="P34" t="n">
        <v>17647.0022968366</v>
      </c>
      <c r="Q34" t="n">
        <v>17638.7470287395</v>
      </c>
      <c r="R34" t="n">
        <v>22103.325142598</v>
      </c>
      <c r="S34" t="n">
        <v>23057.1254589881</v>
      </c>
      <c r="T34" t="n">
        <v>23285.6973449766</v>
      </c>
      <c r="U34" t="n">
        <v>24527.9904555507</v>
      </c>
      <c r="V34" t="n">
        <v>23261.3966479092</v>
      </c>
      <c r="W34" t="n">
        <v>19796.1591915299</v>
      </c>
      <c r="X34" t="n">
        <v>16513.6637995467</v>
      </c>
      <c r="Y34" t="n">
        <v>16345.2857818929</v>
      </c>
      <c r="Z34" t="n">
        <v>16501.9037253122</v>
      </c>
      <c r="AA34" t="n">
        <v>13776.3012170838</v>
      </c>
      <c r="AB34" t="n">
        <v>13550.826055086</v>
      </c>
      <c r="AC34" t="n">
        <v>13033.0934091471</v>
      </c>
      <c r="AD34" t="n">
        <v>12147.5916637683</v>
      </c>
      <c r="AE34" t="n">
        <v>11915.2250045257</v>
      </c>
      <c r="AF34"/>
    </row>
    <row r="35">
      <c r="A35" t="s">
        <v>141</v>
      </c>
      <c r="B35" t="s">
        <v>340</v>
      </c>
      <c r="C35" t="s">
        <v>248</v>
      </c>
      <c r="D35" t="s">
        <v>341</v>
      </c>
      <c r="E35" t="s">
        <v>249</v>
      </c>
      <c r="F35" t="n">
        <v>257276.884851382</v>
      </c>
      <c r="G35" t="n">
        <v>417916.605917148</v>
      </c>
      <c r="H35" t="n">
        <v>490063.039123983</v>
      </c>
      <c r="I35" t="n">
        <v>524557.8150863</v>
      </c>
      <c r="J35" t="n">
        <v>572271.058717774</v>
      </c>
      <c r="K35" t="n">
        <v>570343.647106986</v>
      </c>
      <c r="L35" t="n">
        <v>594363.548276619</v>
      </c>
      <c r="M35" t="n">
        <v>599038.76985356</v>
      </c>
      <c r="N35" t="n">
        <v>649798.080762279</v>
      </c>
      <c r="O35" t="n">
        <v>720456.948371515</v>
      </c>
      <c r="P35" t="n">
        <v>767490.535588023</v>
      </c>
      <c r="Q35" t="n">
        <v>782973.802715398</v>
      </c>
      <c r="R35" t="n">
        <v>755836.272565316</v>
      </c>
      <c r="S35" t="n">
        <v>754135.733400657</v>
      </c>
      <c r="T35" t="n">
        <v>747420.082202044</v>
      </c>
      <c r="U35" t="n">
        <v>810247.049720293</v>
      </c>
      <c r="V35" t="n">
        <v>832185.480305032</v>
      </c>
      <c r="W35" t="n">
        <v>813773.662710537</v>
      </c>
      <c r="X35" t="n">
        <v>820123.369254206</v>
      </c>
      <c r="Y35" t="n">
        <v>890768.833512736</v>
      </c>
      <c r="Z35" t="n">
        <v>1005650.21657177</v>
      </c>
      <c r="AA35" t="n">
        <v>941302.185703266</v>
      </c>
      <c r="AB35" t="n">
        <v>934176.671930318</v>
      </c>
      <c r="AC35" t="n">
        <v>1099365.40463769</v>
      </c>
      <c r="AD35" t="n">
        <v>1162635.11368687</v>
      </c>
      <c r="AE35" t="n">
        <v>1207718.74926209</v>
      </c>
      <c r="AF35"/>
    </row>
    <row r="36">
      <c r="A36" t="s">
        <v>141</v>
      </c>
      <c r="B36" t="s">
        <v>342</v>
      </c>
      <c r="C36" t="s">
        <v>248</v>
      </c>
      <c r="D36" t="s">
        <v>343</v>
      </c>
      <c r="E36" t="s">
        <v>249</v>
      </c>
      <c r="F36" t="n">
        <v>57600.5593217042</v>
      </c>
      <c r="G36" t="n">
        <v>167526.869966797</v>
      </c>
      <c r="H36" t="n">
        <v>204378.817299034</v>
      </c>
      <c r="I36" t="n">
        <v>209084.028961627</v>
      </c>
      <c r="J36" t="n">
        <v>227518.996465613</v>
      </c>
      <c r="K36" t="n">
        <v>217416.496330099</v>
      </c>
      <c r="L36" t="n">
        <v>215368.136888022</v>
      </c>
      <c r="M36" t="n">
        <v>202383.10423819</v>
      </c>
      <c r="N36" t="n">
        <v>214613.319188404</v>
      </c>
      <c r="O36" t="n">
        <v>199083.438887862</v>
      </c>
      <c r="P36" t="n">
        <v>202383.865085163</v>
      </c>
      <c r="Q36" t="n">
        <v>200504.70481513</v>
      </c>
      <c r="R36" t="n">
        <v>200752.004262207</v>
      </c>
      <c r="S36" t="n">
        <v>187564.759251105</v>
      </c>
      <c r="T36" t="n">
        <v>192658.225718026</v>
      </c>
      <c r="U36" t="n">
        <v>205445.850267691</v>
      </c>
      <c r="V36" t="n">
        <v>212365.399656992</v>
      </c>
      <c r="W36" t="n">
        <v>221816.893918927</v>
      </c>
      <c r="X36" t="n">
        <v>229406.282103179</v>
      </c>
      <c r="Y36" t="n">
        <v>249094.545031903</v>
      </c>
      <c r="Z36" t="n">
        <v>239760.099395155</v>
      </c>
      <c r="AA36" t="n">
        <v>216359.809739794</v>
      </c>
      <c r="AB36" t="n">
        <v>207025.439511516</v>
      </c>
      <c r="AC36" t="n">
        <v>193249.516885136</v>
      </c>
      <c r="AD36" t="n">
        <v>220415.852286546</v>
      </c>
      <c r="AE36" t="n">
        <v>224968.739956666</v>
      </c>
      <c r="AF36"/>
    </row>
    <row r="37">
      <c r="A37" t="s">
        <v>141</v>
      </c>
      <c r="B37" t="s">
        <v>344</v>
      </c>
      <c r="C37" t="s">
        <v>248</v>
      </c>
      <c r="D37" t="s">
        <v>345</v>
      </c>
      <c r="E37" t="s">
        <v>249</v>
      </c>
      <c r="F37" t="n">
        <v>121232.992265013</v>
      </c>
      <c r="G37" t="n">
        <v>172469.44294419</v>
      </c>
      <c r="H37" t="n">
        <v>205807.072397665</v>
      </c>
      <c r="I37" t="n">
        <v>231921.875622919</v>
      </c>
      <c r="J37" t="n">
        <v>259550.576911776</v>
      </c>
      <c r="K37" t="n">
        <v>249815.349667345</v>
      </c>
      <c r="L37" t="n">
        <v>245626.723539103</v>
      </c>
      <c r="M37" t="n">
        <v>209223.614186971</v>
      </c>
      <c r="N37" t="n">
        <v>169501.832529063</v>
      </c>
      <c r="O37" t="n">
        <v>135331.969482963</v>
      </c>
      <c r="P37" t="n">
        <v>113218.802295704</v>
      </c>
      <c r="Q37" t="n">
        <v>102122.582769548</v>
      </c>
      <c r="R37" t="n">
        <v>106224.950838567</v>
      </c>
      <c r="S37" t="n">
        <v>104376.167275734</v>
      </c>
      <c r="T37" t="n">
        <v>117912.991541617</v>
      </c>
      <c r="U37" t="n">
        <v>115537.378140126</v>
      </c>
      <c r="V37" t="n">
        <v>114800.765801188</v>
      </c>
      <c r="W37" t="n">
        <v>118215.391810921</v>
      </c>
      <c r="X37" t="n">
        <v>117015.025224242</v>
      </c>
      <c r="Y37" t="n">
        <v>119149.201149965</v>
      </c>
      <c r="Z37" t="n">
        <v>119598.379894341</v>
      </c>
      <c r="AA37" t="n">
        <v>108077.13014988</v>
      </c>
      <c r="AB37" t="n">
        <v>110308.813893685</v>
      </c>
      <c r="AC37" t="n">
        <v>102693.735387817</v>
      </c>
      <c r="AD37" t="n">
        <v>102427.542927439</v>
      </c>
      <c r="AE37" t="n">
        <v>122324.280473605</v>
      </c>
      <c r="AF37"/>
    </row>
    <row r="38">
      <c r="A38" t="s">
        <v>141</v>
      </c>
      <c r="B38" t="s">
        <v>346</v>
      </c>
      <c r="C38" t="s">
        <v>248</v>
      </c>
      <c r="D38" t="s">
        <v>347</v>
      </c>
      <c r="E38" t="s">
        <v>249</v>
      </c>
      <c r="F38" t="n">
        <v>78443.3332646646</v>
      </c>
      <c r="G38" t="n">
        <v>77920.2930061605</v>
      </c>
      <c r="H38" t="n">
        <v>79877.1494272836</v>
      </c>
      <c r="I38" t="n">
        <v>83551.9105017539</v>
      </c>
      <c r="J38" t="n">
        <v>85201.4853403852</v>
      </c>
      <c r="K38" t="n">
        <v>103111.801109541</v>
      </c>
      <c r="L38" t="n">
        <v>133368.687849493</v>
      </c>
      <c r="M38" t="n">
        <v>187432.051428398</v>
      </c>
      <c r="N38" t="n">
        <v>265682.929044812</v>
      </c>
      <c r="O38" t="n">
        <v>386041.540000689</v>
      </c>
      <c r="P38" t="n">
        <v>451887.868207155</v>
      </c>
      <c r="Q38" t="n">
        <v>480346.51513072</v>
      </c>
      <c r="R38" t="n">
        <v>448859.317464541</v>
      </c>
      <c r="S38" t="n">
        <v>462194.806873819</v>
      </c>
      <c r="T38" t="n">
        <v>436848.8649424</v>
      </c>
      <c r="U38" t="n">
        <v>489263.821312475</v>
      </c>
      <c r="V38" t="n">
        <v>505019.314846851</v>
      </c>
      <c r="W38" t="n">
        <v>473741.376980688</v>
      </c>
      <c r="X38" t="n">
        <v>473702.061926784</v>
      </c>
      <c r="Y38" t="n">
        <v>522525.087330868</v>
      </c>
      <c r="Z38" t="n">
        <v>646291.737282277</v>
      </c>
      <c r="AA38" t="n">
        <v>616865.245813591</v>
      </c>
      <c r="AB38" t="n">
        <v>616842.418525116</v>
      </c>
      <c r="AC38" t="n">
        <v>803422.152364737</v>
      </c>
      <c r="AD38" t="n">
        <v>839791.718472883</v>
      </c>
      <c r="AE38" t="n">
        <v>860425.728831816</v>
      </c>
      <c r="AF38"/>
    </row>
    <row r="39">
      <c r="A39" t="s">
        <v>141</v>
      </c>
      <c r="B39" t="s">
        <v>348</v>
      </c>
      <c r="C39" t="s">
        <v>248</v>
      </c>
      <c r="D39" t="s">
        <v>349</v>
      </c>
      <c r="E39" t="s">
        <v>249</v>
      </c>
      <c r="F39" t="n">
        <v>218731.121201621</v>
      </c>
      <c r="G39" t="n">
        <v>307208.853743677</v>
      </c>
      <c r="H39" t="n">
        <v>375277.90022421</v>
      </c>
      <c r="I39" t="n">
        <v>438879.84982266</v>
      </c>
      <c r="J39" t="n">
        <v>461057.031819</v>
      </c>
      <c r="K39" t="n">
        <v>474153.890433881</v>
      </c>
      <c r="L39" t="n">
        <v>503157.356009883</v>
      </c>
      <c r="M39" t="n">
        <v>514774.304898803</v>
      </c>
      <c r="N39" t="n">
        <v>552951.095077572</v>
      </c>
      <c r="O39" t="n">
        <v>633117.262646891</v>
      </c>
      <c r="P39" t="n">
        <v>655134.271125501</v>
      </c>
      <c r="Q39" t="n">
        <v>660310.306322825</v>
      </c>
      <c r="R39" t="n">
        <v>729605.566012707</v>
      </c>
      <c r="S39" t="n">
        <v>773846.674742166</v>
      </c>
      <c r="T39" t="n">
        <v>841776.514495065</v>
      </c>
      <c r="U39" t="n">
        <v>882585.523743906</v>
      </c>
      <c r="V39" t="n">
        <v>873858.928458177</v>
      </c>
      <c r="W39" t="n">
        <v>835666.05793004</v>
      </c>
      <c r="X39" t="n">
        <v>837004.233804758</v>
      </c>
      <c r="Y39" t="n">
        <v>921199.78351579</v>
      </c>
      <c r="Z39" t="n">
        <v>939780.229776451</v>
      </c>
      <c r="AA39" t="n">
        <v>865431.859156942</v>
      </c>
      <c r="AB39" t="n">
        <v>863666.681813507</v>
      </c>
      <c r="AC39" t="n">
        <v>849987.868495268</v>
      </c>
      <c r="AD39" t="n">
        <v>832855.975632921</v>
      </c>
      <c r="AE39" t="n">
        <v>903138.992844639</v>
      </c>
      <c r="AF39"/>
    </row>
    <row r="40">
      <c r="A40" t="s">
        <v>141</v>
      </c>
      <c r="B40" t="s">
        <v>350</v>
      </c>
      <c r="C40" t="s">
        <v>248</v>
      </c>
      <c r="D40" t="s">
        <v>351</v>
      </c>
      <c r="E40" t="s">
        <v>249</v>
      </c>
      <c r="F40" t="n">
        <v>14705.0487954733</v>
      </c>
      <c r="G40" t="n">
        <v>22818.9518003875</v>
      </c>
      <c r="H40" t="n">
        <v>27877.1114630852</v>
      </c>
      <c r="I40" t="n">
        <v>31951.4617276253</v>
      </c>
      <c r="J40" t="n">
        <v>45576.8990955706</v>
      </c>
      <c r="K40" t="n">
        <v>63824.3956850706</v>
      </c>
      <c r="L40" t="n">
        <v>76697.5611741565</v>
      </c>
      <c r="M40" t="n">
        <v>82149.3620533485</v>
      </c>
      <c r="N40" t="n">
        <v>79128.6890435305</v>
      </c>
      <c r="O40" t="n">
        <v>70140.1244151556</v>
      </c>
      <c r="P40" t="n">
        <v>68844.0144298386</v>
      </c>
      <c r="Q40" t="n">
        <v>59539.3440827795</v>
      </c>
      <c r="R40" t="n">
        <v>60362.2385866143</v>
      </c>
      <c r="S40" t="n">
        <v>65438.196001547</v>
      </c>
      <c r="T40" t="n">
        <v>77228.0539274896</v>
      </c>
      <c r="U40" t="n">
        <v>97512.5671870907</v>
      </c>
      <c r="V40" t="n">
        <v>91706.8348009073</v>
      </c>
      <c r="W40" t="n">
        <v>72147.3527927698</v>
      </c>
      <c r="X40" t="n">
        <v>58948.753420817</v>
      </c>
      <c r="Y40" t="n">
        <v>56245.0530464117</v>
      </c>
      <c r="Z40" t="n">
        <v>54698.4673055185</v>
      </c>
      <c r="AA40" t="n">
        <v>45650.7628357839</v>
      </c>
      <c r="AB40" t="n">
        <v>42768.4962080391</v>
      </c>
      <c r="AC40" t="n">
        <v>45190.5073959492</v>
      </c>
      <c r="AD40" t="n">
        <v>52496.4077350339</v>
      </c>
      <c r="AE40" t="n">
        <v>65019.0820677911</v>
      </c>
      <c r="AF40"/>
    </row>
    <row r="41">
      <c r="A41" t="s">
        <v>141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141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141</v>
      </c>
      <c r="B43" t="s">
        <v>356</v>
      </c>
      <c r="C43" t="s">
        <v>248</v>
      </c>
      <c r="D43" t="s">
        <v>357</v>
      </c>
      <c r="E43" t="s">
        <v>249</v>
      </c>
      <c r="F43" t="n">
        <v>204353.578674825</v>
      </c>
      <c r="G43" t="n">
        <v>272605.145226908</v>
      </c>
      <c r="H43" t="n">
        <v>417058.382070864</v>
      </c>
      <c r="I43" t="n">
        <v>445791.189439115</v>
      </c>
      <c r="J43" t="n">
        <v>405540.2287445</v>
      </c>
      <c r="K43" t="n">
        <v>365766.509767202</v>
      </c>
      <c r="L43" t="n">
        <v>351491.81151417</v>
      </c>
      <c r="M43" t="n">
        <v>437554.610407136</v>
      </c>
      <c r="N43" t="n">
        <v>522159.576416688</v>
      </c>
      <c r="O43" t="n">
        <v>629632.525647385</v>
      </c>
      <c r="P43" t="n">
        <v>726028.901727731</v>
      </c>
      <c r="Q43" t="n">
        <v>972542.035763257</v>
      </c>
      <c r="R43" t="n">
        <v>1067851.42694668</v>
      </c>
      <c r="S43" t="n">
        <v>1020558.11629708</v>
      </c>
      <c r="T43" t="n">
        <v>992343.847959184</v>
      </c>
      <c r="U43" t="n">
        <v>1043560.13132756</v>
      </c>
      <c r="V43" t="n">
        <v>1105092.75014803</v>
      </c>
      <c r="W43" t="n">
        <v>1052555.71336454</v>
      </c>
      <c r="X43" t="n">
        <v>1081780.19029413</v>
      </c>
      <c r="Y43" t="n">
        <v>1094973.38079963</v>
      </c>
      <c r="Z43" t="n">
        <v>1143371.38027467</v>
      </c>
      <c r="AA43" t="n">
        <v>1166175.58725995</v>
      </c>
      <c r="AB43" t="n">
        <v>1275297.78338288</v>
      </c>
      <c r="AC43" t="n">
        <v>1330815.95587295</v>
      </c>
      <c r="AD43" t="n">
        <v>1457253.39420768</v>
      </c>
      <c r="AE43" t="n">
        <v>1534348.12275484</v>
      </c>
      <c r="AF43"/>
    </row>
    <row r="44">
      <c r="A44" t="s">
        <v>141</v>
      </c>
      <c r="B44" t="s">
        <v>358</v>
      </c>
      <c r="C44" t="s">
        <v>248</v>
      </c>
      <c r="D44" t="s">
        <v>359</v>
      </c>
      <c r="E44" t="s">
        <v>249</v>
      </c>
      <c r="F44" t="n">
        <v>2371839.04469057</v>
      </c>
      <c r="G44" t="n">
        <v>3252362.52118732</v>
      </c>
      <c r="H44" t="n">
        <v>3949928.21574846</v>
      </c>
      <c r="I44" t="n">
        <v>4285705.45807157</v>
      </c>
      <c r="J44" t="n">
        <v>4429926.67415923</v>
      </c>
      <c r="K44" t="n">
        <v>4503422.18387225</v>
      </c>
      <c r="L44" t="n">
        <v>4605200.43034269</v>
      </c>
      <c r="M44" t="n">
        <v>4483204.80628989</v>
      </c>
      <c r="N44" t="n">
        <v>4445006.52434466</v>
      </c>
      <c r="O44" t="n">
        <v>4609330.60790259</v>
      </c>
      <c r="P44" t="n">
        <v>4775994.6616609</v>
      </c>
      <c r="Q44" t="n">
        <v>4831048.19530809</v>
      </c>
      <c r="R44" t="n">
        <v>5199023.77333516</v>
      </c>
      <c r="S44" t="n">
        <v>5391200.92123196</v>
      </c>
      <c r="T44" t="n">
        <v>5389585.05765714</v>
      </c>
      <c r="U44" t="n">
        <v>5589432.31609228</v>
      </c>
      <c r="V44" t="n">
        <v>5677227.27988579</v>
      </c>
      <c r="W44" t="n">
        <v>5451198.42926652</v>
      </c>
      <c r="X44" t="n">
        <v>5421292.35495138</v>
      </c>
      <c r="Y44" t="n">
        <v>5692423.43287611</v>
      </c>
      <c r="Z44" t="n">
        <v>5948565.18218216</v>
      </c>
      <c r="AA44" t="n">
        <v>5652933.74171392</v>
      </c>
      <c r="AB44" t="n">
        <v>5766732.87189515</v>
      </c>
      <c r="AC44" t="n">
        <v>6020469.24274966</v>
      </c>
      <c r="AD44" t="n">
        <v>6279237.60894536</v>
      </c>
      <c r="AE44" t="n">
        <v>6701641.39518998</v>
      </c>
      <c r="AF44"/>
    </row>
    <row r="45">
      <c r="A45" t="s">
        <v>141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141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141</v>
      </c>
      <c r="B47" t="s">
        <v>364</v>
      </c>
      <c r="C47" t="s">
        <v>248</v>
      </c>
      <c r="D47" t="s">
        <v>365</v>
      </c>
      <c r="E47" t="s">
        <v>249</v>
      </c>
      <c r="F47" t="n">
        <v>122405.065286707</v>
      </c>
      <c r="G47" t="n">
        <v>176804.191323639</v>
      </c>
      <c r="H47" t="n">
        <v>211925.320903475</v>
      </c>
      <c r="I47" t="n">
        <v>194471.996996575</v>
      </c>
      <c r="J47" t="n">
        <v>208973.341019811</v>
      </c>
      <c r="K47" t="n">
        <v>202142.445765455</v>
      </c>
      <c r="L47" t="n">
        <v>174564.572055128</v>
      </c>
      <c r="M47" t="n">
        <v>149002.271932976</v>
      </c>
      <c r="N47" t="n">
        <v>120383.479680991</v>
      </c>
      <c r="O47" t="n">
        <v>94102.2620844786</v>
      </c>
      <c r="P47" t="n">
        <v>74169.4251897545</v>
      </c>
      <c r="Q47" t="n">
        <v>56410.0439118883</v>
      </c>
      <c r="R47" t="n">
        <v>47211.9643240092</v>
      </c>
      <c r="S47" t="n">
        <v>40642.1897340858</v>
      </c>
      <c r="T47" t="n">
        <v>45798.4761896557</v>
      </c>
      <c r="U47" t="n">
        <v>54130.6581551509</v>
      </c>
      <c r="V47" t="n">
        <v>51182.2808030271</v>
      </c>
      <c r="W47" t="n">
        <v>40842.8783735598</v>
      </c>
      <c r="X47" t="n">
        <v>44822.9560709677</v>
      </c>
      <c r="Y47" t="n">
        <v>71478.1586717843</v>
      </c>
      <c r="Z47" t="n">
        <v>99395.0395804131</v>
      </c>
      <c r="AA47" t="n">
        <v>103199.685779272</v>
      </c>
      <c r="AB47" t="n">
        <v>111933.788386187</v>
      </c>
      <c r="AC47" t="n">
        <v>116364.652022924</v>
      </c>
      <c r="AD47" t="n">
        <v>122450.188275878</v>
      </c>
      <c r="AE47" t="n">
        <v>149270.311260444</v>
      </c>
      <c r="AF47"/>
    </row>
    <row r="48">
      <c r="A48" t="s">
        <v>141</v>
      </c>
      <c r="B48" t="s">
        <v>366</v>
      </c>
      <c r="C48" t="s">
        <v>248</v>
      </c>
      <c r="D48" t="s">
        <v>367</v>
      </c>
      <c r="E48" t="s">
        <v>249</v>
      </c>
      <c r="F48" t="n">
        <v>239662.396589546</v>
      </c>
      <c r="G48" t="n">
        <v>352282.746870459</v>
      </c>
      <c r="H48" t="n">
        <v>420688.010013924</v>
      </c>
      <c r="I48" t="n">
        <v>420772.244385196</v>
      </c>
      <c r="J48" t="n">
        <v>455570.752010917</v>
      </c>
      <c r="K48" t="n">
        <v>455263.865250019</v>
      </c>
      <c r="L48" t="n">
        <v>428023.611920577</v>
      </c>
      <c r="M48" t="n">
        <v>399516.418337119</v>
      </c>
      <c r="N48" t="n">
        <v>361118.466153995</v>
      </c>
      <c r="O48" t="n">
        <v>344649.61741876</v>
      </c>
      <c r="P48" t="n">
        <v>327214.22502005</v>
      </c>
      <c r="Q48" t="n">
        <v>286324.948078248</v>
      </c>
      <c r="R48" t="n">
        <v>275750.104150725</v>
      </c>
      <c r="S48" t="n">
        <v>270905.558645333</v>
      </c>
      <c r="T48" t="n">
        <v>287418.421443436</v>
      </c>
      <c r="U48" t="n">
        <v>349395.701415283</v>
      </c>
      <c r="V48" t="n">
        <v>392437.848604579</v>
      </c>
      <c r="W48" t="n">
        <v>389615.663112809</v>
      </c>
      <c r="X48" t="n">
        <v>422778.458378632</v>
      </c>
      <c r="Y48" t="n">
        <v>504188.175543833</v>
      </c>
      <c r="Z48" t="n">
        <v>545953.979915892</v>
      </c>
      <c r="AA48" t="n">
        <v>519729.122144854</v>
      </c>
      <c r="AB48" t="n">
        <v>532830.404550853</v>
      </c>
      <c r="AC48" t="n">
        <v>516270.615542206</v>
      </c>
      <c r="AD48" t="n">
        <v>525176.491911676</v>
      </c>
      <c r="AE48" t="n">
        <v>565742.310263635</v>
      </c>
      <c r="AF48"/>
    </row>
    <row r="49">
      <c r="A49" t="s">
        <v>141</v>
      </c>
      <c r="B49" t="s">
        <v>368</v>
      </c>
      <c r="C49" t="s">
        <v>248</v>
      </c>
      <c r="D49" t="s">
        <v>369</v>
      </c>
      <c r="E49" t="s">
        <v>249</v>
      </c>
      <c r="F49" t="n">
        <v>42976.1785066996</v>
      </c>
      <c r="G49" t="n">
        <v>58434.9090788066</v>
      </c>
      <c r="H49" t="n">
        <v>66118.4397288171</v>
      </c>
      <c r="I49" t="n">
        <v>68172.5849601623</v>
      </c>
      <c r="J49" t="n">
        <v>70059.6689320536</v>
      </c>
      <c r="K49" t="n">
        <v>66779.2243182528</v>
      </c>
      <c r="L49" t="n">
        <v>65910.5126297841</v>
      </c>
      <c r="M49" t="n">
        <v>61248.6540327615</v>
      </c>
      <c r="N49" t="n">
        <v>55694.6999768967</v>
      </c>
      <c r="O49" t="n">
        <v>53359.1256290458</v>
      </c>
      <c r="P49" t="n">
        <v>52794.7311468455</v>
      </c>
      <c r="Q49" t="n">
        <v>48637.0703114564</v>
      </c>
      <c r="R49" t="n">
        <v>54714.4826582329</v>
      </c>
      <c r="S49" t="n">
        <v>59893.9675067017</v>
      </c>
      <c r="T49" t="n">
        <v>72771.8241877289</v>
      </c>
      <c r="U49" t="n">
        <v>89726.916079819</v>
      </c>
      <c r="V49" t="n">
        <v>99100.9316261458</v>
      </c>
      <c r="W49" t="n">
        <v>90960.9592659608</v>
      </c>
      <c r="X49" t="n">
        <v>90162.6149712716</v>
      </c>
      <c r="Y49" t="n">
        <v>94852.2465015154</v>
      </c>
      <c r="Z49" t="n">
        <v>93115.4869123328</v>
      </c>
      <c r="AA49" t="n">
        <v>78861.3440733234</v>
      </c>
      <c r="AB49" t="n">
        <v>72808.8499814264</v>
      </c>
      <c r="AC49" t="n">
        <v>65602.2660805942</v>
      </c>
      <c r="AD49" t="n">
        <v>65100.011071257</v>
      </c>
      <c r="AE49" t="n">
        <v>74596.4941335557</v>
      </c>
      <c r="AF49"/>
    </row>
    <row r="50">
      <c r="A50" t="s">
        <v>141</v>
      </c>
      <c r="B50" t="s">
        <v>370</v>
      </c>
      <c r="C50" t="s">
        <v>248</v>
      </c>
      <c r="D50" t="s">
        <v>371</v>
      </c>
      <c r="E50" t="s">
        <v>249</v>
      </c>
      <c r="F50" t="n">
        <v>74281.152796139</v>
      </c>
      <c r="G50" t="n">
        <v>117043.646468014</v>
      </c>
      <c r="H50" t="n">
        <v>142644.249381632</v>
      </c>
      <c r="I50" t="n">
        <v>158127.662428458</v>
      </c>
      <c r="J50" t="n">
        <v>176537.742059053</v>
      </c>
      <c r="K50" t="n">
        <v>186342.195166311</v>
      </c>
      <c r="L50" t="n">
        <v>187548.527235665</v>
      </c>
      <c r="M50" t="n">
        <v>189265.492371381</v>
      </c>
      <c r="N50" t="n">
        <v>185040.286496108</v>
      </c>
      <c r="O50" t="n">
        <v>197188.229705235</v>
      </c>
      <c r="P50" t="n">
        <v>200250.06868345</v>
      </c>
      <c r="Q50" t="n">
        <v>181277.833854904</v>
      </c>
      <c r="R50" t="n">
        <v>173823.657168483</v>
      </c>
      <c r="S50" t="n">
        <v>170369.401404546</v>
      </c>
      <c r="T50" t="n">
        <v>168848.121066051</v>
      </c>
      <c r="U50" t="n">
        <v>205538.127180313</v>
      </c>
      <c r="V50" t="n">
        <v>242154.636175406</v>
      </c>
      <c r="W50" t="n">
        <v>257811.825473289</v>
      </c>
      <c r="X50" t="n">
        <v>287792.887336393</v>
      </c>
      <c r="Y50" t="n">
        <v>337857.770370533</v>
      </c>
      <c r="Z50" t="n">
        <v>353443.453423146</v>
      </c>
      <c r="AA50" t="n">
        <v>337668.092292258</v>
      </c>
      <c r="AB50" t="n">
        <v>348087.766183239</v>
      </c>
      <c r="AC50" t="n">
        <v>334303.697438688</v>
      </c>
      <c r="AD50" t="n">
        <v>337626.292564541</v>
      </c>
      <c r="AE50" t="n">
        <v>341875.504869634</v>
      </c>
      <c r="AF50"/>
    </row>
    <row r="51">
      <c r="A51" t="s">
        <v>141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141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141</v>
      </c>
      <c r="B53" t="s">
        <v>376</v>
      </c>
      <c r="C53" t="s">
        <v>248</v>
      </c>
      <c r="D53" t="s">
        <v>377</v>
      </c>
      <c r="E53" t="s">
        <v>249</v>
      </c>
      <c r="F53" t="n">
        <v>45686.8149302294</v>
      </c>
      <c r="G53" t="n">
        <v>64078.1215426073</v>
      </c>
      <c r="H53" t="n">
        <v>83726.1839687812</v>
      </c>
      <c r="I53" t="n">
        <v>89545.7260153114</v>
      </c>
      <c r="J53" t="n">
        <v>98686.4813582137</v>
      </c>
      <c r="K53" t="n">
        <v>108223.351362452</v>
      </c>
      <c r="L53" t="n">
        <v>128420.797380608</v>
      </c>
      <c r="M53" t="n">
        <v>119284.949087476</v>
      </c>
      <c r="N53" t="n">
        <v>118576.768152469</v>
      </c>
      <c r="O53" t="n">
        <v>117110.258292648</v>
      </c>
      <c r="P53" t="n">
        <v>106146.011809931</v>
      </c>
      <c r="Q53" t="n">
        <v>93136.6120953714</v>
      </c>
      <c r="R53" t="n">
        <v>81245.7333656713</v>
      </c>
      <c r="S53" t="n">
        <v>79905.0438922184</v>
      </c>
      <c r="T53" t="n">
        <v>73089.9422752193</v>
      </c>
      <c r="U53" t="n">
        <v>68632.06655943</v>
      </c>
      <c r="V53" t="n">
        <v>63646.67953575</v>
      </c>
      <c r="W53" t="n">
        <v>52587.6740775547</v>
      </c>
      <c r="X53" t="n">
        <v>48002.4019526742</v>
      </c>
      <c r="Y53" t="n">
        <v>47998.8266541187</v>
      </c>
      <c r="Z53" t="n">
        <v>49971.9184628849</v>
      </c>
      <c r="AA53" t="n">
        <v>44404.1156248668</v>
      </c>
      <c r="AB53" t="n">
        <v>42901.020728873</v>
      </c>
      <c r="AC53" t="n">
        <v>49055.9264549316</v>
      </c>
      <c r="AD53" t="n">
        <v>51050.822315511</v>
      </c>
      <c r="AE53" t="n">
        <v>44459.2858639458</v>
      </c>
      <c r="AF53"/>
    </row>
    <row r="54">
      <c r="A54" t="s">
        <v>141</v>
      </c>
      <c r="B54" t="s">
        <v>378</v>
      </c>
      <c r="C54" t="s">
        <v>248</v>
      </c>
      <c r="D54" t="s">
        <v>379</v>
      </c>
      <c r="E54" t="s">
        <v>249</v>
      </c>
      <c r="F54" t="n">
        <v>83351.1137081214</v>
      </c>
      <c r="G54" t="n">
        <v>119586.079874342</v>
      </c>
      <c r="H54" t="n">
        <v>157244.290875256</v>
      </c>
      <c r="I54" t="n">
        <v>166233.946151695</v>
      </c>
      <c r="J54" t="n">
        <v>191468.567533487</v>
      </c>
      <c r="K54" t="n">
        <v>213514.648690026</v>
      </c>
      <c r="L54" t="n">
        <v>241043.771425202</v>
      </c>
      <c r="M54" t="n">
        <v>217148.730604862</v>
      </c>
      <c r="N54" t="n">
        <v>209642.806248948</v>
      </c>
      <c r="O54" t="n">
        <v>208476.685492385</v>
      </c>
      <c r="P54" t="n">
        <v>189637.730571259</v>
      </c>
      <c r="Q54" t="n">
        <v>165439.758755571</v>
      </c>
      <c r="R54" t="n">
        <v>153423.044710598</v>
      </c>
      <c r="S54" t="n">
        <v>157486.839245171</v>
      </c>
      <c r="T54" t="n">
        <v>148755.75979611</v>
      </c>
      <c r="U54" t="n">
        <v>148895.913230142</v>
      </c>
      <c r="V54" t="n">
        <v>143285.959740932</v>
      </c>
      <c r="W54" t="n">
        <v>118671.534291591</v>
      </c>
      <c r="X54" t="n">
        <v>112982.310285483</v>
      </c>
      <c r="Y54" t="n">
        <v>112974.409439661</v>
      </c>
      <c r="Z54" t="n">
        <v>117571.800607136</v>
      </c>
      <c r="AA54" t="n">
        <v>104539.826612263</v>
      </c>
      <c r="AB54" t="n">
        <v>105057.99363652</v>
      </c>
      <c r="AC54" t="n">
        <v>119681.899175519</v>
      </c>
      <c r="AD54" t="n">
        <v>125977.552017215</v>
      </c>
      <c r="AE54" t="n">
        <v>133100.161590361</v>
      </c>
      <c r="AF54"/>
    </row>
    <row r="55">
      <c r="A55" t="s">
        <v>141</v>
      </c>
      <c r="B55" t="s">
        <v>380</v>
      </c>
      <c r="C55" t="s">
        <v>248</v>
      </c>
      <c r="D55" t="s">
        <v>381</v>
      </c>
      <c r="E55" t="s">
        <v>249</v>
      </c>
      <c r="F55" t="n">
        <v>37664.298777892</v>
      </c>
      <c r="G55" t="n">
        <v>55507.9583317344</v>
      </c>
      <c r="H55" t="n">
        <v>73518.106906475</v>
      </c>
      <c r="I55" t="n">
        <v>76688.2201363833</v>
      </c>
      <c r="J55" t="n">
        <v>92782.0861752733</v>
      </c>
      <c r="K55" t="n">
        <v>105291.297327574</v>
      </c>
      <c r="L55" t="n">
        <v>112622.974044593</v>
      </c>
      <c r="M55" t="n">
        <v>97863.7815173858</v>
      </c>
      <c r="N55" t="n">
        <v>91066.0380964783</v>
      </c>
      <c r="O55" t="n">
        <v>91366.427199737</v>
      </c>
      <c r="P55" t="n">
        <v>83491.7187613274</v>
      </c>
      <c r="Q55" t="n">
        <v>72303.1466601999</v>
      </c>
      <c r="R55" t="n">
        <v>72177.3113449269</v>
      </c>
      <c r="S55" t="n">
        <v>77581.7953529529</v>
      </c>
      <c r="T55" t="n">
        <v>75665.8175208905</v>
      </c>
      <c r="U55" t="n">
        <v>80263.8466707118</v>
      </c>
      <c r="V55" t="n">
        <v>79639.2802051823</v>
      </c>
      <c r="W55" t="n">
        <v>66083.8602140359</v>
      </c>
      <c r="X55" t="n">
        <v>64979.908332809</v>
      </c>
      <c r="Y55" t="n">
        <v>64975.5827855427</v>
      </c>
      <c r="Z55" t="n">
        <v>67599.8821442511</v>
      </c>
      <c r="AA55" t="n">
        <v>60135.7109873959</v>
      </c>
      <c r="AB55" t="n">
        <v>62156.9729076473</v>
      </c>
      <c r="AC55" t="n">
        <v>70625.9727205877</v>
      </c>
      <c r="AD55" t="n">
        <v>74926.7297017036</v>
      </c>
      <c r="AE55" t="n">
        <v>88640.8757264151</v>
      </c>
      <c r="AF55"/>
    </row>
    <row r="56">
      <c r="A56" t="s">
        <v>141</v>
      </c>
      <c r="B56" t="s">
        <v>382</v>
      </c>
      <c r="C56" t="s">
        <v>248</v>
      </c>
      <c r="D56" t="s">
        <v>383</v>
      </c>
      <c r="E56" t="s">
        <v>249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141</v>
      </c>
      <c r="B57" t="s">
        <v>384</v>
      </c>
      <c r="C57" t="s">
        <v>248</v>
      </c>
      <c r="D57" t="s">
        <v>385</v>
      </c>
      <c r="E57" t="s">
        <v>249</v>
      </c>
      <c r="F57" t="n">
        <v>2626206.49007559</v>
      </c>
      <c r="G57" t="n">
        <v>3627464.21985817</v>
      </c>
      <c r="H57" t="n">
        <v>4398493.33722548</v>
      </c>
      <c r="I57" t="n">
        <v>4738429.1641844</v>
      </c>
      <c r="J57" t="n">
        <v>4931074.32526572</v>
      </c>
      <c r="K57" t="n">
        <v>5022510.44480735</v>
      </c>
      <c r="L57" t="n">
        <v>5109921.60343743</v>
      </c>
      <c r="M57" t="n">
        <v>4964870.58668036</v>
      </c>
      <c r="N57" t="n">
        <v>4885253.67954218</v>
      </c>
      <c r="O57" t="n">
        <v>5024120.34973651</v>
      </c>
      <c r="P57" t="n">
        <v>5172052.90111078</v>
      </c>
      <c r="Q57" t="n">
        <v>5176912.48746912</v>
      </c>
      <c r="R57" t="n">
        <v>5535136.1160725</v>
      </c>
      <c r="S57" t="n">
        <v>5727544.67587884</v>
      </c>
      <c r="T57" t="n">
        <v>5754231.53302806</v>
      </c>
      <c r="U57" t="n">
        <v>6036340.58469466</v>
      </c>
      <c r="V57" t="n">
        <v>6161371.96329127</v>
      </c>
      <c r="W57" t="n">
        <v>5912961.4451721</v>
      </c>
      <c r="X57" t="n">
        <v>5903019.56675083</v>
      </c>
      <c r="Y57" t="n">
        <v>6252856.66146635</v>
      </c>
      <c r="Z57" t="n">
        <v>6549217.62940357</v>
      </c>
      <c r="AA57" t="n">
        <v>6218313.62669456</v>
      </c>
      <c r="AB57" t="n">
        <v>6342331.77265405</v>
      </c>
      <c r="AC57" t="n">
        <v>6581930.36568781</v>
      </c>
      <c r="AD57" t="n">
        <v>6856910.50859207</v>
      </c>
      <c r="AE57" t="n">
        <v>7332402.78752141</v>
      </c>
      <c r="AF57"/>
    </row>
    <row r="58">
      <c r="A58" t="s">
        <v>141</v>
      </c>
      <c r="B58" t="s">
        <v>386</v>
      </c>
      <c r="C58" t="s">
        <v>248</v>
      </c>
      <c r="D58" t="s">
        <v>387</v>
      </c>
      <c r="E58" t="s">
        <v>249</v>
      </c>
      <c r="F58" t="n">
        <v>2626206.49007559</v>
      </c>
      <c r="G58" t="n">
        <v>3627464.21985817</v>
      </c>
      <c r="H58" t="n">
        <v>4398493.33722548</v>
      </c>
      <c r="I58" t="n">
        <v>4738429.1641844</v>
      </c>
      <c r="J58" t="n">
        <v>4931074.32526572</v>
      </c>
      <c r="K58" t="n">
        <v>5022510.44480735</v>
      </c>
      <c r="L58" t="n">
        <v>5109921.60343743</v>
      </c>
      <c r="M58" t="n">
        <v>4964870.58668036</v>
      </c>
      <c r="N58" t="n">
        <v>4885253.67954218</v>
      </c>
      <c r="O58" t="n">
        <v>5024120.34973651</v>
      </c>
      <c r="P58" t="n">
        <v>5172052.90111078</v>
      </c>
      <c r="Q58" t="n">
        <v>5176912.48746912</v>
      </c>
      <c r="R58" t="n">
        <v>5535136.1160725</v>
      </c>
      <c r="S58" t="n">
        <v>5727544.67587884</v>
      </c>
      <c r="T58" t="n">
        <v>5754231.53302806</v>
      </c>
      <c r="U58" t="n">
        <v>6036340.58469466</v>
      </c>
      <c r="V58" t="n">
        <v>6161371.96329127</v>
      </c>
      <c r="W58" t="n">
        <v>5912961.4451721</v>
      </c>
      <c r="X58" t="n">
        <v>5903019.56675083</v>
      </c>
      <c r="Y58" t="n">
        <v>6252856.66146635</v>
      </c>
      <c r="Z58" t="n">
        <v>6549217.62940357</v>
      </c>
      <c r="AA58" t="n">
        <v>6218313.62669456</v>
      </c>
      <c r="AB58" t="n">
        <v>6342331.77265405</v>
      </c>
      <c r="AC58" t="n">
        <v>6581930.36568781</v>
      </c>
      <c r="AD58" t="n">
        <v>6856910.50859207</v>
      </c>
      <c r="AE58" t="n">
        <v>7332402.78752141</v>
      </c>
      <c r="AF58"/>
    </row>
    <row r="59">
      <c r="A59" t="s">
        <v>141</v>
      </c>
      <c r="B59" t="s">
        <v>388</v>
      </c>
      <c r="C59" t="s">
        <v>248</v>
      </c>
      <c r="D59" t="s">
        <v>389</v>
      </c>
      <c r="E59" t="s">
        <v>249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142</v>
      </c>
      <c r="B2" t="s">
        <v>197</v>
      </c>
      <c r="C2" t="s">
        <v>248</v>
      </c>
      <c r="D2" t="s">
        <v>199</v>
      </c>
      <c r="E2" t="s">
        <v>249</v>
      </c>
      <c r="F2" t="n">
        <v>19189.6637545653</v>
      </c>
      <c r="G2" t="n">
        <v>23342.7661652732</v>
      </c>
      <c r="H2" t="n">
        <v>28230.0236287432</v>
      </c>
      <c r="I2" t="n">
        <v>31536.8815455115</v>
      </c>
      <c r="J2" t="n">
        <v>32744.5428825091</v>
      </c>
      <c r="K2" t="n">
        <v>35318.3239775882</v>
      </c>
      <c r="L2" t="n">
        <v>37230.968157673</v>
      </c>
      <c r="M2" t="n">
        <v>38205.9780588592</v>
      </c>
      <c r="N2" t="n">
        <v>38479.2402125719</v>
      </c>
      <c r="O2" t="n">
        <v>39657.7140830299</v>
      </c>
      <c r="P2" t="n">
        <v>39214.0610383849</v>
      </c>
      <c r="Q2" t="n">
        <v>38316.6158079569</v>
      </c>
      <c r="R2" t="n">
        <v>36893.1106748039</v>
      </c>
      <c r="S2" t="n">
        <v>36118.4328411495</v>
      </c>
      <c r="T2" t="n">
        <v>34824.2407303745</v>
      </c>
      <c r="U2" t="n">
        <v>35473.2342661124</v>
      </c>
      <c r="V2" t="n">
        <v>37012.8789209557</v>
      </c>
      <c r="W2" t="n">
        <v>38546.4742171708</v>
      </c>
      <c r="X2" t="n">
        <v>41821.5334870504</v>
      </c>
      <c r="Y2" t="n">
        <v>42988.8928115026</v>
      </c>
      <c r="Z2" t="n">
        <v>44921.2078344042</v>
      </c>
      <c r="AA2" t="n">
        <v>45044.1906275755</v>
      </c>
      <c r="AB2" t="n">
        <v>49675.6379629262</v>
      </c>
      <c r="AC2" t="n">
        <v>50445.0486617012</v>
      </c>
      <c r="AD2" t="n">
        <v>50750.5861920791</v>
      </c>
      <c r="AE2" t="n">
        <v>50867.106470707</v>
      </c>
      <c r="AF2"/>
    </row>
    <row r="3">
      <c r="A3" t="s">
        <v>142</v>
      </c>
      <c r="B3" t="s">
        <v>276</v>
      </c>
      <c r="C3" t="s">
        <v>248</v>
      </c>
      <c r="D3" t="s">
        <v>277</v>
      </c>
      <c r="E3" t="s">
        <v>249</v>
      </c>
      <c r="F3" t="n">
        <v>926.849933939779</v>
      </c>
      <c r="G3" t="n">
        <v>1258.00045453808</v>
      </c>
      <c r="H3" t="n">
        <v>1662.18565402404</v>
      </c>
      <c r="I3" t="n">
        <v>2077.55986562464</v>
      </c>
      <c r="J3" t="n">
        <v>2317.58247035774</v>
      </c>
      <c r="K3" t="n">
        <v>2864.96413547092</v>
      </c>
      <c r="L3" t="n">
        <v>3096.28552830803</v>
      </c>
      <c r="M3" t="n">
        <v>4014.96377715155</v>
      </c>
      <c r="N3" t="n">
        <v>4576.58826726365</v>
      </c>
      <c r="O3" t="n">
        <v>4990.27664284605</v>
      </c>
      <c r="P3" t="n">
        <v>5442.07613465488</v>
      </c>
      <c r="Q3" t="n">
        <v>6096.84270082705</v>
      </c>
      <c r="R3" t="n">
        <v>7242.76797960317</v>
      </c>
      <c r="S3" t="n">
        <v>8681.28677046555</v>
      </c>
      <c r="T3" t="n">
        <v>9331.27053043502</v>
      </c>
      <c r="U3" t="n">
        <v>10015.8278072222</v>
      </c>
      <c r="V3" t="n">
        <v>10221.4188409069</v>
      </c>
      <c r="W3" t="n">
        <v>10182.2218734639</v>
      </c>
      <c r="X3" t="n">
        <v>11122.5271546856</v>
      </c>
      <c r="Y3" t="n">
        <v>12323.5842379566</v>
      </c>
      <c r="Z3" t="n">
        <v>12821.7560935222</v>
      </c>
      <c r="AA3" t="n">
        <v>12939.8755116578</v>
      </c>
      <c r="AB3" t="n">
        <v>13820.6810251604</v>
      </c>
      <c r="AC3" t="n">
        <v>13543.347461747</v>
      </c>
      <c r="AD3" t="n">
        <v>13248.2336280797</v>
      </c>
      <c r="AE3" t="n">
        <v>12722.0466307381</v>
      </c>
      <c r="AF3"/>
    </row>
    <row r="4">
      <c r="A4" t="s">
        <v>142</v>
      </c>
      <c r="B4" t="s">
        <v>278</v>
      </c>
      <c r="C4" t="s">
        <v>248</v>
      </c>
      <c r="D4" t="s">
        <v>279</v>
      </c>
      <c r="E4" t="s">
        <v>249</v>
      </c>
      <c r="F4" t="n">
        <v>399418.430145799</v>
      </c>
      <c r="G4" t="n">
        <v>565823.886810208</v>
      </c>
      <c r="H4" t="n">
        <v>723036.878123633</v>
      </c>
      <c r="I4" t="n">
        <v>880035.816661426</v>
      </c>
      <c r="J4" t="n">
        <v>1016829.70942975</v>
      </c>
      <c r="K4" t="n">
        <v>1271193.11544591</v>
      </c>
      <c r="L4" t="n">
        <v>1447301.17933123</v>
      </c>
      <c r="M4" t="n">
        <v>1575907.42107992</v>
      </c>
      <c r="N4" t="n">
        <v>1754178.47569658</v>
      </c>
      <c r="O4" t="n">
        <v>1952196.44230601</v>
      </c>
      <c r="P4" t="n">
        <v>2214981.8618412</v>
      </c>
      <c r="Q4" t="n">
        <v>2383516.69339849</v>
      </c>
      <c r="R4" t="n">
        <v>2620339.66033434</v>
      </c>
      <c r="S4" t="n">
        <v>2980988.67375719</v>
      </c>
      <c r="T4" t="n">
        <v>2976768.15969771</v>
      </c>
      <c r="U4" t="n">
        <v>3110491.70629916</v>
      </c>
      <c r="V4" t="n">
        <v>3289252.17835411</v>
      </c>
      <c r="W4" t="n">
        <v>3507186.26760799</v>
      </c>
      <c r="X4" t="n">
        <v>3646276.09485185</v>
      </c>
      <c r="Y4" t="n">
        <v>3759753.86118962</v>
      </c>
      <c r="Z4" t="n">
        <v>3859989.05868869</v>
      </c>
      <c r="AA4" t="n">
        <v>4058043.99714442</v>
      </c>
      <c r="AB4" t="n">
        <v>4154499.03439206</v>
      </c>
      <c r="AC4" t="n">
        <v>4326022.18176822</v>
      </c>
      <c r="AD4" t="n">
        <v>4483998.2178777</v>
      </c>
      <c r="AE4" t="n">
        <v>4501811.60813573</v>
      </c>
      <c r="AF4"/>
    </row>
    <row r="5">
      <c r="A5" t="s">
        <v>142</v>
      </c>
      <c r="B5" t="s">
        <v>280</v>
      </c>
      <c r="C5" t="s">
        <v>248</v>
      </c>
      <c r="D5" t="s">
        <v>281</v>
      </c>
      <c r="E5" t="s">
        <v>249</v>
      </c>
      <c r="F5" t="n">
        <v>18241.6122834321</v>
      </c>
      <c r="G5" t="n">
        <v>23608.6359466001</v>
      </c>
      <c r="H5" t="n">
        <v>29073.3024709764</v>
      </c>
      <c r="I5" t="n">
        <v>34229.5700288752</v>
      </c>
      <c r="J5" t="n">
        <v>39306.3579157714</v>
      </c>
      <c r="K5" t="n">
        <v>47287.2476419473</v>
      </c>
      <c r="L5" t="n">
        <v>53303.9701639605</v>
      </c>
      <c r="M5" t="n">
        <v>65219.886659057</v>
      </c>
      <c r="N5" t="n">
        <v>80185.7778510529</v>
      </c>
      <c r="O5" t="n">
        <v>98374.4488265405</v>
      </c>
      <c r="P5" t="n">
        <v>126243.273384107</v>
      </c>
      <c r="Q5" t="n">
        <v>143496.133576673</v>
      </c>
      <c r="R5" t="n">
        <v>159543.804663791</v>
      </c>
      <c r="S5" t="n">
        <v>179769.138602775</v>
      </c>
      <c r="T5" t="n">
        <v>186175.124145056</v>
      </c>
      <c r="U5" t="n">
        <v>201818.108572687</v>
      </c>
      <c r="V5" t="n">
        <v>223971.759423466</v>
      </c>
      <c r="W5" t="n">
        <v>243428.359289087</v>
      </c>
      <c r="X5" t="n">
        <v>256592.22345862</v>
      </c>
      <c r="Y5" t="n">
        <v>269566.912034658</v>
      </c>
      <c r="Z5" t="n">
        <v>275291.316647256</v>
      </c>
      <c r="AA5" t="n">
        <v>292467.190381268</v>
      </c>
      <c r="AB5" t="n">
        <v>308734.085152124</v>
      </c>
      <c r="AC5" t="n">
        <v>325036.407451292</v>
      </c>
      <c r="AD5" t="n">
        <v>338236.937317272</v>
      </c>
      <c r="AE5" t="n">
        <v>334744.575383095</v>
      </c>
      <c r="AF5"/>
    </row>
    <row r="6">
      <c r="A6" t="s">
        <v>142</v>
      </c>
      <c r="B6" t="s">
        <v>282</v>
      </c>
      <c r="C6" t="s">
        <v>248</v>
      </c>
      <c r="D6" t="s">
        <v>283</v>
      </c>
      <c r="E6" t="s">
        <v>249</v>
      </c>
      <c r="F6" t="n">
        <v>4765.12600115048</v>
      </c>
      <c r="G6" t="n">
        <v>5568.81304833834</v>
      </c>
      <c r="H6" t="n">
        <v>6462.49994831988</v>
      </c>
      <c r="I6" t="n">
        <v>7293.6694321013</v>
      </c>
      <c r="J6" t="n">
        <v>7896.91599629812</v>
      </c>
      <c r="K6" t="n">
        <v>9238.91087234064</v>
      </c>
      <c r="L6" t="n">
        <v>10193.4972453901</v>
      </c>
      <c r="M6" t="n">
        <v>11767.4145886947</v>
      </c>
      <c r="N6" t="n">
        <v>13093.9722433337</v>
      </c>
      <c r="O6" t="n">
        <v>14701.3385132952</v>
      </c>
      <c r="P6" t="n">
        <v>17804.210635203</v>
      </c>
      <c r="Q6" t="n">
        <v>19338.1987806192</v>
      </c>
      <c r="R6" t="n">
        <v>22681.707557565</v>
      </c>
      <c r="S6" t="n">
        <v>28380.0127815842</v>
      </c>
      <c r="T6" t="n">
        <v>29024.5227997721</v>
      </c>
      <c r="U6" t="n">
        <v>33073.7424660834</v>
      </c>
      <c r="V6" t="n">
        <v>37392.9675104286</v>
      </c>
      <c r="W6" t="n">
        <v>37897.047419303</v>
      </c>
      <c r="X6" t="n">
        <v>39751.4560791517</v>
      </c>
      <c r="Y6" t="n">
        <v>40022.418836942</v>
      </c>
      <c r="Z6" t="n">
        <v>40211.6783523714</v>
      </c>
      <c r="AA6" t="n">
        <v>40675.3663808507</v>
      </c>
      <c r="AB6" t="n">
        <v>40453.181054228</v>
      </c>
      <c r="AC6" t="n">
        <v>39946.0860025485</v>
      </c>
      <c r="AD6" t="n">
        <v>42404.732559692</v>
      </c>
      <c r="AE6" t="n">
        <v>41695.9056940134</v>
      </c>
      <c r="AF6"/>
    </row>
    <row r="7">
      <c r="A7" t="s">
        <v>142</v>
      </c>
      <c r="B7" t="s">
        <v>284</v>
      </c>
      <c r="C7" t="s">
        <v>248</v>
      </c>
      <c r="D7" t="s">
        <v>285</v>
      </c>
      <c r="E7" t="s">
        <v>249</v>
      </c>
      <c r="F7" t="n">
        <v>27305.707332795</v>
      </c>
      <c r="G7" t="n">
        <v>36229.5795483515</v>
      </c>
      <c r="H7" t="n">
        <v>44791.8077488516</v>
      </c>
      <c r="I7" t="n">
        <v>52774.0395704322</v>
      </c>
      <c r="J7" t="n">
        <v>58614.7192106789</v>
      </c>
      <c r="K7" t="n">
        <v>69740.3288536184</v>
      </c>
      <c r="L7" t="n">
        <v>77983.432351982</v>
      </c>
      <c r="M7" t="n">
        <v>88818.1312894382</v>
      </c>
      <c r="N7" t="n">
        <v>101653.675739687</v>
      </c>
      <c r="O7" t="n">
        <v>112617.495500184</v>
      </c>
      <c r="P7" t="n">
        <v>133652.884405316</v>
      </c>
      <c r="Q7" t="n">
        <v>152606.846220776</v>
      </c>
      <c r="R7" t="n">
        <v>178338.365693807</v>
      </c>
      <c r="S7" t="n">
        <v>204843.778019576</v>
      </c>
      <c r="T7" t="n">
        <v>208288.184633901</v>
      </c>
      <c r="U7" t="n">
        <v>219547.714475707</v>
      </c>
      <c r="V7" t="n">
        <v>226585.672300646</v>
      </c>
      <c r="W7" t="n">
        <v>229231.986092521</v>
      </c>
      <c r="X7" t="n">
        <v>236535.555248384</v>
      </c>
      <c r="Y7" t="n">
        <v>241020.359638412</v>
      </c>
      <c r="Z7" t="n">
        <v>245137.686237925</v>
      </c>
      <c r="AA7" t="n">
        <v>251787.185349506</v>
      </c>
      <c r="AB7" t="n">
        <v>252096.19398486</v>
      </c>
      <c r="AC7" t="n">
        <v>254274.881698254</v>
      </c>
      <c r="AD7" t="n">
        <v>256612.991646331</v>
      </c>
      <c r="AE7" t="n">
        <v>260288.495994944</v>
      </c>
      <c r="AF7"/>
    </row>
    <row r="8">
      <c r="A8" t="s">
        <v>142</v>
      </c>
      <c r="B8" t="s">
        <v>286</v>
      </c>
      <c r="C8" t="s">
        <v>248</v>
      </c>
      <c r="D8" t="s">
        <v>287</v>
      </c>
      <c r="E8" t="s">
        <v>249</v>
      </c>
      <c r="F8" t="n">
        <v>2307.93138317309</v>
      </c>
      <c r="G8" t="n">
        <v>3150.32759501573</v>
      </c>
      <c r="H8" t="n">
        <v>3449.09460301038</v>
      </c>
      <c r="I8" t="n">
        <v>3755.78494631824</v>
      </c>
      <c r="J8" t="n">
        <v>4162.8226445796</v>
      </c>
      <c r="K8" t="n">
        <v>4459.04801809518</v>
      </c>
      <c r="L8" t="n">
        <v>4493.83128086351</v>
      </c>
      <c r="M8" t="n">
        <v>5135.13731819767</v>
      </c>
      <c r="N8" t="n">
        <v>6132.2133474395</v>
      </c>
      <c r="O8" t="n">
        <v>7249.42490152575</v>
      </c>
      <c r="P8" t="n">
        <v>8201.07570389659</v>
      </c>
      <c r="Q8" t="n">
        <v>9570.67139441562</v>
      </c>
      <c r="R8" t="n">
        <v>10381.8670429316</v>
      </c>
      <c r="S8" t="n">
        <v>12705.7875627905</v>
      </c>
      <c r="T8" t="n">
        <v>13192.7276691225</v>
      </c>
      <c r="U8" t="n">
        <v>13523.6734221508</v>
      </c>
      <c r="V8" t="n">
        <v>13188.4678933057</v>
      </c>
      <c r="W8" t="n">
        <v>13756.2729701235</v>
      </c>
      <c r="X8" t="n">
        <v>14877.7231009994</v>
      </c>
      <c r="Y8" t="n">
        <v>15813.7439989492</v>
      </c>
      <c r="Z8" t="n">
        <v>17149.2350117979</v>
      </c>
      <c r="AA8" t="n">
        <v>18375.5609859906</v>
      </c>
      <c r="AB8" t="n">
        <v>19389.4716936391</v>
      </c>
      <c r="AC8" t="n">
        <v>19925.7402675277</v>
      </c>
      <c r="AD8" t="n">
        <v>20143.6731799306</v>
      </c>
      <c r="AE8" t="n">
        <v>20793.3295592081</v>
      </c>
      <c r="AF8"/>
    </row>
    <row r="9">
      <c r="A9" t="s">
        <v>142</v>
      </c>
      <c r="B9" t="s">
        <v>288</v>
      </c>
      <c r="C9" t="s">
        <v>248</v>
      </c>
      <c r="D9" t="s">
        <v>289</v>
      </c>
      <c r="E9" t="s">
        <v>249</v>
      </c>
      <c r="F9" t="n">
        <v>9183.54121701436</v>
      </c>
      <c r="G9" t="n">
        <v>13605.4619698227</v>
      </c>
      <c r="H9" t="n">
        <v>17859.7529308016</v>
      </c>
      <c r="I9" t="n">
        <v>22097.5451093299</v>
      </c>
      <c r="J9" t="n">
        <v>25082.0130118251</v>
      </c>
      <c r="K9" t="n">
        <v>29629.4626050042</v>
      </c>
      <c r="L9" t="n">
        <v>32932.6350956111</v>
      </c>
      <c r="M9" t="n">
        <v>37509.1894089755</v>
      </c>
      <c r="N9" t="n">
        <v>45346.8100448989</v>
      </c>
      <c r="O9" t="n">
        <v>51378.9046658911</v>
      </c>
      <c r="P9" t="n">
        <v>60550.8881018997</v>
      </c>
      <c r="Q9" t="n">
        <v>64414.0434784903</v>
      </c>
      <c r="R9" t="n">
        <v>71032.4930326413</v>
      </c>
      <c r="S9" t="n">
        <v>83995.7630579187</v>
      </c>
      <c r="T9" t="n">
        <v>84107.1510655298</v>
      </c>
      <c r="U9" t="n">
        <v>88281.8194902329</v>
      </c>
      <c r="V9" t="n">
        <v>95630.0245358524</v>
      </c>
      <c r="W9" t="n">
        <v>100633.195538458</v>
      </c>
      <c r="X9" t="n">
        <v>104113.571789477</v>
      </c>
      <c r="Y9" t="n">
        <v>106530.010151369</v>
      </c>
      <c r="Z9" t="n">
        <v>106965.620726898</v>
      </c>
      <c r="AA9" t="n">
        <v>109215.621915729</v>
      </c>
      <c r="AB9" t="n">
        <v>110361.142434098</v>
      </c>
      <c r="AC9" t="n">
        <v>116489.198972403</v>
      </c>
      <c r="AD9" t="n">
        <v>128628.435849205</v>
      </c>
      <c r="AE9" t="n">
        <v>132079.827296376</v>
      </c>
      <c r="AF9"/>
    </row>
    <row r="10">
      <c r="A10" t="s">
        <v>142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142</v>
      </c>
      <c r="B11" t="s">
        <v>292</v>
      </c>
      <c r="C11" t="s">
        <v>248</v>
      </c>
      <c r="D11" t="s">
        <v>293</v>
      </c>
      <c r="E11" t="s">
        <v>249</v>
      </c>
      <c r="F11" t="n">
        <v>2256.57114171834</v>
      </c>
      <c r="G11" t="n">
        <v>3510.47790301946</v>
      </c>
      <c r="H11" t="n">
        <v>5042.78933312352</v>
      </c>
      <c r="I11" t="n">
        <v>6354.30470437818</v>
      </c>
      <c r="J11" t="n">
        <v>7776.24874242985</v>
      </c>
      <c r="K11" t="n">
        <v>9951.80757963097</v>
      </c>
      <c r="L11" t="n">
        <v>11768.8868869219</v>
      </c>
      <c r="M11" t="n">
        <v>14462.6725431639</v>
      </c>
      <c r="N11" t="n">
        <v>19010.0401920029</v>
      </c>
      <c r="O11" t="n">
        <v>22774.3305192845</v>
      </c>
      <c r="P11" t="n">
        <v>26969.247913804</v>
      </c>
      <c r="Q11" t="n">
        <v>30308.5022802511</v>
      </c>
      <c r="R11" t="n">
        <v>32730.8485943122</v>
      </c>
      <c r="S11" t="n">
        <v>37108.3347283641</v>
      </c>
      <c r="T11" t="n">
        <v>38241.2837889822</v>
      </c>
      <c r="U11" t="n">
        <v>40525.2620847068</v>
      </c>
      <c r="V11" t="n">
        <v>44754.1249892637</v>
      </c>
      <c r="W11" t="n">
        <v>57129.4753590462</v>
      </c>
      <c r="X11" t="n">
        <v>69146.1249045217</v>
      </c>
      <c r="Y11" t="n">
        <v>77119.6085437951</v>
      </c>
      <c r="Z11" t="n">
        <v>80621.5397996322</v>
      </c>
      <c r="AA11" t="n">
        <v>92775.1632607031</v>
      </c>
      <c r="AB11" t="n">
        <v>98203.1854181231</v>
      </c>
      <c r="AC11" t="n">
        <v>103673.78443795</v>
      </c>
      <c r="AD11" t="n">
        <v>109505.426145648</v>
      </c>
      <c r="AE11" t="n">
        <v>112782.884591828</v>
      </c>
      <c r="AF11"/>
    </row>
    <row r="12">
      <c r="A12" t="s">
        <v>142</v>
      </c>
      <c r="B12" t="s">
        <v>294</v>
      </c>
      <c r="C12" t="s">
        <v>248</v>
      </c>
      <c r="D12" t="s">
        <v>295</v>
      </c>
      <c r="E12" t="s">
        <v>249</v>
      </c>
      <c r="F12" t="n">
        <v>9172.04663086202</v>
      </c>
      <c r="G12" t="n">
        <v>14358.2729404469</v>
      </c>
      <c r="H12" t="n">
        <v>19968.8332909491</v>
      </c>
      <c r="I12" t="n">
        <v>25730.7295261118</v>
      </c>
      <c r="J12" t="n">
        <v>30330.4632439927</v>
      </c>
      <c r="K12" t="n">
        <v>39972.1339325455</v>
      </c>
      <c r="L12" t="n">
        <v>48293.3409078554</v>
      </c>
      <c r="M12" t="n">
        <v>56305.3176866897</v>
      </c>
      <c r="N12" t="n">
        <v>73452.7656541824</v>
      </c>
      <c r="O12" t="n">
        <v>89776.3918790835</v>
      </c>
      <c r="P12" t="n">
        <v>109760.364237612</v>
      </c>
      <c r="Q12" t="n">
        <v>127397.65311056</v>
      </c>
      <c r="R12" t="n">
        <v>144142.485749474</v>
      </c>
      <c r="S12" t="n">
        <v>163512.837439117</v>
      </c>
      <c r="T12" t="n">
        <v>166727.311052075</v>
      </c>
      <c r="U12" t="n">
        <v>177063.469061172</v>
      </c>
      <c r="V12" t="n">
        <v>184233.267518927</v>
      </c>
      <c r="W12" t="n">
        <v>193351.252704513</v>
      </c>
      <c r="X12" t="n">
        <v>203655.61389207</v>
      </c>
      <c r="Y12" t="n">
        <v>208608.133307722</v>
      </c>
      <c r="Z12" t="n">
        <v>212037.610137753</v>
      </c>
      <c r="AA12" t="n">
        <v>217544.536793495</v>
      </c>
      <c r="AB12" t="n">
        <v>220347.834338138</v>
      </c>
      <c r="AC12" t="n">
        <v>230231.657964149</v>
      </c>
      <c r="AD12" t="n">
        <v>240770.683140029</v>
      </c>
      <c r="AE12" t="n">
        <v>247305.901839401</v>
      </c>
      <c r="AF12"/>
    </row>
    <row r="13">
      <c r="A13" t="s">
        <v>142</v>
      </c>
      <c r="B13" t="s">
        <v>296</v>
      </c>
      <c r="C13" t="s">
        <v>248</v>
      </c>
      <c r="D13" t="s">
        <v>297</v>
      </c>
      <c r="E13" t="s">
        <v>249</v>
      </c>
      <c r="F13" t="n">
        <v>33909.3077051949</v>
      </c>
      <c r="G13" t="n">
        <v>50040.28668559</v>
      </c>
      <c r="H13" t="n">
        <v>61818.8740104406</v>
      </c>
      <c r="I13" t="n">
        <v>72602.0130533894</v>
      </c>
      <c r="J13" t="n">
        <v>84277.4582467175</v>
      </c>
      <c r="K13" t="n">
        <v>103667.867463753</v>
      </c>
      <c r="L13" t="n">
        <v>119961.045151557</v>
      </c>
      <c r="M13" t="n">
        <v>135374.724127485</v>
      </c>
      <c r="N13" t="n">
        <v>149402.080903026</v>
      </c>
      <c r="O13" t="n">
        <v>165407.221587624</v>
      </c>
      <c r="P13" t="n">
        <v>188143.484949063</v>
      </c>
      <c r="Q13" t="n">
        <v>203383.945140462</v>
      </c>
      <c r="R13" t="n">
        <v>233412.084547148</v>
      </c>
      <c r="S13" t="n">
        <v>273150.354760719</v>
      </c>
      <c r="T13" t="n">
        <v>284309.743041705</v>
      </c>
      <c r="U13" t="n">
        <v>304426.273162009</v>
      </c>
      <c r="V13" t="n">
        <v>327565.531387079</v>
      </c>
      <c r="W13" t="n">
        <v>348546.617272472</v>
      </c>
      <c r="X13" t="n">
        <v>359563.115696754</v>
      </c>
      <c r="Y13" t="n">
        <v>372471.558875354</v>
      </c>
      <c r="Z13" t="n">
        <v>380674.833175583</v>
      </c>
      <c r="AA13" t="n">
        <v>396104.228068128</v>
      </c>
      <c r="AB13" t="n">
        <v>421433.518751246</v>
      </c>
      <c r="AC13" t="n">
        <v>438133.475943199</v>
      </c>
      <c r="AD13" t="n">
        <v>463587.198577056</v>
      </c>
      <c r="AE13" t="n">
        <v>477743.059357371</v>
      </c>
      <c r="AF13"/>
    </row>
    <row r="14">
      <c r="A14" t="s">
        <v>142</v>
      </c>
      <c r="B14" t="s">
        <v>298</v>
      </c>
      <c r="C14" t="s">
        <v>248</v>
      </c>
      <c r="D14" t="s">
        <v>299</v>
      </c>
      <c r="E14" t="s">
        <v>249</v>
      </c>
      <c r="F14" t="n">
        <v>177290.134162333</v>
      </c>
      <c r="G14" t="n">
        <v>254009.034462983</v>
      </c>
      <c r="H14" t="n">
        <v>323747.936817764</v>
      </c>
      <c r="I14" t="n">
        <v>396631.06209215</v>
      </c>
      <c r="J14" t="n">
        <v>460459.53991555</v>
      </c>
      <c r="K14" t="n">
        <v>588936.062835999</v>
      </c>
      <c r="L14" t="n">
        <v>672491.745848156</v>
      </c>
      <c r="M14" t="n">
        <v>702366.138869865</v>
      </c>
      <c r="N14" t="n">
        <v>742255.908375756</v>
      </c>
      <c r="O14" t="n">
        <v>801984.850077218</v>
      </c>
      <c r="P14" t="n">
        <v>872284.79771571</v>
      </c>
      <c r="Q14" t="n">
        <v>918084.971207254</v>
      </c>
      <c r="R14" t="n">
        <v>983441.776137608</v>
      </c>
      <c r="S14" t="n">
        <v>1121686.17227848</v>
      </c>
      <c r="T14" t="n">
        <v>1100716.12207634</v>
      </c>
      <c r="U14" t="n">
        <v>1142549.46418829</v>
      </c>
      <c r="V14" t="n">
        <v>1204611.28181897</v>
      </c>
      <c r="W14" t="n">
        <v>1290638.26299436</v>
      </c>
      <c r="X14" t="n">
        <v>1314573.38947234</v>
      </c>
      <c r="Y14" t="n">
        <v>1351624.32048729</v>
      </c>
      <c r="Z14" t="n">
        <v>1392097.17697814</v>
      </c>
      <c r="AA14" t="n">
        <v>1451173.34554652</v>
      </c>
      <c r="AB14" t="n">
        <v>1466822.72547115</v>
      </c>
      <c r="AC14" t="n">
        <v>1554353.3341875</v>
      </c>
      <c r="AD14" t="n">
        <v>1611647.34966462</v>
      </c>
      <c r="AE14" t="n">
        <v>1613970.22553251</v>
      </c>
      <c r="AF14"/>
    </row>
    <row r="15">
      <c r="A15" t="s">
        <v>142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142</v>
      </c>
      <c r="B16" t="s">
        <v>302</v>
      </c>
      <c r="C16" t="s">
        <v>248</v>
      </c>
      <c r="D16" t="s">
        <v>303</v>
      </c>
      <c r="E16" t="s">
        <v>249</v>
      </c>
      <c r="F16" t="n">
        <v>71196.7290238496</v>
      </c>
      <c r="G16" t="n">
        <v>102028.363462539</v>
      </c>
      <c r="H16" t="n">
        <v>133699.6249193</v>
      </c>
      <c r="I16" t="n">
        <v>162331.973117335</v>
      </c>
      <c r="J16" t="n">
        <v>186048.804165159</v>
      </c>
      <c r="K16" t="n">
        <v>230611.468605357</v>
      </c>
      <c r="L16" t="n">
        <v>258065.338587661</v>
      </c>
      <c r="M16" t="n">
        <v>276172.418635596</v>
      </c>
      <c r="N16" t="n">
        <v>294436.173049473</v>
      </c>
      <c r="O16" t="n">
        <v>317366.930195596</v>
      </c>
      <c r="P16" t="n">
        <v>334512.859706586</v>
      </c>
      <c r="Q16" t="n">
        <v>340807.687190057</v>
      </c>
      <c r="R16" t="n">
        <v>356799.606766419</v>
      </c>
      <c r="S16" t="n">
        <v>371940.018559497</v>
      </c>
      <c r="T16" t="n">
        <v>357726.241563278</v>
      </c>
      <c r="U16" t="n">
        <v>367906.79769183</v>
      </c>
      <c r="V16" t="n">
        <v>383521.890198289</v>
      </c>
      <c r="W16" t="n">
        <v>404846.379204851</v>
      </c>
      <c r="X16" t="n">
        <v>420351.387128883</v>
      </c>
      <c r="Y16" t="n">
        <v>425248.042037409</v>
      </c>
      <c r="Z16" t="n">
        <v>421026.61881342</v>
      </c>
      <c r="AA16" t="n">
        <v>441835.725462167</v>
      </c>
      <c r="AB16" t="n">
        <v>455258.255185631</v>
      </c>
      <c r="AC16" t="n">
        <v>454438.00188605</v>
      </c>
      <c r="AD16" t="n">
        <v>452866.314675617</v>
      </c>
      <c r="AE16" t="n">
        <v>439803.055393078</v>
      </c>
      <c r="AF16"/>
    </row>
    <row r="17">
      <c r="A17" t="s">
        <v>142</v>
      </c>
      <c r="B17" t="s">
        <v>304</v>
      </c>
      <c r="C17" t="s">
        <v>248</v>
      </c>
      <c r="D17" t="s">
        <v>305</v>
      </c>
      <c r="E17" t="s">
        <v>249</v>
      </c>
      <c r="F17" t="n">
        <v>12847.2090040191</v>
      </c>
      <c r="G17" t="n">
        <v>18622.7942291987</v>
      </c>
      <c r="H17" t="n">
        <v>24291.9548396462</v>
      </c>
      <c r="I17" t="n">
        <v>30435.7066664779</v>
      </c>
      <c r="J17" t="n">
        <v>35569.3506381537</v>
      </c>
      <c r="K17" t="n">
        <v>44379.3143673043</v>
      </c>
      <c r="L17" t="n">
        <v>50331.4709394586</v>
      </c>
      <c r="M17" t="n">
        <v>58529.7428531655</v>
      </c>
      <c r="N17" t="n">
        <v>70341.3100036422</v>
      </c>
      <c r="O17" t="n">
        <v>86208.2525829599</v>
      </c>
      <c r="P17" t="n">
        <v>108971.435193329</v>
      </c>
      <c r="Q17" t="n">
        <v>118639.143778628</v>
      </c>
      <c r="R17" t="n">
        <v>138174.048203427</v>
      </c>
      <c r="S17" t="n">
        <v>170972.405804109</v>
      </c>
      <c r="T17" t="n">
        <v>174466.772847329</v>
      </c>
      <c r="U17" t="n">
        <v>178461.595271894</v>
      </c>
      <c r="V17" t="n">
        <v>187083.210907445</v>
      </c>
      <c r="W17" t="n">
        <v>202812.556298843</v>
      </c>
      <c r="X17" t="n">
        <v>210964.066118712</v>
      </c>
      <c r="Y17" t="n">
        <v>215806.246635949</v>
      </c>
      <c r="Z17" t="n">
        <v>226365.179832996</v>
      </c>
      <c r="AA17" t="n">
        <v>235545.595617916</v>
      </c>
      <c r="AB17" t="n">
        <v>232001.729937066</v>
      </c>
      <c r="AC17" t="n">
        <v>237207.346996384</v>
      </c>
      <c r="AD17" t="n">
        <v>242341.277066268</v>
      </c>
      <c r="AE17" t="n">
        <v>235580.596561861</v>
      </c>
      <c r="AF17"/>
    </row>
    <row r="18">
      <c r="A18" t="s">
        <v>142</v>
      </c>
      <c r="B18" t="s">
        <v>306</v>
      </c>
      <c r="C18" t="s">
        <v>248</v>
      </c>
      <c r="D18" t="s">
        <v>307</v>
      </c>
      <c r="E18" t="s">
        <v>249</v>
      </c>
      <c r="F18" t="n">
        <v>20988.2774373422</v>
      </c>
      <c r="G18" t="n">
        <v>28736.6292659092</v>
      </c>
      <c r="H18" t="n">
        <v>38110.5841284666</v>
      </c>
      <c r="I18" t="n">
        <v>48395.5638885829</v>
      </c>
      <c r="J18" t="n">
        <v>57930.1504716134</v>
      </c>
      <c r="K18" t="n">
        <v>71178.7196930955</v>
      </c>
      <c r="L18" t="n">
        <v>81996.8032446479</v>
      </c>
      <c r="M18" t="n">
        <v>95741.6363203403</v>
      </c>
      <c r="N18" t="n">
        <v>121392.390913097</v>
      </c>
      <c r="O18" t="n">
        <v>139800.433412145</v>
      </c>
      <c r="P18" t="n">
        <v>170738.125438047</v>
      </c>
      <c r="Q18" t="n">
        <v>188388.606292783</v>
      </c>
      <c r="R18" t="n">
        <v>213149.440319973</v>
      </c>
      <c r="S18" t="n">
        <v>247051.094322851</v>
      </c>
      <c r="T18" t="n">
        <v>245757.821587939</v>
      </c>
      <c r="U18" t="n">
        <v>245891.966137103</v>
      </c>
      <c r="V18" t="n">
        <v>253871.333096502</v>
      </c>
      <c r="W18" t="n">
        <v>271655.52911473</v>
      </c>
      <c r="X18" t="n">
        <v>294587.546004517</v>
      </c>
      <c r="Y18" t="n">
        <v>311482.291074273</v>
      </c>
      <c r="Z18" t="n">
        <v>332270.98958643</v>
      </c>
      <c r="AA18" t="n">
        <v>374564.038832841</v>
      </c>
      <c r="AB18" t="n">
        <v>395305.809449919</v>
      </c>
      <c r="AC18" t="n">
        <v>418522.643922999</v>
      </c>
      <c r="AD18" t="n">
        <v>440766.21618353</v>
      </c>
      <c r="AE18" t="n">
        <v>448878.737480277</v>
      </c>
      <c r="AF18"/>
    </row>
    <row r="19">
      <c r="A19" t="s">
        <v>142</v>
      </c>
      <c r="B19" t="s">
        <v>308</v>
      </c>
      <c r="C19" t="s">
        <v>248</v>
      </c>
      <c r="D19" t="s">
        <v>309</v>
      </c>
      <c r="E19" t="s">
        <v>249</v>
      </c>
      <c r="F19" t="n">
        <v>9954.23682291427</v>
      </c>
      <c r="G19" t="n">
        <v>12355.2097523928</v>
      </c>
      <c r="H19" t="n">
        <v>14719.8230819821</v>
      </c>
      <c r="I19" t="n">
        <v>17403.8545259429</v>
      </c>
      <c r="J19" t="n">
        <v>19374.8652269802</v>
      </c>
      <c r="K19" t="n">
        <v>22140.7429772138</v>
      </c>
      <c r="L19" t="n">
        <v>25485.1816271645</v>
      </c>
      <c r="M19" t="n">
        <v>28505.0107792495</v>
      </c>
      <c r="N19" t="n">
        <v>37475.357378986</v>
      </c>
      <c r="O19" t="n">
        <v>44556.4196446567</v>
      </c>
      <c r="P19" t="n">
        <v>57149.2144566226</v>
      </c>
      <c r="Q19" t="n">
        <v>67080.2909475208</v>
      </c>
      <c r="R19" t="n">
        <v>76511.1320252409</v>
      </c>
      <c r="S19" t="n">
        <v>85872.9758394056</v>
      </c>
      <c r="T19" t="n">
        <v>88035.1534266854</v>
      </c>
      <c r="U19" t="n">
        <v>97421.8202752961</v>
      </c>
      <c r="V19" t="n">
        <v>106842.646773928</v>
      </c>
      <c r="W19" t="n">
        <v>113259.333349683</v>
      </c>
      <c r="X19" t="n">
        <v>121564.321957411</v>
      </c>
      <c r="Y19" t="n">
        <v>124440.215567496</v>
      </c>
      <c r="Z19" t="n">
        <v>130139.573388483</v>
      </c>
      <c r="AA19" t="n">
        <v>135980.438549309</v>
      </c>
      <c r="AB19" t="n">
        <v>134091.901521842</v>
      </c>
      <c r="AC19" t="n">
        <v>133789.62203796</v>
      </c>
      <c r="AD19" t="n">
        <v>136486.981872504</v>
      </c>
      <c r="AE19" t="n">
        <v>136145.01345177</v>
      </c>
      <c r="AF19"/>
    </row>
    <row r="20">
      <c r="A20" t="s">
        <v>142</v>
      </c>
      <c r="B20" t="s">
        <v>310</v>
      </c>
      <c r="C20" t="s">
        <v>248</v>
      </c>
      <c r="D20" t="s">
        <v>311</v>
      </c>
      <c r="E20" t="s">
        <v>249</v>
      </c>
      <c r="F20" t="n">
        <v>144796.553768392</v>
      </c>
      <c r="G20" t="n">
        <v>231503.471473297</v>
      </c>
      <c r="H20" t="n">
        <v>305152.839287013</v>
      </c>
      <c r="I20" t="n">
        <v>377041.45411157</v>
      </c>
      <c r="J20" t="n">
        <v>432974.561774835</v>
      </c>
      <c r="K20" t="n">
        <v>475266.42421568</v>
      </c>
      <c r="L20" t="n">
        <v>487387.060147486</v>
      </c>
      <c r="M20" t="n">
        <v>493270.312279019</v>
      </c>
      <c r="N20" t="n">
        <v>504588.712106617</v>
      </c>
      <c r="O20" t="n">
        <v>484644.159634882</v>
      </c>
      <c r="P20" t="n">
        <v>476153.88146249</v>
      </c>
      <c r="Q20" t="n">
        <v>440932.486493646</v>
      </c>
      <c r="R20" t="n">
        <v>418955.082631864</v>
      </c>
      <c r="S20" t="n">
        <v>419044.144185824</v>
      </c>
      <c r="T20" t="n">
        <v>403647.797475417</v>
      </c>
      <c r="U20" t="n">
        <v>400031.867854917</v>
      </c>
      <c r="V20" t="n">
        <v>401512.013209832</v>
      </c>
      <c r="W20" t="n">
        <v>400965.073924455</v>
      </c>
      <c r="X20" t="n">
        <v>411814.998522103</v>
      </c>
      <c r="Y20" t="n">
        <v>416897.021033538</v>
      </c>
      <c r="Z20" t="n">
        <v>430255.323806652</v>
      </c>
      <c r="AA20" t="n">
        <v>459377.352599981</v>
      </c>
      <c r="AB20" t="n">
        <v>485087.50060704</v>
      </c>
      <c r="AC20" t="n">
        <v>531297.452595872</v>
      </c>
      <c r="AD20" t="n">
        <v>554155.368655031</v>
      </c>
      <c r="AE20" t="n">
        <v>577889.536764678</v>
      </c>
      <c r="AF20"/>
    </row>
    <row r="21">
      <c r="A21" t="s">
        <v>142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142</v>
      </c>
      <c r="B22" t="s">
        <v>314</v>
      </c>
      <c r="C22" t="s">
        <v>248</v>
      </c>
      <c r="D22" t="s">
        <v>315</v>
      </c>
      <c r="E22" t="s">
        <v>249</v>
      </c>
      <c r="F22" t="n">
        <v>30205.6019029501</v>
      </c>
      <c r="G22" t="n">
        <v>27487.1976738199</v>
      </c>
      <c r="H22" t="n">
        <v>25052.308937123</v>
      </c>
      <c r="I22" t="n">
        <v>22923.7855491898</v>
      </c>
      <c r="J22" t="n">
        <v>20914.1657766828</v>
      </c>
      <c r="K22" t="n">
        <v>19062.3745236525</v>
      </c>
      <c r="L22" t="n">
        <v>17433.5255590209</v>
      </c>
      <c r="M22" t="n">
        <v>16201.5710762212</v>
      </c>
      <c r="N22" t="n">
        <v>15214.6618032685</v>
      </c>
      <c r="O22" t="n">
        <v>14030.109920161</v>
      </c>
      <c r="P22" t="n">
        <v>13315.5779553904</v>
      </c>
      <c r="Q22" t="n">
        <v>12241.7566576823</v>
      </c>
      <c r="R22" t="n">
        <v>11419.173167835</v>
      </c>
      <c r="S22" t="n">
        <v>11237.7496630212</v>
      </c>
      <c r="T22" t="n">
        <v>11087.6532010384</v>
      </c>
      <c r="U22" t="n">
        <v>11730.544526006</v>
      </c>
      <c r="V22" t="n">
        <v>13548.3474297797</v>
      </c>
      <c r="W22" t="n">
        <v>15055.7470395551</v>
      </c>
      <c r="X22" t="n">
        <v>18233.2420167209</v>
      </c>
      <c r="Y22" t="n">
        <v>20593.1472147575</v>
      </c>
      <c r="Z22" t="n">
        <v>23226.2301441677</v>
      </c>
      <c r="AA22" t="n">
        <v>27621.3112546769</v>
      </c>
      <c r="AB22" t="n">
        <v>31138.3588050101</v>
      </c>
      <c r="AC22" t="n">
        <v>36127.8506967895</v>
      </c>
      <c r="AD22" t="n">
        <v>41306.7306441206</v>
      </c>
      <c r="AE22" t="n">
        <v>48038.3121272963</v>
      </c>
      <c r="AF22"/>
    </row>
    <row r="23">
      <c r="A23" t="s">
        <v>142</v>
      </c>
      <c r="B23" t="s">
        <v>316</v>
      </c>
      <c r="C23" t="s">
        <v>248</v>
      </c>
      <c r="D23" t="s">
        <v>317</v>
      </c>
      <c r="E23" t="s">
        <v>249</v>
      </c>
      <c r="F23" t="n">
        <v>113245.329244704</v>
      </c>
      <c r="G23" t="n">
        <v>174556.611691268</v>
      </c>
      <c r="H23" t="n">
        <v>228985.06906761</v>
      </c>
      <c r="I23" t="n">
        <v>271620.673229876</v>
      </c>
      <c r="J23" t="n">
        <v>314561.583415418</v>
      </c>
      <c r="K23" t="n">
        <v>380250.234851333</v>
      </c>
      <c r="L23" t="n">
        <v>414498.699415564</v>
      </c>
      <c r="M23" t="n">
        <v>443652.270532775</v>
      </c>
      <c r="N23" t="n">
        <v>460719.605090101</v>
      </c>
      <c r="O23" t="n">
        <v>475078.835375289</v>
      </c>
      <c r="P23" t="n">
        <v>475429.690608848</v>
      </c>
      <c r="Q23" t="n">
        <v>467345.632659297</v>
      </c>
      <c r="R23" t="n">
        <v>491134.75183907</v>
      </c>
      <c r="S23" t="n">
        <v>496514.683393261</v>
      </c>
      <c r="T23" t="n">
        <v>488352.805625814</v>
      </c>
      <c r="U23" t="n">
        <v>504753.189304276</v>
      </c>
      <c r="V23" t="n">
        <v>516127.131224673</v>
      </c>
      <c r="W23" t="n">
        <v>510031.279063964</v>
      </c>
      <c r="X23" t="n">
        <v>531470.060290752</v>
      </c>
      <c r="Y23" t="n">
        <v>554047.556917353</v>
      </c>
      <c r="Z23" t="n">
        <v>565036.113326093</v>
      </c>
      <c r="AA23" t="n">
        <v>566982.876195427</v>
      </c>
      <c r="AB23" t="n">
        <v>590517.810551055</v>
      </c>
      <c r="AC23" t="n">
        <v>604874.17439349</v>
      </c>
      <c r="AD23" t="n">
        <v>630735.456675697</v>
      </c>
      <c r="AE23" t="n">
        <v>669853.542526643</v>
      </c>
      <c r="AF23"/>
    </row>
    <row r="24">
      <c r="A24" t="s">
        <v>142</v>
      </c>
      <c r="B24" t="s">
        <v>318</v>
      </c>
      <c r="C24" t="s">
        <v>248</v>
      </c>
      <c r="D24" t="s">
        <v>319</v>
      </c>
      <c r="E24" t="s">
        <v>249</v>
      </c>
      <c r="F24" t="n">
        <v>499066.911050851</v>
      </c>
      <c r="G24" t="n">
        <v>638682.557854543</v>
      </c>
      <c r="H24" t="n">
        <v>785050.186048783</v>
      </c>
      <c r="I24" t="n">
        <v>884461.60968712</v>
      </c>
      <c r="J24" t="n">
        <v>984954.934552891</v>
      </c>
      <c r="K24" t="n">
        <v>1159101.84319986</v>
      </c>
      <c r="L24" t="n">
        <v>1244516.83939587</v>
      </c>
      <c r="M24" t="n">
        <v>1379758.50563414</v>
      </c>
      <c r="N24" t="n">
        <v>1535385.90116948</v>
      </c>
      <c r="O24" t="n">
        <v>1773061.68868582</v>
      </c>
      <c r="P24" t="n">
        <v>2039372.7618789</v>
      </c>
      <c r="Q24" t="n">
        <v>2249278.66235597</v>
      </c>
      <c r="R24" t="n">
        <v>2427514.2495142</v>
      </c>
      <c r="S24" t="n">
        <v>2649134.07281565</v>
      </c>
      <c r="T24" t="n">
        <v>2705241.05399132</v>
      </c>
      <c r="U24" t="n">
        <v>2809838.17660116</v>
      </c>
      <c r="V24" t="n">
        <v>2939200.79453382</v>
      </c>
      <c r="W24" t="n">
        <v>3048056.49737005</v>
      </c>
      <c r="X24" t="n">
        <v>3201858.05902493</v>
      </c>
      <c r="Y24" t="n">
        <v>3379678.87597795</v>
      </c>
      <c r="Z24" t="n">
        <v>3524955.15319382</v>
      </c>
      <c r="AA24" t="n">
        <v>3639253.94563831</v>
      </c>
      <c r="AB24" t="n">
        <v>3724610.99156393</v>
      </c>
      <c r="AC24" t="n">
        <v>3758737.49641714</v>
      </c>
      <c r="AD24" t="n">
        <v>3878006.61373464</v>
      </c>
      <c r="AE24" t="n">
        <v>3929605.51705109</v>
      </c>
      <c r="AF24"/>
    </row>
    <row r="25">
      <c r="A25" t="s">
        <v>142</v>
      </c>
      <c r="B25" t="s">
        <v>320</v>
      </c>
      <c r="C25" t="s">
        <v>248</v>
      </c>
      <c r="D25" t="s">
        <v>321</v>
      </c>
      <c r="E25" t="s">
        <v>249</v>
      </c>
      <c r="F25" t="n">
        <v>2689.94207545907</v>
      </c>
      <c r="G25" t="n">
        <v>6540.50483997546</v>
      </c>
      <c r="H25" t="n">
        <v>10859.4506689552</v>
      </c>
      <c r="I25" t="n">
        <v>11940.4269494177</v>
      </c>
      <c r="J25" t="n">
        <v>15768.8075883301</v>
      </c>
      <c r="K25" t="n">
        <v>23736.6713760903</v>
      </c>
      <c r="L25" t="n">
        <v>29487.4248219015</v>
      </c>
      <c r="M25" t="n">
        <v>32618.5527366175</v>
      </c>
      <c r="N25" t="n">
        <v>40891.232320458</v>
      </c>
      <c r="O25" t="n">
        <v>51228.2554006869</v>
      </c>
      <c r="P25" t="n">
        <v>60016.1536616448</v>
      </c>
      <c r="Q25" t="n">
        <v>68044.2228642572</v>
      </c>
      <c r="R25" t="n">
        <v>70438.6956976963</v>
      </c>
      <c r="S25" t="n">
        <v>89568.6234833039</v>
      </c>
      <c r="T25" t="n">
        <v>95343.4355840266</v>
      </c>
      <c r="U25" t="n">
        <v>93997.5064611151</v>
      </c>
      <c r="V25" t="n">
        <v>93406.7792803678</v>
      </c>
      <c r="W25" t="n">
        <v>89506.0963804964</v>
      </c>
      <c r="X25" t="n">
        <v>89783.6091475462</v>
      </c>
      <c r="Y25" t="n">
        <v>97270.2930951828</v>
      </c>
      <c r="Z25" t="n">
        <v>99705.7037626668</v>
      </c>
      <c r="AA25" t="n">
        <v>99327.2859349664</v>
      </c>
      <c r="AB25" t="n">
        <v>100509.019834633</v>
      </c>
      <c r="AC25" t="n">
        <v>100419.001547645</v>
      </c>
      <c r="AD25" t="n">
        <v>123602.552080797</v>
      </c>
      <c r="AE25" t="n">
        <v>122518.326558939</v>
      </c>
      <c r="AF25"/>
    </row>
    <row r="26">
      <c r="A26" t="s">
        <v>142</v>
      </c>
      <c r="B26" t="s">
        <v>322</v>
      </c>
      <c r="C26" t="s">
        <v>248</v>
      </c>
      <c r="D26" t="s">
        <v>323</v>
      </c>
      <c r="E26" t="s">
        <v>249</v>
      </c>
      <c r="F26" t="n">
        <v>239601.630535828</v>
      </c>
      <c r="G26" t="n">
        <v>311591.404965467</v>
      </c>
      <c r="H26" t="n">
        <v>400458.338002297</v>
      </c>
      <c r="I26" t="n">
        <v>453601.454342733</v>
      </c>
      <c r="J26" t="n">
        <v>505426.428366914</v>
      </c>
      <c r="K26" t="n">
        <v>580038.378641471</v>
      </c>
      <c r="L26" t="n">
        <v>610926.241969769</v>
      </c>
      <c r="M26" t="n">
        <v>669473.621288373</v>
      </c>
      <c r="N26" t="n">
        <v>721363.467883615</v>
      </c>
      <c r="O26" t="n">
        <v>790540.1116079</v>
      </c>
      <c r="P26" t="n">
        <v>874776.536156458</v>
      </c>
      <c r="Q26" t="n">
        <v>948925.362236667</v>
      </c>
      <c r="R26" t="n">
        <v>1027737.98202288</v>
      </c>
      <c r="S26" t="n">
        <v>1129431.26776515</v>
      </c>
      <c r="T26" t="n">
        <v>1159921.8171499</v>
      </c>
      <c r="U26" t="n">
        <v>1203243.93752309</v>
      </c>
      <c r="V26" t="n">
        <v>1251646.68568452</v>
      </c>
      <c r="W26" t="n">
        <v>1288183.34292518</v>
      </c>
      <c r="X26" t="n">
        <v>1335675.23967631</v>
      </c>
      <c r="Y26" t="n">
        <v>1390503.47869101</v>
      </c>
      <c r="Z26" t="n">
        <v>1437025.08332785</v>
      </c>
      <c r="AA26" t="n">
        <v>1461404.43273992</v>
      </c>
      <c r="AB26" t="n">
        <v>1487929.5204627</v>
      </c>
      <c r="AC26" t="n">
        <v>1479894.34172755</v>
      </c>
      <c r="AD26" t="n">
        <v>1484213.39696779</v>
      </c>
      <c r="AE26" t="n">
        <v>1491054.73130777</v>
      </c>
      <c r="AF26"/>
    </row>
    <row r="27">
      <c r="A27" t="s">
        <v>142</v>
      </c>
      <c r="B27" t="s">
        <v>324</v>
      </c>
      <c r="C27" t="s">
        <v>248</v>
      </c>
      <c r="D27" t="s">
        <v>325</v>
      </c>
      <c r="E27" t="s">
        <v>249</v>
      </c>
      <c r="F27" t="n">
        <v>256775.338439564</v>
      </c>
      <c r="G27" t="n">
        <v>320550.6480491</v>
      </c>
      <c r="H27" t="n">
        <v>373732.397377531</v>
      </c>
      <c r="I27" t="n">
        <v>418919.728394969</v>
      </c>
      <c r="J27" t="n">
        <v>463759.698597646</v>
      </c>
      <c r="K27" t="n">
        <v>555326.793182301</v>
      </c>
      <c r="L27" t="n">
        <v>604103.172604199</v>
      </c>
      <c r="M27" t="n">
        <v>677666.331609152</v>
      </c>
      <c r="N27" t="n">
        <v>773131.200965411</v>
      </c>
      <c r="O27" t="n">
        <v>931293.321677231</v>
      </c>
      <c r="P27" t="n">
        <v>1104580.0720608</v>
      </c>
      <c r="Q27" t="n">
        <v>1232309.07725504</v>
      </c>
      <c r="R27" t="n">
        <v>1329337.57179363</v>
      </c>
      <c r="S27" t="n">
        <v>1430134.1815672</v>
      </c>
      <c r="T27" t="n">
        <v>1449975.80125739</v>
      </c>
      <c r="U27" t="n">
        <v>1512596.73261696</v>
      </c>
      <c r="V27" t="n">
        <v>1594147.32956892</v>
      </c>
      <c r="W27" t="n">
        <v>1670367.05806437</v>
      </c>
      <c r="X27" t="n">
        <v>1776399.21020107</v>
      </c>
      <c r="Y27" t="n">
        <v>1891905.10419176</v>
      </c>
      <c r="Z27" t="n">
        <v>1988224.3661033</v>
      </c>
      <c r="AA27" t="n">
        <v>2078522.22696343</v>
      </c>
      <c r="AB27" t="n">
        <v>2136172.4512666</v>
      </c>
      <c r="AC27" t="n">
        <v>2178424.15314194</v>
      </c>
      <c r="AD27" t="n">
        <v>2270190.66468606</v>
      </c>
      <c r="AE27" t="n">
        <v>2316032.45918438</v>
      </c>
      <c r="AF27"/>
    </row>
    <row r="28">
      <c r="A28" t="s">
        <v>142</v>
      </c>
      <c r="B28" t="s">
        <v>326</v>
      </c>
      <c r="C28" t="s">
        <v>248</v>
      </c>
      <c r="D28" t="s">
        <v>327</v>
      </c>
      <c r="E28" t="s">
        <v>249</v>
      </c>
      <c r="F28" t="n">
        <v>344504.229500117</v>
      </c>
      <c r="G28" t="n">
        <v>477380.676398913</v>
      </c>
      <c r="H28" t="n">
        <v>646883.679519355</v>
      </c>
      <c r="I28" t="n">
        <v>742238.597793412</v>
      </c>
      <c r="J28" t="n">
        <v>829974.425433354</v>
      </c>
      <c r="K28" t="n">
        <v>910863.433796765</v>
      </c>
      <c r="L28" t="n">
        <v>946959.724237951</v>
      </c>
      <c r="M28" t="n">
        <v>959395.365179387</v>
      </c>
      <c r="N28" t="n">
        <v>1026670.30946853</v>
      </c>
      <c r="O28" t="n">
        <v>1105948.22763241</v>
      </c>
      <c r="P28" t="n">
        <v>1166980.60695786</v>
      </c>
      <c r="Q28" t="n">
        <v>1219070.94035609</v>
      </c>
      <c r="R28" t="n">
        <v>1379136.32431566</v>
      </c>
      <c r="S28" t="n">
        <v>1533578.96395141</v>
      </c>
      <c r="T28" t="n">
        <v>1646245.52116276</v>
      </c>
      <c r="U28" t="n">
        <v>1785501.84719911</v>
      </c>
      <c r="V28" t="n">
        <v>1889933.75620222</v>
      </c>
      <c r="W28" t="n">
        <v>2041402.17394677</v>
      </c>
      <c r="X28" t="n">
        <v>2146899.76684759</v>
      </c>
      <c r="Y28" t="n">
        <v>2272748.40049873</v>
      </c>
      <c r="Z28" t="n">
        <v>2323062.32025758</v>
      </c>
      <c r="AA28" t="n">
        <v>2382754.7775548</v>
      </c>
      <c r="AB28" t="n">
        <v>2457314.67694162</v>
      </c>
      <c r="AC28" t="n">
        <v>2579841.65015998</v>
      </c>
      <c r="AD28" t="n">
        <v>2698580.08037813</v>
      </c>
      <c r="AE28" t="n">
        <v>2838050.5816857</v>
      </c>
      <c r="AF28"/>
    </row>
    <row r="29">
      <c r="A29" t="s">
        <v>142</v>
      </c>
      <c r="B29" t="s">
        <v>328</v>
      </c>
      <c r="C29" t="s">
        <v>248</v>
      </c>
      <c r="D29" t="s">
        <v>329</v>
      </c>
      <c r="E29" t="s">
        <v>249</v>
      </c>
      <c r="F29" t="n">
        <v>119301.400497164</v>
      </c>
      <c r="G29" t="n">
        <v>152754.380265074</v>
      </c>
      <c r="H29" t="n">
        <v>200735.396817993</v>
      </c>
      <c r="I29" t="n">
        <v>228455.02426665</v>
      </c>
      <c r="J29" t="n">
        <v>249567.531535528</v>
      </c>
      <c r="K29" t="n">
        <v>294642.291982093</v>
      </c>
      <c r="L29" t="n">
        <v>309131.002349093</v>
      </c>
      <c r="M29" t="n">
        <v>327031.887788278</v>
      </c>
      <c r="N29" t="n">
        <v>388314.659656257</v>
      </c>
      <c r="O29" t="n">
        <v>460749.918299933</v>
      </c>
      <c r="P29" t="n">
        <v>511994.942431333</v>
      </c>
      <c r="Q29" t="n">
        <v>525744.637882595</v>
      </c>
      <c r="R29" t="n">
        <v>532484.137205913</v>
      </c>
      <c r="S29" t="n">
        <v>675497.352739982</v>
      </c>
      <c r="T29" t="n">
        <v>781032.404315585</v>
      </c>
      <c r="U29" t="n">
        <v>917076.647455032</v>
      </c>
      <c r="V29" t="n">
        <v>1050289.49165766</v>
      </c>
      <c r="W29" t="n">
        <v>1171440.75942447</v>
      </c>
      <c r="X29" t="n">
        <v>1296469.25550452</v>
      </c>
      <c r="Y29" t="n">
        <v>1418873.95079618</v>
      </c>
      <c r="Z29" t="n">
        <v>1460322.52691185</v>
      </c>
      <c r="AA29" t="n">
        <v>1522232.69196683</v>
      </c>
      <c r="AB29" t="n">
        <v>1593943.01245946</v>
      </c>
      <c r="AC29" t="n">
        <v>1725708.52467006</v>
      </c>
      <c r="AD29" t="n">
        <v>1869499.24327177</v>
      </c>
      <c r="AE29" t="n">
        <v>2020280.25070393</v>
      </c>
      <c r="AF29"/>
    </row>
    <row r="30">
      <c r="A30" t="s">
        <v>142</v>
      </c>
      <c r="B30" t="s">
        <v>330</v>
      </c>
      <c r="C30" t="s">
        <v>248</v>
      </c>
      <c r="D30" t="s">
        <v>331</v>
      </c>
      <c r="E30" t="s">
        <v>249</v>
      </c>
      <c r="F30" t="n">
        <v>10882.0355945036</v>
      </c>
      <c r="G30" t="n">
        <v>10964.5531670165</v>
      </c>
      <c r="H30" t="n">
        <v>10679.0069345885</v>
      </c>
      <c r="I30" t="n">
        <v>10777.3606967437</v>
      </c>
      <c r="J30" t="n">
        <v>10505.0623053168</v>
      </c>
      <c r="K30" t="n">
        <v>10472.7709588401</v>
      </c>
      <c r="L30" t="n">
        <v>10448.1927432657</v>
      </c>
      <c r="M30" t="n">
        <v>10985.6850456663</v>
      </c>
      <c r="N30" t="n">
        <v>13217.7343407934</v>
      </c>
      <c r="O30" t="n">
        <v>15934.030345399</v>
      </c>
      <c r="P30" t="n">
        <v>15837.7418229586</v>
      </c>
      <c r="Q30" t="n">
        <v>15286.8750025216</v>
      </c>
      <c r="R30" t="n">
        <v>14353.166169478</v>
      </c>
      <c r="S30" t="n">
        <v>17168.3068963807</v>
      </c>
      <c r="T30" t="n">
        <v>20673.9775726737</v>
      </c>
      <c r="U30" t="n">
        <v>21312.4615626931</v>
      </c>
      <c r="V30" t="n">
        <v>22438.2600362893</v>
      </c>
      <c r="W30" t="n">
        <v>23092.6013132376</v>
      </c>
      <c r="X30" t="n">
        <v>23962.8138786045</v>
      </c>
      <c r="Y30" t="n">
        <v>24556.0145853782</v>
      </c>
      <c r="Z30" t="n">
        <v>24511.6023317186</v>
      </c>
      <c r="AA30" t="n">
        <v>26274.4242335738</v>
      </c>
      <c r="AB30" t="n">
        <v>29046.9357107399</v>
      </c>
      <c r="AC30" t="n">
        <v>31700.2523692338</v>
      </c>
      <c r="AD30" t="n">
        <v>32144.1229948219</v>
      </c>
      <c r="AE30" t="n">
        <v>32464.5292974698</v>
      </c>
      <c r="AF30"/>
    </row>
    <row r="31">
      <c r="A31" t="s">
        <v>142</v>
      </c>
      <c r="B31" t="s">
        <v>332</v>
      </c>
      <c r="C31" t="s">
        <v>248</v>
      </c>
      <c r="D31" t="s">
        <v>333</v>
      </c>
      <c r="E31" t="s">
        <v>249</v>
      </c>
      <c r="F31" t="n">
        <v>4937.55231453021</v>
      </c>
      <c r="G31" t="n">
        <v>5443.69570387423</v>
      </c>
      <c r="H31" t="n">
        <v>7072.6101035276</v>
      </c>
      <c r="I31" t="n">
        <v>7921.9588761325</v>
      </c>
      <c r="J31" t="n">
        <v>7927.45159374005</v>
      </c>
      <c r="K31" t="n">
        <v>8837.73470665948</v>
      </c>
      <c r="L31" t="n">
        <v>8913.83418502953</v>
      </c>
      <c r="M31" t="n">
        <v>9032.93732679694</v>
      </c>
      <c r="N31" t="n">
        <v>10933.9238355904</v>
      </c>
      <c r="O31" t="n">
        <v>13770.2299043676</v>
      </c>
      <c r="P31" t="n">
        <v>16176.5678555302</v>
      </c>
      <c r="Q31" t="n">
        <v>17753.2917344368</v>
      </c>
      <c r="R31" t="n">
        <v>19710.0364888502</v>
      </c>
      <c r="S31" t="n">
        <v>42519.9593649298</v>
      </c>
      <c r="T31" t="n">
        <v>57940.2227034737</v>
      </c>
      <c r="U31" t="n">
        <v>65067.704412608</v>
      </c>
      <c r="V31" t="n">
        <v>65259.1404900007</v>
      </c>
      <c r="W31" t="n">
        <v>70144.2119077719</v>
      </c>
      <c r="X31" t="n">
        <v>76398.8606540375</v>
      </c>
      <c r="Y31" t="n">
        <v>80140.532095403</v>
      </c>
      <c r="Z31" t="n">
        <v>79179.1207433125</v>
      </c>
      <c r="AA31" t="n">
        <v>82299.565130997</v>
      </c>
      <c r="AB31" t="n">
        <v>89805.5906985743</v>
      </c>
      <c r="AC31" t="n">
        <v>96558.303682561</v>
      </c>
      <c r="AD31" t="n">
        <v>99745.1562181058</v>
      </c>
      <c r="AE31" t="n">
        <v>118841.861170639</v>
      </c>
      <c r="AF31"/>
    </row>
    <row r="32">
      <c r="A32" t="s">
        <v>142</v>
      </c>
      <c r="B32" t="s">
        <v>334</v>
      </c>
      <c r="C32" t="s">
        <v>248</v>
      </c>
      <c r="D32" t="s">
        <v>335</v>
      </c>
      <c r="E32" t="s">
        <v>249</v>
      </c>
      <c r="F32" t="n">
        <v>28761.77612957</v>
      </c>
      <c r="G32" t="n">
        <v>31249.6856995613</v>
      </c>
      <c r="H32" t="n">
        <v>32989.0244737168</v>
      </c>
      <c r="I32" t="n">
        <v>35664.1581355247</v>
      </c>
      <c r="J32" t="n">
        <v>38481.3351045365</v>
      </c>
      <c r="K32" t="n">
        <v>43079.1987332019</v>
      </c>
      <c r="L32" t="n">
        <v>44183.8633123217</v>
      </c>
      <c r="M32" t="n">
        <v>44867.1422388049</v>
      </c>
      <c r="N32" t="n">
        <v>53311.0366178181</v>
      </c>
      <c r="O32" t="n">
        <v>62832.0168924331</v>
      </c>
      <c r="P32" t="n">
        <v>68440.9474301251</v>
      </c>
      <c r="Q32" t="n">
        <v>69523.0495383727</v>
      </c>
      <c r="R32" t="n">
        <v>69914.6584542433</v>
      </c>
      <c r="S32" t="n">
        <v>92322.6286898874</v>
      </c>
      <c r="T32" t="n">
        <v>114683.328888415</v>
      </c>
      <c r="U32" t="n">
        <v>137042.15188935</v>
      </c>
      <c r="V32" t="n">
        <v>156325.623114691</v>
      </c>
      <c r="W32" t="n">
        <v>179521.9437488</v>
      </c>
      <c r="X32" t="n">
        <v>190282.074899168</v>
      </c>
      <c r="Y32" t="n">
        <v>211245.543684813</v>
      </c>
      <c r="Z32" t="n">
        <v>214033.226729855</v>
      </c>
      <c r="AA32" t="n">
        <v>218372.50128121</v>
      </c>
      <c r="AB32" t="n">
        <v>226641.11083651</v>
      </c>
      <c r="AC32" t="n">
        <v>244741.226147778</v>
      </c>
      <c r="AD32" t="n">
        <v>255517.433861772</v>
      </c>
      <c r="AE32" t="n">
        <v>263057.356620792</v>
      </c>
      <c r="AF32"/>
    </row>
    <row r="33">
      <c r="A33" t="s">
        <v>142</v>
      </c>
      <c r="B33" t="s">
        <v>336</v>
      </c>
      <c r="C33" t="s">
        <v>248</v>
      </c>
      <c r="D33" t="s">
        <v>337</v>
      </c>
      <c r="E33" t="s">
        <v>249</v>
      </c>
      <c r="F33" t="n">
        <v>180621.464964349</v>
      </c>
      <c r="G33" t="n">
        <v>276968.361563387</v>
      </c>
      <c r="H33" t="n">
        <v>395407.641189529</v>
      </c>
      <c r="I33" t="n">
        <v>459420.09581836</v>
      </c>
      <c r="J33" t="n">
        <v>523493.044894233</v>
      </c>
      <c r="K33" t="n">
        <v>553831.43741597</v>
      </c>
      <c r="L33" t="n">
        <v>574282.831648241</v>
      </c>
      <c r="M33" t="n">
        <v>567477.71277984</v>
      </c>
      <c r="N33" t="n">
        <v>560892.955018072</v>
      </c>
      <c r="O33" t="n">
        <v>552662.032190282</v>
      </c>
      <c r="P33" t="n">
        <v>554530.407417911</v>
      </c>
      <c r="Q33" t="n">
        <v>590763.086198163</v>
      </c>
      <c r="R33" t="n">
        <v>742674.325997178</v>
      </c>
      <c r="S33" t="n">
        <v>706070.716260228</v>
      </c>
      <c r="T33" t="n">
        <v>671915.587682613</v>
      </c>
      <c r="U33" t="n">
        <v>645002.88187943</v>
      </c>
      <c r="V33" t="n">
        <v>595621.240903577</v>
      </c>
      <c r="W33" t="n">
        <v>597202.65755249</v>
      </c>
      <c r="X33" t="n">
        <v>559786.761911264</v>
      </c>
      <c r="Y33" t="n">
        <v>537932.359336951</v>
      </c>
      <c r="Z33" t="n">
        <v>545015.843540847</v>
      </c>
      <c r="AA33" t="n">
        <v>533575.594942193</v>
      </c>
      <c r="AB33" t="n">
        <v>517878.027236331</v>
      </c>
      <c r="AC33" t="n">
        <v>481133.34329034</v>
      </c>
      <c r="AD33" t="n">
        <v>441674.124031666</v>
      </c>
      <c r="AE33" t="n">
        <v>403406.583892868</v>
      </c>
      <c r="AF33"/>
    </row>
    <row r="34">
      <c r="A34" t="s">
        <v>142</v>
      </c>
      <c r="B34" t="s">
        <v>338</v>
      </c>
      <c r="C34" t="s">
        <v>248</v>
      </c>
      <c r="D34" t="s">
        <v>339</v>
      </c>
      <c r="E34" t="s">
        <v>249</v>
      </c>
      <c r="F34" t="n">
        <v>38461.1580274354</v>
      </c>
      <c r="G34" t="n">
        <v>55794.2419577328</v>
      </c>
      <c r="H34" t="n">
        <v>74141.2632628155</v>
      </c>
      <c r="I34" t="n">
        <v>89365.1085180299</v>
      </c>
      <c r="J34" t="n">
        <v>111566.065193832</v>
      </c>
      <c r="K34" t="n">
        <v>142545.23511963</v>
      </c>
      <c r="L34" t="n">
        <v>166700.471890125</v>
      </c>
      <c r="M34" t="n">
        <v>191044.758094706</v>
      </c>
      <c r="N34" t="n">
        <v>205097.136998646</v>
      </c>
      <c r="O34" t="n">
        <v>218154.527542543</v>
      </c>
      <c r="P34" t="n">
        <v>223388.020512024</v>
      </c>
      <c r="Q34" t="n">
        <v>251199.796786517</v>
      </c>
      <c r="R34" t="n">
        <v>286326.713922687</v>
      </c>
      <c r="S34" t="n">
        <v>313987.261202116</v>
      </c>
      <c r="T34" t="n">
        <v>320897.45581876</v>
      </c>
      <c r="U34" t="n">
        <v>341546.034935382</v>
      </c>
      <c r="V34" t="n">
        <v>349291.620555897</v>
      </c>
      <c r="W34" t="n">
        <v>343410.947747409</v>
      </c>
      <c r="X34" t="n">
        <v>330658.578201649</v>
      </c>
      <c r="Y34" t="n">
        <v>333383.36110589</v>
      </c>
      <c r="Z34" t="n">
        <v>334383.096664935</v>
      </c>
      <c r="AA34" t="n">
        <v>323813.372751712</v>
      </c>
      <c r="AB34" t="n">
        <v>317624.112171586</v>
      </c>
      <c r="AC34" t="n">
        <v>312699.325497193</v>
      </c>
      <c r="AD34" t="n">
        <v>306461.267729533</v>
      </c>
      <c r="AE34" t="n">
        <v>295724.097225793</v>
      </c>
      <c r="AF34"/>
    </row>
    <row r="35">
      <c r="A35" t="s">
        <v>142</v>
      </c>
      <c r="B35" t="s">
        <v>340</v>
      </c>
      <c r="C35" t="s">
        <v>248</v>
      </c>
      <c r="D35" t="s">
        <v>341</v>
      </c>
      <c r="E35" t="s">
        <v>249</v>
      </c>
      <c r="F35" t="n">
        <v>1708452.57103896</v>
      </c>
      <c r="G35" t="n">
        <v>2684052.70048563</v>
      </c>
      <c r="H35" t="n">
        <v>3585579.4422301</v>
      </c>
      <c r="I35" t="n">
        <v>4396252.4106612</v>
      </c>
      <c r="J35" t="n">
        <v>5286121.00388399</v>
      </c>
      <c r="K35" t="n">
        <v>6088781.64815946</v>
      </c>
      <c r="L35" t="n">
        <v>6608239.61599687</v>
      </c>
      <c r="M35" t="n">
        <v>6958197.55943911</v>
      </c>
      <c r="N35" t="n">
        <v>7297653.24626692</v>
      </c>
      <c r="O35" t="n">
        <v>7462404.18335189</v>
      </c>
      <c r="P35" t="n">
        <v>7745340.7066417</v>
      </c>
      <c r="Q35" t="n">
        <v>8258976.18733256</v>
      </c>
      <c r="R35" t="n">
        <v>8638206.96877796</v>
      </c>
      <c r="S35" t="n">
        <v>9062977.32937401</v>
      </c>
      <c r="T35" t="n">
        <v>9393601.51738444</v>
      </c>
      <c r="U35" t="n">
        <v>9695043.05950791</v>
      </c>
      <c r="V35" t="n">
        <v>10205175.9306049</v>
      </c>
      <c r="W35" t="n">
        <v>11174752.2261242</v>
      </c>
      <c r="X35" t="n">
        <v>11968578.541343</v>
      </c>
      <c r="Y35" t="n">
        <v>12522774.9431007</v>
      </c>
      <c r="Z35" t="n">
        <v>12841064.2430543</v>
      </c>
      <c r="AA35" t="n">
        <v>13199416.7942894</v>
      </c>
      <c r="AB35" t="n">
        <v>13554038.2000842</v>
      </c>
      <c r="AC35" t="n">
        <v>13711238.4732196</v>
      </c>
      <c r="AD35" t="n">
        <v>14091845.701453</v>
      </c>
      <c r="AE35" t="n">
        <v>14533369.7493993</v>
      </c>
      <c r="AF35"/>
    </row>
    <row r="36">
      <c r="A36" t="s">
        <v>142</v>
      </c>
      <c r="B36" t="s">
        <v>342</v>
      </c>
      <c r="C36" t="s">
        <v>248</v>
      </c>
      <c r="D36" t="s">
        <v>343</v>
      </c>
      <c r="E36" t="s">
        <v>249</v>
      </c>
      <c r="F36" t="n">
        <v>23186.8730373223</v>
      </c>
      <c r="G36" t="n">
        <v>82562.5169227018</v>
      </c>
      <c r="H36" t="n">
        <v>116971.011752779</v>
      </c>
      <c r="I36" t="n">
        <v>136872.909066276</v>
      </c>
      <c r="J36" t="n">
        <v>161695.089198597</v>
      </c>
      <c r="K36" t="n">
        <v>185195.102790928</v>
      </c>
      <c r="L36" t="n">
        <v>199519.493921535</v>
      </c>
      <c r="M36" t="n">
        <v>218307.57279839</v>
      </c>
      <c r="N36" t="n">
        <v>285519.909414363</v>
      </c>
      <c r="O36" t="n">
        <v>316676.293510259</v>
      </c>
      <c r="P36" t="n">
        <v>364736.633651361</v>
      </c>
      <c r="Q36" t="n">
        <v>412755.302060498</v>
      </c>
      <c r="R36" t="n">
        <v>430975.893642568</v>
      </c>
      <c r="S36" t="n">
        <v>445452.458962191</v>
      </c>
      <c r="T36" t="n">
        <v>455602.991676197</v>
      </c>
      <c r="U36" t="n">
        <v>481800.235928392</v>
      </c>
      <c r="V36" t="n">
        <v>514721.929478498</v>
      </c>
      <c r="W36" t="n">
        <v>560489.06950846</v>
      </c>
      <c r="X36" t="n">
        <v>610850.2486853</v>
      </c>
      <c r="Y36" t="n">
        <v>650865.27772635</v>
      </c>
      <c r="Z36" t="n">
        <v>657318.333233131</v>
      </c>
      <c r="AA36" t="n">
        <v>673830.695661152</v>
      </c>
      <c r="AB36" t="n">
        <v>681423.527503996</v>
      </c>
      <c r="AC36" t="n">
        <v>682046.080782963</v>
      </c>
      <c r="AD36" t="n">
        <v>745614.157854409</v>
      </c>
      <c r="AE36" t="n">
        <v>740116.433298911</v>
      </c>
      <c r="AF36"/>
    </row>
    <row r="37">
      <c r="A37" t="s">
        <v>142</v>
      </c>
      <c r="B37" t="s">
        <v>344</v>
      </c>
      <c r="C37" t="s">
        <v>248</v>
      </c>
      <c r="D37" t="s">
        <v>345</v>
      </c>
      <c r="E37" t="s">
        <v>249</v>
      </c>
      <c r="F37" t="n">
        <v>1664677.2951032</v>
      </c>
      <c r="G37" t="n">
        <v>2579173.25327999</v>
      </c>
      <c r="H37" t="n">
        <v>3444049.63616941</v>
      </c>
      <c r="I37" t="n">
        <v>4232501.71569684</v>
      </c>
      <c r="J37" t="n">
        <v>5095504.64665854</v>
      </c>
      <c r="K37" t="n">
        <v>5866446.08860275</v>
      </c>
      <c r="L37" t="n">
        <v>6362352.70011703</v>
      </c>
      <c r="M37" t="n">
        <v>6665619.6296542</v>
      </c>
      <c r="N37" t="n">
        <v>6876239.51395442</v>
      </c>
      <c r="O37" t="n">
        <v>6906166.39787279</v>
      </c>
      <c r="P37" t="n">
        <v>7051090.34978212</v>
      </c>
      <c r="Q37" t="n">
        <v>7440341.47576134</v>
      </c>
      <c r="R37" t="n">
        <v>7793349.95567389</v>
      </c>
      <c r="S37" t="n">
        <v>8166179.36130463</v>
      </c>
      <c r="T37" t="n">
        <v>8493624.67566445</v>
      </c>
      <c r="U37" t="n">
        <v>8729229.9950272</v>
      </c>
      <c r="V37" t="n">
        <v>9167987.57008252</v>
      </c>
      <c r="W37" t="n">
        <v>10065564.3868046</v>
      </c>
      <c r="X37" t="n">
        <v>10766755.7205609</v>
      </c>
      <c r="Y37" t="n">
        <v>11230530.4564018</v>
      </c>
      <c r="Z37" t="n">
        <v>11458179.6196684</v>
      </c>
      <c r="AA37" t="n">
        <v>11737796.3159616</v>
      </c>
      <c r="AB37" t="n">
        <v>12053278.6565671</v>
      </c>
      <c r="AC37" t="n">
        <v>12040137.3731241</v>
      </c>
      <c r="AD37" t="n">
        <v>12271291.4634145</v>
      </c>
      <c r="AE37" t="n">
        <v>12703892.8057961</v>
      </c>
      <c r="AF37"/>
    </row>
    <row r="38">
      <c r="A38" t="s">
        <v>142</v>
      </c>
      <c r="B38" t="s">
        <v>346</v>
      </c>
      <c r="C38" t="s">
        <v>248</v>
      </c>
      <c r="D38" t="s">
        <v>347</v>
      </c>
      <c r="E38" t="s">
        <v>249</v>
      </c>
      <c r="F38" t="n">
        <v>20588.4028984363</v>
      </c>
      <c r="G38" t="n">
        <v>22316.9302829383</v>
      </c>
      <c r="H38" t="n">
        <v>24558.7943079111</v>
      </c>
      <c r="I38" t="n">
        <v>26877.7858980882</v>
      </c>
      <c r="J38" t="n">
        <v>28921.2680268531</v>
      </c>
      <c r="K38" t="n">
        <v>37140.4567657855</v>
      </c>
      <c r="L38" t="n">
        <v>46367.4219583089</v>
      </c>
      <c r="M38" t="n">
        <v>74270.356986529</v>
      </c>
      <c r="N38" t="n">
        <v>135893.822898143</v>
      </c>
      <c r="O38" t="n">
        <v>239561.491968835</v>
      </c>
      <c r="P38" t="n">
        <v>329513.723208218</v>
      </c>
      <c r="Q38" t="n">
        <v>405879.409510715</v>
      </c>
      <c r="R38" t="n">
        <v>413881.119461501</v>
      </c>
      <c r="S38" t="n">
        <v>451345.509107188</v>
      </c>
      <c r="T38" t="n">
        <v>444373.850043781</v>
      </c>
      <c r="U38" t="n">
        <v>484012.828552322</v>
      </c>
      <c r="V38" t="n">
        <v>522466.431043819</v>
      </c>
      <c r="W38" t="n">
        <v>548698.769811167</v>
      </c>
      <c r="X38" t="n">
        <v>590972.57209679</v>
      </c>
      <c r="Y38" t="n">
        <v>641379.208972566</v>
      </c>
      <c r="Z38" t="n">
        <v>725566.290152842</v>
      </c>
      <c r="AA38" t="n">
        <v>787789.782666608</v>
      </c>
      <c r="AB38" t="n">
        <v>819336.016013114</v>
      </c>
      <c r="AC38" t="n">
        <v>989055.01931261</v>
      </c>
      <c r="AD38" t="n">
        <v>1074940.08018406</v>
      </c>
      <c r="AE38" t="n">
        <v>1089360.5103043</v>
      </c>
      <c r="AF38"/>
    </row>
    <row r="39">
      <c r="A39" t="s">
        <v>142</v>
      </c>
      <c r="B39" t="s">
        <v>348</v>
      </c>
      <c r="C39" t="s">
        <v>248</v>
      </c>
      <c r="D39" t="s">
        <v>349</v>
      </c>
      <c r="E39" t="s">
        <v>249</v>
      </c>
      <c r="F39" t="n">
        <v>38158.2597526465</v>
      </c>
      <c r="G39" t="n">
        <v>53309.5399904933</v>
      </c>
      <c r="H39" t="n">
        <v>68922.6203836856</v>
      </c>
      <c r="I39" t="n">
        <v>85260.2643964118</v>
      </c>
      <c r="J39" t="n">
        <v>98562.2173653122</v>
      </c>
      <c r="K39" t="n">
        <v>121551.124745884</v>
      </c>
      <c r="L39" t="n">
        <v>138288.678158525</v>
      </c>
      <c r="M39" t="n">
        <v>166480.640754306</v>
      </c>
      <c r="N39" t="n">
        <v>220541.761672536</v>
      </c>
      <c r="O39" t="n">
        <v>296117.969709753</v>
      </c>
      <c r="P39" t="n">
        <v>361156.503067216</v>
      </c>
      <c r="Q39" t="n">
        <v>430231.493737528</v>
      </c>
      <c r="R39" t="n">
        <v>478031.484121509</v>
      </c>
      <c r="S39" t="n">
        <v>540552.318248888</v>
      </c>
      <c r="T39" t="n">
        <v>574747.432409208</v>
      </c>
      <c r="U39" t="n">
        <v>621077.801807674</v>
      </c>
      <c r="V39" t="n">
        <v>664073.330100285</v>
      </c>
      <c r="W39" t="n">
        <v>714660.175271226</v>
      </c>
      <c r="X39" t="n">
        <v>776125.392407658</v>
      </c>
      <c r="Y39" t="n">
        <v>844457.765954435</v>
      </c>
      <c r="Z39" t="n">
        <v>880474.96608314</v>
      </c>
      <c r="AA39" t="n">
        <v>926109.273386934</v>
      </c>
      <c r="AB39" t="n">
        <v>957623.052286563</v>
      </c>
      <c r="AC39" t="n">
        <v>984596.652285457</v>
      </c>
      <c r="AD39" t="n">
        <v>1005641.59677406</v>
      </c>
      <c r="AE39" t="n">
        <v>1016160.16360896</v>
      </c>
      <c r="AF39"/>
    </row>
    <row r="40">
      <c r="A40" t="s">
        <v>142</v>
      </c>
      <c r="B40" t="s">
        <v>350</v>
      </c>
      <c r="C40" t="s">
        <v>248</v>
      </c>
      <c r="D40" t="s">
        <v>351</v>
      </c>
      <c r="E40" t="s">
        <v>249</v>
      </c>
      <c r="F40" t="n">
        <v>10693.6554734783</v>
      </c>
      <c r="G40" t="n">
        <v>16370.5888858966</v>
      </c>
      <c r="H40" t="n">
        <v>21590.6724133703</v>
      </c>
      <c r="I40" t="n">
        <v>26834.9903135948</v>
      </c>
      <c r="J40" t="n">
        <v>39038.2329069647</v>
      </c>
      <c r="K40" t="n">
        <v>64156.7913269295</v>
      </c>
      <c r="L40" t="n">
        <v>82169.3371976553</v>
      </c>
      <c r="M40" t="n">
        <v>106383.943812938</v>
      </c>
      <c r="N40" t="n">
        <v>131434.696360899</v>
      </c>
      <c r="O40" t="n">
        <v>144044.790463014</v>
      </c>
      <c r="P40" t="n">
        <v>166391.803162191</v>
      </c>
      <c r="Q40" t="n">
        <v>174514.697807679</v>
      </c>
      <c r="R40" t="n">
        <v>183424.575405987</v>
      </c>
      <c r="S40" t="n">
        <v>206646.438524626</v>
      </c>
      <c r="T40" t="n">
        <v>225478.542464313</v>
      </c>
      <c r="U40" t="n">
        <v>269050.098067452</v>
      </c>
      <c r="V40" t="n">
        <v>282641.421058429</v>
      </c>
      <c r="W40" t="n">
        <v>271130.533003228</v>
      </c>
      <c r="X40" t="n">
        <v>261747.601878096</v>
      </c>
      <c r="Y40" t="n">
        <v>262132.702769968</v>
      </c>
      <c r="Z40" t="n">
        <v>261542.156022609</v>
      </c>
      <c r="AA40" t="n">
        <v>254571.509997218</v>
      </c>
      <c r="AB40" t="n">
        <v>250397.757347816</v>
      </c>
      <c r="AC40" t="n">
        <v>257956.655824303</v>
      </c>
      <c r="AD40" t="n">
        <v>278082.733383547</v>
      </c>
      <c r="AE40" t="n">
        <v>293744.176275146</v>
      </c>
      <c r="AF40"/>
    </row>
    <row r="41">
      <c r="A41" t="s">
        <v>142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142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142</v>
      </c>
      <c r="B43" t="s">
        <v>356</v>
      </c>
      <c r="C43" t="s">
        <v>248</v>
      </c>
      <c r="D43" t="s">
        <v>357</v>
      </c>
      <c r="E43" t="s">
        <v>249</v>
      </c>
      <c r="F43" t="n">
        <v>41576.0964796007</v>
      </c>
      <c r="G43" t="n">
        <v>49368.551084621</v>
      </c>
      <c r="H43" t="n">
        <v>67635.6711908449</v>
      </c>
      <c r="I43" t="n">
        <v>76278.7574616855</v>
      </c>
      <c r="J43" t="n">
        <v>79580.4407631289</v>
      </c>
      <c r="K43" t="n">
        <v>84050.3442055739</v>
      </c>
      <c r="L43" t="n">
        <v>88842.3383537458</v>
      </c>
      <c r="M43" t="n">
        <v>121768.421406365</v>
      </c>
      <c r="N43" t="n">
        <v>175933.758028273</v>
      </c>
      <c r="O43" t="n">
        <v>229770.644290316</v>
      </c>
      <c r="P43" t="n">
        <v>279561.885134265</v>
      </c>
      <c r="Q43" t="n">
        <v>391903.682268062</v>
      </c>
      <c r="R43" t="n">
        <v>429683.73086007</v>
      </c>
      <c r="S43" t="n">
        <v>455411.447948805</v>
      </c>
      <c r="T43" t="n">
        <v>459426.736536288</v>
      </c>
      <c r="U43" t="n">
        <v>486579.655265765</v>
      </c>
      <c r="V43" t="n">
        <v>534930.186519068</v>
      </c>
      <c r="W43" t="n">
        <v>572256.606378461</v>
      </c>
      <c r="X43" t="n">
        <v>632165.699543334</v>
      </c>
      <c r="Y43" t="n">
        <v>668826.822974009</v>
      </c>
      <c r="Z43" t="n">
        <v>713365.582169014</v>
      </c>
      <c r="AA43" t="n">
        <v>801238.726686492</v>
      </c>
      <c r="AB43" t="n">
        <v>890515.927020258</v>
      </c>
      <c r="AC43" t="n">
        <v>983338.691442885</v>
      </c>
      <c r="AD43" t="n">
        <v>1075553.63522618</v>
      </c>
      <c r="AE43" t="n">
        <v>1108623.11110894</v>
      </c>
      <c r="AF43"/>
    </row>
    <row r="44">
      <c r="A44" t="s">
        <v>142</v>
      </c>
      <c r="B44" t="s">
        <v>358</v>
      </c>
      <c r="C44" t="s">
        <v>248</v>
      </c>
      <c r="D44" t="s">
        <v>359</v>
      </c>
      <c r="E44" t="s">
        <v>249</v>
      </c>
      <c r="F44" t="n">
        <v>3441872.02662126</v>
      </c>
      <c r="G44" t="n">
        <v>5072056.63565316</v>
      </c>
      <c r="H44" t="n">
        <v>6663347.8212593</v>
      </c>
      <c r="I44" t="n">
        <v>8002529.1131718</v>
      </c>
      <c r="J44" t="n">
        <v>9389077.39108997</v>
      </c>
      <c r="K44" t="n">
        <v>10925653.0460278</v>
      </c>
      <c r="L44" t="n">
        <v>11881694.0789198</v>
      </c>
      <c r="M44" t="n">
        <v>12655562.7573101</v>
      </c>
      <c r="N44" t="n">
        <v>13607826.1042314</v>
      </c>
      <c r="O44" t="n">
        <v>14494039.3786798</v>
      </c>
      <c r="P44" t="n">
        <v>15513749.0565543</v>
      </c>
      <c r="Q44" t="n">
        <v>16645676.230256</v>
      </c>
      <c r="R44" t="n">
        <v>17726716.7825504</v>
      </c>
      <c r="S44" t="n">
        <v>19051243.8832763</v>
      </c>
      <c r="T44" t="n">
        <v>19559922.3377271</v>
      </c>
      <c r="U44" t="n">
        <v>20363764.2882166</v>
      </c>
      <c r="V44" t="n">
        <v>21415787.6955558</v>
      </c>
      <c r="W44" t="n">
        <v>22924576.7831254</v>
      </c>
      <c r="X44" t="n">
        <v>24280071.3956552</v>
      </c>
      <c r="Y44" t="n">
        <v>25397808.8726123</v>
      </c>
      <c r="Z44" t="n">
        <v>26135034.2067383</v>
      </c>
      <c r="AA44" t="n">
        <v>27028301.6496537</v>
      </c>
      <c r="AB44" t="n">
        <v>27823347.0026204</v>
      </c>
      <c r="AC44" t="n">
        <v>28537111.885874</v>
      </c>
      <c r="AD44" t="n">
        <v>29511745.2773213</v>
      </c>
      <c r="AE44" t="n">
        <v>30277130.937367</v>
      </c>
      <c r="AF44"/>
    </row>
    <row r="45">
      <c r="A45" t="s">
        <v>142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142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142</v>
      </c>
      <c r="B47" t="s">
        <v>364</v>
      </c>
      <c r="C47" t="s">
        <v>248</v>
      </c>
      <c r="D47" t="s">
        <v>365</v>
      </c>
      <c r="E47" t="s">
        <v>249</v>
      </c>
      <c r="F47" t="n">
        <v>391972.00459521</v>
      </c>
      <c r="G47" t="n">
        <v>587741.553825838</v>
      </c>
      <c r="H47" t="n">
        <v>772001.155473137</v>
      </c>
      <c r="I47" t="n">
        <v>824920.340010688</v>
      </c>
      <c r="J47" t="n">
        <v>963841.883881016</v>
      </c>
      <c r="K47" t="n">
        <v>1109163.48292308</v>
      </c>
      <c r="L47" t="n">
        <v>1114496.95545052</v>
      </c>
      <c r="M47" t="n">
        <v>1146282.81039664</v>
      </c>
      <c r="N47" t="n">
        <v>1157330.04284117</v>
      </c>
      <c r="O47" t="n">
        <v>1121057.38205864</v>
      </c>
      <c r="P47" t="n">
        <v>1078995.13642148</v>
      </c>
      <c r="Q47" t="n">
        <v>1013902.26491766</v>
      </c>
      <c r="R47" t="n">
        <v>957965.773093959</v>
      </c>
      <c r="S47" t="n">
        <v>920823.453281311</v>
      </c>
      <c r="T47" t="n">
        <v>927810.471625828</v>
      </c>
      <c r="U47" t="n">
        <v>990647.09909381</v>
      </c>
      <c r="V47" t="n">
        <v>997268.863139466</v>
      </c>
      <c r="W47" t="n">
        <v>944811.814325029</v>
      </c>
      <c r="X47" t="n">
        <v>1020427.80342028</v>
      </c>
      <c r="Y47" t="n">
        <v>1277712.5915588</v>
      </c>
      <c r="Z47" t="n">
        <v>1571506.10049917</v>
      </c>
      <c r="AA47" t="n">
        <v>1864921.50502408</v>
      </c>
      <c r="AB47" t="n">
        <v>2080979.96596592</v>
      </c>
      <c r="AC47" t="n">
        <v>2275745.01724092</v>
      </c>
      <c r="AD47" t="n">
        <v>2486410.85834137</v>
      </c>
      <c r="AE47" t="n">
        <v>2713081.67734064</v>
      </c>
      <c r="AF47"/>
    </row>
    <row r="48">
      <c r="A48" t="s">
        <v>142</v>
      </c>
      <c r="B48" t="s">
        <v>366</v>
      </c>
      <c r="C48" t="s">
        <v>248</v>
      </c>
      <c r="D48" t="s">
        <v>367</v>
      </c>
      <c r="E48" t="s">
        <v>249</v>
      </c>
      <c r="F48" t="n">
        <v>456219.886958802</v>
      </c>
      <c r="G48" t="n">
        <v>677810.69737576</v>
      </c>
      <c r="H48" t="n">
        <v>883927.48837572</v>
      </c>
      <c r="I48" t="n">
        <v>953697.223001581</v>
      </c>
      <c r="J48" t="n">
        <v>1110928.91863152</v>
      </c>
      <c r="K48" t="n">
        <v>1278405.31268465</v>
      </c>
      <c r="L48" t="n">
        <v>1298756.52793575</v>
      </c>
      <c r="M48" t="n">
        <v>1352037.38738959</v>
      </c>
      <c r="N48" t="n">
        <v>1392353.53965562</v>
      </c>
      <c r="O48" t="n">
        <v>1393481.39184331</v>
      </c>
      <c r="P48" t="n">
        <v>1391031.76268597</v>
      </c>
      <c r="Q48" t="n">
        <v>1352388.63429156</v>
      </c>
      <c r="R48" t="n">
        <v>1324761.1380808</v>
      </c>
      <c r="S48" t="n">
        <v>1333084.18761436</v>
      </c>
      <c r="T48" t="n">
        <v>1377555.42795735</v>
      </c>
      <c r="U48" t="n">
        <v>1520257.7313223</v>
      </c>
      <c r="V48" t="n">
        <v>1611824.28320035</v>
      </c>
      <c r="W48" t="n">
        <v>1610073.16715389</v>
      </c>
      <c r="X48" t="n">
        <v>1758136.16051441</v>
      </c>
      <c r="Y48" t="n">
        <v>2082320.22270286</v>
      </c>
      <c r="Z48" t="n">
        <v>2406437.73584615</v>
      </c>
      <c r="AA48" t="n">
        <v>2715677.13962357</v>
      </c>
      <c r="AB48" t="n">
        <v>2941188.3828657</v>
      </c>
      <c r="AC48" t="n">
        <v>3130787.47632858</v>
      </c>
      <c r="AD48" t="n">
        <v>3360630.77074193</v>
      </c>
      <c r="AE48" t="n">
        <v>3600061.81880247</v>
      </c>
      <c r="AF48"/>
    </row>
    <row r="49">
      <c r="A49" t="s">
        <v>142</v>
      </c>
      <c r="B49" t="s">
        <v>368</v>
      </c>
      <c r="C49" t="s">
        <v>248</v>
      </c>
      <c r="D49" t="s">
        <v>369</v>
      </c>
      <c r="E49" t="s">
        <v>249</v>
      </c>
      <c r="F49" t="n">
        <v>57057.8327080726</v>
      </c>
      <c r="G49" t="n">
        <v>78668.9063889289</v>
      </c>
      <c r="H49" t="n">
        <v>96754.9793314059</v>
      </c>
      <c r="I49" t="n">
        <v>110288.823233816</v>
      </c>
      <c r="J49" t="n">
        <v>124639.518271564</v>
      </c>
      <c r="K49" t="n">
        <v>140898.369298119</v>
      </c>
      <c r="L49" t="n">
        <v>152535.505493829</v>
      </c>
      <c r="M49" t="n">
        <v>167812.57074459</v>
      </c>
      <c r="N49" t="n">
        <v>188700.865316205</v>
      </c>
      <c r="O49" t="n">
        <v>214439.392768712</v>
      </c>
      <c r="P49" t="n">
        <v>244271.669284413</v>
      </c>
      <c r="Q49" t="n">
        <v>265416.189580412</v>
      </c>
      <c r="R49" t="n">
        <v>291685.176889253</v>
      </c>
      <c r="S49" t="n">
        <v>332074.625443274</v>
      </c>
      <c r="T49" t="n">
        <v>368711.214712074</v>
      </c>
      <c r="U49" t="n">
        <v>437706.888831912</v>
      </c>
      <c r="V49" t="n">
        <v>508013.927576765</v>
      </c>
      <c r="W49" t="n">
        <v>542712.039397253</v>
      </c>
      <c r="X49" t="n">
        <v>594558.595767471</v>
      </c>
      <c r="Y49" t="n">
        <v>640197.613971003</v>
      </c>
      <c r="Z49" t="n">
        <v>658798.257388736</v>
      </c>
      <c r="AA49" t="n">
        <v>659380.266735675</v>
      </c>
      <c r="AB49" t="n">
        <v>657102.080946334</v>
      </c>
      <c r="AC49" t="n">
        <v>646040.374680906</v>
      </c>
      <c r="AD49" t="n">
        <v>655310.135627509</v>
      </c>
      <c r="AE49" t="n">
        <v>668146.483480601</v>
      </c>
      <c r="AF49"/>
    </row>
    <row r="50">
      <c r="A50" t="s">
        <v>142</v>
      </c>
      <c r="B50" t="s">
        <v>370</v>
      </c>
      <c r="C50" t="s">
        <v>248</v>
      </c>
      <c r="D50" t="s">
        <v>371</v>
      </c>
      <c r="E50" t="s">
        <v>249</v>
      </c>
      <c r="F50" t="n">
        <v>7190.04965551955</v>
      </c>
      <c r="G50" t="n">
        <v>11400.2371609917</v>
      </c>
      <c r="H50" t="n">
        <v>15171.3535711764</v>
      </c>
      <c r="I50" t="n">
        <v>18488.0597570765</v>
      </c>
      <c r="J50" t="n">
        <v>22447.5164789351</v>
      </c>
      <c r="K50" t="n">
        <v>28343.4604634517</v>
      </c>
      <c r="L50" t="n">
        <v>31724.0669914065</v>
      </c>
      <c r="M50" t="n">
        <v>37942.0062483608</v>
      </c>
      <c r="N50" t="n">
        <v>46322.631498251</v>
      </c>
      <c r="O50" t="n">
        <v>57984.6170159581</v>
      </c>
      <c r="P50" t="n">
        <v>67764.9569800804</v>
      </c>
      <c r="Q50" t="n">
        <v>73070.1797934851</v>
      </c>
      <c r="R50" t="n">
        <v>75110.1880975913</v>
      </c>
      <c r="S50" t="n">
        <v>80186.1088897721</v>
      </c>
      <c r="T50" t="n">
        <v>81033.7416194484</v>
      </c>
      <c r="U50" t="n">
        <v>91903.7433965756</v>
      </c>
      <c r="V50" t="n">
        <v>106541.492484116</v>
      </c>
      <c r="W50" t="n">
        <v>122549.313431612</v>
      </c>
      <c r="X50" t="n">
        <v>143149.761326659</v>
      </c>
      <c r="Y50" t="n">
        <v>164410.01717305</v>
      </c>
      <c r="Z50" t="n">
        <v>176133.377958241</v>
      </c>
      <c r="AA50" t="n">
        <v>191375.367863815</v>
      </c>
      <c r="AB50" t="n">
        <v>203106.335953447</v>
      </c>
      <c r="AC50" t="n">
        <v>209002.084406754</v>
      </c>
      <c r="AD50" t="n">
        <v>218909.77677305</v>
      </c>
      <c r="AE50" t="n">
        <v>218833.657981225</v>
      </c>
      <c r="AF50"/>
    </row>
    <row r="51">
      <c r="A51" t="s">
        <v>142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142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142</v>
      </c>
      <c r="B53" t="s">
        <v>376</v>
      </c>
      <c r="C53" t="s">
        <v>248</v>
      </c>
      <c r="D53" t="s">
        <v>377</v>
      </c>
      <c r="E53" t="s">
        <v>249</v>
      </c>
      <c r="F53" t="n">
        <v>30338.5966690617</v>
      </c>
      <c r="G53" t="n">
        <v>41497.4711456521</v>
      </c>
      <c r="H53" t="n">
        <v>55705.675632015</v>
      </c>
      <c r="I53" t="n">
        <v>65117.5048607618</v>
      </c>
      <c r="J53" t="n">
        <v>77344.6461134217</v>
      </c>
      <c r="K53" t="n">
        <v>98634.7789011552</v>
      </c>
      <c r="L53" t="n">
        <v>121697.427317255</v>
      </c>
      <c r="M53" t="n">
        <v>136911.503828047</v>
      </c>
      <c r="N53" t="n">
        <v>170599.591128664</v>
      </c>
      <c r="O53" t="n">
        <v>202151.192682514</v>
      </c>
      <c r="P53" t="n">
        <v>218627.644255735</v>
      </c>
      <c r="Q53" t="n">
        <v>230460.785281786</v>
      </c>
      <c r="R53" t="n">
        <v>225138.602419416</v>
      </c>
      <c r="S53" t="n">
        <v>236054.790893663</v>
      </c>
      <c r="T53" t="n">
        <v>228840.467170378</v>
      </c>
      <c r="U53" t="n">
        <v>226468.702219788</v>
      </c>
      <c r="V53" t="n">
        <v>225310.200785998</v>
      </c>
      <c r="W53" t="n">
        <v>216325.491068096</v>
      </c>
      <c r="X53" t="n">
        <v>214027.485215159</v>
      </c>
      <c r="Y53" t="n">
        <v>213678.958508159</v>
      </c>
      <c r="Z53" t="n">
        <v>214986.72904513</v>
      </c>
      <c r="AA53" t="n">
        <v>213898.805173212</v>
      </c>
      <c r="AB53" t="n">
        <v>211690.510263969</v>
      </c>
      <c r="AC53" t="n">
        <v>224213.962334414</v>
      </c>
      <c r="AD53" t="n">
        <v>231885.191581472</v>
      </c>
      <c r="AE53" t="n">
        <v>218020.442000548</v>
      </c>
      <c r="AF53"/>
    </row>
    <row r="54">
      <c r="A54" t="s">
        <v>142</v>
      </c>
      <c r="B54" t="s">
        <v>378</v>
      </c>
      <c r="C54" t="s">
        <v>248</v>
      </c>
      <c r="D54" t="s">
        <v>379</v>
      </c>
      <c r="E54" t="s">
        <v>249</v>
      </c>
      <c r="F54" t="n">
        <v>63870.3720213054</v>
      </c>
      <c r="G54" t="n">
        <v>89496.4336128226</v>
      </c>
      <c r="H54" t="n">
        <v>123015.653925566</v>
      </c>
      <c r="I54" t="n">
        <v>143436.193690739</v>
      </c>
      <c r="J54" t="n">
        <v>177976.158147906</v>
      </c>
      <c r="K54" t="n">
        <v>234803.979651001</v>
      </c>
      <c r="L54" t="n">
        <v>281198.692747434</v>
      </c>
      <c r="M54" t="n">
        <v>307664.989998089</v>
      </c>
      <c r="N54" t="n">
        <v>368786.707450604</v>
      </c>
      <c r="O54" t="n">
        <v>437984.599504864</v>
      </c>
      <c r="P54" t="n">
        <v>473411.423321397</v>
      </c>
      <c r="Q54" t="n">
        <v>496565.439701379</v>
      </c>
      <c r="R54" t="n">
        <v>501832.764410838</v>
      </c>
      <c r="S54" t="n">
        <v>543017.519124549</v>
      </c>
      <c r="T54" t="n">
        <v>535750.693163548</v>
      </c>
      <c r="U54" t="n">
        <v>551681.342841922</v>
      </c>
      <c r="V54" t="n">
        <v>565508.109059373</v>
      </c>
      <c r="W54" t="n">
        <v>548071.092560683</v>
      </c>
      <c r="X54" t="n">
        <v>563046.901963879</v>
      </c>
      <c r="Y54" t="n">
        <v>569334.639595837</v>
      </c>
      <c r="Z54" t="n">
        <v>581479.155421912</v>
      </c>
      <c r="AA54" t="n">
        <v>585705.156012354</v>
      </c>
      <c r="AB54" t="n">
        <v>596881.019208937</v>
      </c>
      <c r="AC54" t="n">
        <v>644349.541273882</v>
      </c>
      <c r="AD54" t="n">
        <v>681461.788353048</v>
      </c>
      <c r="AE54" t="n">
        <v>694415.564631352</v>
      </c>
      <c r="AF54"/>
    </row>
    <row r="55">
      <c r="A55" t="s">
        <v>142</v>
      </c>
      <c r="B55" t="s">
        <v>380</v>
      </c>
      <c r="C55" t="s">
        <v>248</v>
      </c>
      <c r="D55" t="s">
        <v>381</v>
      </c>
      <c r="E55" t="s">
        <v>249</v>
      </c>
      <c r="F55" t="n">
        <v>33531.7753522437</v>
      </c>
      <c r="G55" t="n">
        <v>47998.9624671705</v>
      </c>
      <c r="H55" t="n">
        <v>67309.9782935514</v>
      </c>
      <c r="I55" t="n">
        <v>78318.6888299775</v>
      </c>
      <c r="J55" t="n">
        <v>100631.512034484</v>
      </c>
      <c r="K55" t="n">
        <v>136169.200749846</v>
      </c>
      <c r="L55" t="n">
        <v>159501.265430179</v>
      </c>
      <c r="M55" t="n">
        <v>170753.486170042</v>
      </c>
      <c r="N55" t="n">
        <v>198187.116321939</v>
      </c>
      <c r="O55" t="n">
        <v>235833.40682235</v>
      </c>
      <c r="P55" t="n">
        <v>254783.779065662</v>
      </c>
      <c r="Q55" t="n">
        <v>266104.654419593</v>
      </c>
      <c r="R55" t="n">
        <v>276694.161991422</v>
      </c>
      <c r="S55" t="n">
        <v>306962.728230886</v>
      </c>
      <c r="T55" t="n">
        <v>306910.22599317</v>
      </c>
      <c r="U55" t="n">
        <v>325212.640622134</v>
      </c>
      <c r="V55" t="n">
        <v>340197.908273374</v>
      </c>
      <c r="W55" t="n">
        <v>331745.601492587</v>
      </c>
      <c r="X55" t="n">
        <v>349019.41674872</v>
      </c>
      <c r="Y55" t="n">
        <v>355655.681087678</v>
      </c>
      <c r="Z55" t="n">
        <v>366492.426376782</v>
      </c>
      <c r="AA55" t="n">
        <v>371806.350839142</v>
      </c>
      <c r="AB55" t="n">
        <v>385190.508944969</v>
      </c>
      <c r="AC55" t="n">
        <v>420135.578939468</v>
      </c>
      <c r="AD55" t="n">
        <v>449576.596771576</v>
      </c>
      <c r="AE55" t="n">
        <v>476395.122630804</v>
      </c>
      <c r="AF55"/>
    </row>
    <row r="56">
      <c r="A56" t="s">
        <v>142</v>
      </c>
      <c r="B56" t="s">
        <v>382</v>
      </c>
      <c r="C56" t="s">
        <v>248</v>
      </c>
      <c r="D56" t="s">
        <v>383</v>
      </c>
      <c r="E56" t="s">
        <v>249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142</v>
      </c>
      <c r="B57" t="s">
        <v>384</v>
      </c>
      <c r="C57" t="s">
        <v>248</v>
      </c>
      <c r="D57" t="s">
        <v>385</v>
      </c>
      <c r="E57" t="s">
        <v>249</v>
      </c>
      <c r="F57" t="n">
        <v>3908785.56905354</v>
      </c>
      <c r="G57" t="n">
        <v>5766237.92191482</v>
      </c>
      <c r="H57" t="n">
        <v>7568865.98204838</v>
      </c>
      <c r="I57" t="n">
        <v>8983061.32648698</v>
      </c>
      <c r="J57" t="n">
        <v>10539044.5426284</v>
      </c>
      <c r="K57" t="n">
        <v>12268215.1500394</v>
      </c>
      <c r="L57" t="n">
        <v>13262619.9440532</v>
      </c>
      <c r="M57" t="n">
        <v>14113984.0885126</v>
      </c>
      <c r="N57" t="n">
        <v>15131614.3402479</v>
      </c>
      <c r="O57" t="n">
        <v>16031565.5609861</v>
      </c>
      <c r="P57" t="n">
        <v>17071172.6224025</v>
      </c>
      <c r="Q57" t="n">
        <v>18172579.5623552</v>
      </c>
      <c r="R57" t="n">
        <v>19234902.4960372</v>
      </c>
      <c r="S57" t="n">
        <v>20590974.5094153</v>
      </c>
      <c r="T57" t="n">
        <v>21162956.3081488</v>
      </c>
      <c r="U57" t="n">
        <v>22153072.1176064</v>
      </c>
      <c r="V57" t="n">
        <v>23310253.3998145</v>
      </c>
      <c r="W57" t="n">
        <v>24805780.4832826</v>
      </c>
      <c r="X57" t="n">
        <v>26299955.1580477</v>
      </c>
      <c r="Y57" t="n">
        <v>27742261.7980852</v>
      </c>
      <c r="Z57" t="n">
        <v>28803014.098607</v>
      </c>
      <c r="AA57" t="n">
        <v>29998550.2992745</v>
      </c>
      <c r="AB57" t="n">
        <v>31014933.1428339</v>
      </c>
      <c r="AC57" t="n">
        <v>31925856.0180269</v>
      </c>
      <c r="AD57" t="n">
        <v>33150458.7814468</v>
      </c>
      <c r="AE57" t="n">
        <v>34170936.9324446</v>
      </c>
      <c r="AF57"/>
    </row>
    <row r="58">
      <c r="A58" t="s">
        <v>142</v>
      </c>
      <c r="B58" t="s">
        <v>386</v>
      </c>
      <c r="C58" t="s">
        <v>248</v>
      </c>
      <c r="D58" t="s">
        <v>387</v>
      </c>
      <c r="E58" t="s">
        <v>249</v>
      </c>
      <c r="F58" t="n">
        <v>3908785.56905354</v>
      </c>
      <c r="G58" t="n">
        <v>5766237.92191482</v>
      </c>
      <c r="H58" t="n">
        <v>7568865.98204838</v>
      </c>
      <c r="I58" t="n">
        <v>8983061.32648698</v>
      </c>
      <c r="J58" t="n">
        <v>10539044.5426284</v>
      </c>
      <c r="K58" t="n">
        <v>12268215.1500394</v>
      </c>
      <c r="L58" t="n">
        <v>13262619.9440532</v>
      </c>
      <c r="M58" t="n">
        <v>14113984.0885126</v>
      </c>
      <c r="N58" t="n">
        <v>15131614.3402479</v>
      </c>
      <c r="O58" t="n">
        <v>16031565.5609861</v>
      </c>
      <c r="P58" t="n">
        <v>17071172.6224025</v>
      </c>
      <c r="Q58" t="n">
        <v>18172579.5623552</v>
      </c>
      <c r="R58" t="n">
        <v>19234902.4960372</v>
      </c>
      <c r="S58" t="n">
        <v>20590974.5094153</v>
      </c>
      <c r="T58" t="n">
        <v>21162956.3081488</v>
      </c>
      <c r="U58" t="n">
        <v>22153072.1176064</v>
      </c>
      <c r="V58" t="n">
        <v>23310253.3998145</v>
      </c>
      <c r="W58" t="n">
        <v>24805780.4832826</v>
      </c>
      <c r="X58" t="n">
        <v>26299955.1580477</v>
      </c>
      <c r="Y58" t="n">
        <v>27742261.7980852</v>
      </c>
      <c r="Z58" t="n">
        <v>28803014.098607</v>
      </c>
      <c r="AA58" t="n">
        <v>29998550.2992745</v>
      </c>
      <c r="AB58" t="n">
        <v>31014933.1428339</v>
      </c>
      <c r="AC58" t="n">
        <v>31925856.0180269</v>
      </c>
      <c r="AD58" t="n">
        <v>33150458.7814468</v>
      </c>
      <c r="AE58" t="n">
        <v>34170936.9324446</v>
      </c>
      <c r="AF58"/>
    </row>
    <row r="59">
      <c r="A59" t="s">
        <v>142</v>
      </c>
      <c r="B59" t="s">
        <v>388</v>
      </c>
      <c r="C59" t="s">
        <v>248</v>
      </c>
      <c r="D59" t="s">
        <v>389</v>
      </c>
      <c r="E59" t="s">
        <v>249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143</v>
      </c>
      <c r="B2" t="s">
        <v>197</v>
      </c>
      <c r="C2" t="s">
        <v>248</v>
      </c>
      <c r="D2" t="s">
        <v>199</v>
      </c>
      <c r="E2" t="s">
        <v>249</v>
      </c>
      <c r="F2" t="n">
        <v>323939.821335649</v>
      </c>
      <c r="G2" t="n">
        <v>296536.344228644</v>
      </c>
      <c r="H2" t="n">
        <v>287220.739825183</v>
      </c>
      <c r="I2" t="n">
        <v>289795.265006204</v>
      </c>
      <c r="J2" t="n">
        <v>291508.902809588</v>
      </c>
      <c r="K2" t="n">
        <v>284509.81633561</v>
      </c>
      <c r="L2" t="n">
        <v>278193.561672645</v>
      </c>
      <c r="M2" t="n">
        <v>277086.184181977</v>
      </c>
      <c r="N2" t="n">
        <v>259945.360870748</v>
      </c>
      <c r="O2" t="n">
        <v>246900.43408926</v>
      </c>
      <c r="P2" t="n">
        <v>234674.259324921</v>
      </c>
      <c r="Q2" t="n">
        <v>218947.080608316</v>
      </c>
      <c r="R2" t="n">
        <v>205355.777279185</v>
      </c>
      <c r="S2" t="n">
        <v>194917.450072843</v>
      </c>
      <c r="T2" t="n">
        <v>181785.447776124</v>
      </c>
      <c r="U2" t="n">
        <v>172490.620625422</v>
      </c>
      <c r="V2" t="n">
        <v>162870.191230016</v>
      </c>
      <c r="W2" t="n">
        <v>159487.419243425</v>
      </c>
      <c r="X2" t="n">
        <v>157341.768214985</v>
      </c>
      <c r="Y2" t="n">
        <v>156356.454981453</v>
      </c>
      <c r="Z2" t="n">
        <v>154899.648934929</v>
      </c>
      <c r="AA2" t="n">
        <v>154818.056143602</v>
      </c>
      <c r="AB2" t="n">
        <v>158510.404354632</v>
      </c>
      <c r="AC2" t="n">
        <v>157398.371039916</v>
      </c>
      <c r="AD2" t="n">
        <v>156256.548217062</v>
      </c>
      <c r="AE2" t="n">
        <v>153141.112743555</v>
      </c>
      <c r="AF2" t="n">
        <v>154099.189378706</v>
      </c>
    </row>
    <row r="3">
      <c r="A3" t="s">
        <v>143</v>
      </c>
      <c r="B3" t="s">
        <v>276</v>
      </c>
      <c r="C3" t="s">
        <v>248</v>
      </c>
      <c r="D3" t="s">
        <v>277</v>
      </c>
      <c r="E3" t="s">
        <v>249</v>
      </c>
      <c r="F3" t="n">
        <v>5666.25154053036</v>
      </c>
      <c r="G3" t="n">
        <v>6062.99794984961</v>
      </c>
      <c r="H3" t="n">
        <v>6748.6732306144</v>
      </c>
      <c r="I3" t="n">
        <v>7315.73689048273</v>
      </c>
      <c r="J3" t="n">
        <v>7834.89267171391</v>
      </c>
      <c r="K3" t="n">
        <v>8370.85824657317</v>
      </c>
      <c r="L3" t="n">
        <v>8948.0763660857</v>
      </c>
      <c r="M3" t="n">
        <v>9220.14260069349</v>
      </c>
      <c r="N3" t="n">
        <v>9059.25724193775</v>
      </c>
      <c r="O3" t="n">
        <v>9156.76948090791</v>
      </c>
      <c r="P3" t="n">
        <v>9346.24726970173</v>
      </c>
      <c r="Q3" t="n">
        <v>9963.21139080242</v>
      </c>
      <c r="R3" t="n">
        <v>10462.3443304337</v>
      </c>
      <c r="S3" t="n">
        <v>10939.4927001663</v>
      </c>
      <c r="T3" t="n">
        <v>10588.8348790637</v>
      </c>
      <c r="U3" t="n">
        <v>10466.2694788001</v>
      </c>
      <c r="V3" t="n">
        <v>10589.6696979071</v>
      </c>
      <c r="W3" t="n">
        <v>10806.1648432788</v>
      </c>
      <c r="X3" t="n">
        <v>11155.6155851178</v>
      </c>
      <c r="Y3" t="n">
        <v>11681.8335426287</v>
      </c>
      <c r="Z3" t="n">
        <v>10541.196310853</v>
      </c>
      <c r="AA3" t="n">
        <v>9831.90999970006</v>
      </c>
      <c r="AB3" t="n">
        <v>9282.37479423839</v>
      </c>
      <c r="AC3" t="n">
        <v>8945.3542547086</v>
      </c>
      <c r="AD3" t="n">
        <v>8784.01968544306</v>
      </c>
      <c r="AE3" t="n">
        <v>8603.78808328268</v>
      </c>
      <c r="AF3" t="n">
        <v>8520.77476442539</v>
      </c>
    </row>
    <row r="4">
      <c r="A4" t="s">
        <v>143</v>
      </c>
      <c r="B4" t="s">
        <v>278</v>
      </c>
      <c r="C4" t="s">
        <v>248</v>
      </c>
      <c r="D4" t="s">
        <v>279</v>
      </c>
      <c r="E4" t="s">
        <v>249</v>
      </c>
      <c r="F4" t="n">
        <v>3712588.89634793</v>
      </c>
      <c r="G4" t="n">
        <v>3780377.76678526</v>
      </c>
      <c r="H4" t="n">
        <v>4131916.81518032</v>
      </c>
      <c r="I4" t="n">
        <v>4632439.00060346</v>
      </c>
      <c r="J4" t="n">
        <v>5175772.77404514</v>
      </c>
      <c r="K4" t="n">
        <v>5784818.21169096</v>
      </c>
      <c r="L4" t="n">
        <v>6338695.35477991</v>
      </c>
      <c r="M4" t="n">
        <v>6803086.97678866</v>
      </c>
      <c r="N4" t="n">
        <v>6992426.08337735</v>
      </c>
      <c r="O4" t="n">
        <v>7314928.60810922</v>
      </c>
      <c r="P4" t="n">
        <v>7732944.17394496</v>
      </c>
      <c r="Q4" t="n">
        <v>8166863.72554928</v>
      </c>
      <c r="R4" t="n">
        <v>8448876.97429611</v>
      </c>
      <c r="S4" t="n">
        <v>8683059.81025081</v>
      </c>
      <c r="T4" t="n">
        <v>8206904.4000607</v>
      </c>
      <c r="U4" t="n">
        <v>7904836.05989749</v>
      </c>
      <c r="V4" t="n">
        <v>7646099.05693091</v>
      </c>
      <c r="W4" t="n">
        <v>7598594.31588531</v>
      </c>
      <c r="X4" t="n">
        <v>7626164.12751681</v>
      </c>
      <c r="Y4" t="n">
        <v>7801090.67907833</v>
      </c>
      <c r="Z4" t="n">
        <v>7818984.90379328</v>
      </c>
      <c r="AA4" t="n">
        <v>7886480.78653102</v>
      </c>
      <c r="AB4" t="n">
        <v>7858553.75664087</v>
      </c>
      <c r="AC4" t="n">
        <v>7851803.05433401</v>
      </c>
      <c r="AD4" t="n">
        <v>7935335.96947353</v>
      </c>
      <c r="AE4" t="n">
        <v>7910259.7200166</v>
      </c>
      <c r="AF4" t="n">
        <v>7897316.93428323</v>
      </c>
    </row>
    <row r="5">
      <c r="A5" t="s">
        <v>143</v>
      </c>
      <c r="B5" t="s">
        <v>280</v>
      </c>
      <c r="C5" t="s">
        <v>248</v>
      </c>
      <c r="D5" t="s">
        <v>281</v>
      </c>
      <c r="E5" t="s">
        <v>249</v>
      </c>
      <c r="F5" t="n">
        <v>181641.302890542</v>
      </c>
      <c r="G5" t="n">
        <v>182734.95078703</v>
      </c>
      <c r="H5" t="n">
        <v>199752.343103929</v>
      </c>
      <c r="I5" t="n">
        <v>222679.953145295</v>
      </c>
      <c r="J5" t="n">
        <v>249154.508879623</v>
      </c>
      <c r="K5" t="n">
        <v>279996.666242285</v>
      </c>
      <c r="L5" t="n">
        <v>309322.390823336</v>
      </c>
      <c r="M5" t="n">
        <v>330307.846441919</v>
      </c>
      <c r="N5" t="n">
        <v>337470.418245191</v>
      </c>
      <c r="O5" t="n">
        <v>352248.556538807</v>
      </c>
      <c r="P5" t="n">
        <v>373884.697472574</v>
      </c>
      <c r="Q5" t="n">
        <v>400852.525501418</v>
      </c>
      <c r="R5" t="n">
        <v>421994.518908234</v>
      </c>
      <c r="S5" t="n">
        <v>440202.073595506</v>
      </c>
      <c r="T5" t="n">
        <v>422200.641611132</v>
      </c>
      <c r="U5" t="n">
        <v>412335.267994452</v>
      </c>
      <c r="V5" t="n">
        <v>407708.770024459</v>
      </c>
      <c r="W5" t="n">
        <v>409641.760570435</v>
      </c>
      <c r="X5" t="n">
        <v>413337.808053715</v>
      </c>
      <c r="Y5" t="n">
        <v>426232.454145443</v>
      </c>
      <c r="Z5" t="n">
        <v>407297.335727277</v>
      </c>
      <c r="AA5" t="n">
        <v>397194.924087071</v>
      </c>
      <c r="AB5" t="n">
        <v>386798.118535439</v>
      </c>
      <c r="AC5" t="n">
        <v>381578.995599609</v>
      </c>
      <c r="AD5" t="n">
        <v>382389.667032749</v>
      </c>
      <c r="AE5" t="n">
        <v>379212.689223782</v>
      </c>
      <c r="AF5" t="n">
        <v>378058.649722811</v>
      </c>
    </row>
    <row r="6">
      <c r="A6" t="s">
        <v>143</v>
      </c>
      <c r="B6" t="s">
        <v>282</v>
      </c>
      <c r="C6" t="s">
        <v>248</v>
      </c>
      <c r="D6" t="s">
        <v>283</v>
      </c>
      <c r="E6" t="s">
        <v>249</v>
      </c>
      <c r="F6" t="n">
        <v>90293.426853958</v>
      </c>
      <c r="G6" t="n">
        <v>85269.1259329745</v>
      </c>
      <c r="H6" t="n">
        <v>86761.1190028714</v>
      </c>
      <c r="I6" t="n">
        <v>89873.9689078187</v>
      </c>
      <c r="J6" t="n">
        <v>94108.3578584245</v>
      </c>
      <c r="K6" t="n">
        <v>98487.748810205</v>
      </c>
      <c r="L6" t="n">
        <v>103530.149212539</v>
      </c>
      <c r="M6" t="n">
        <v>106301.576834537</v>
      </c>
      <c r="N6" t="n">
        <v>104424.236061596</v>
      </c>
      <c r="O6" t="n">
        <v>105809.505929498</v>
      </c>
      <c r="P6" t="n">
        <v>109951.243631257</v>
      </c>
      <c r="Q6" t="n">
        <v>115169.0702513</v>
      </c>
      <c r="R6" t="n">
        <v>119632.657650849</v>
      </c>
      <c r="S6" t="n">
        <v>123679.670012797</v>
      </c>
      <c r="T6" t="n">
        <v>116936.705222595</v>
      </c>
      <c r="U6" t="n">
        <v>112315.60130343</v>
      </c>
      <c r="V6" t="n">
        <v>110278.447563307</v>
      </c>
      <c r="W6" t="n">
        <v>108844.157843109</v>
      </c>
      <c r="X6" t="n">
        <v>107398.191030283</v>
      </c>
      <c r="Y6" t="n">
        <v>108210.028429614</v>
      </c>
      <c r="Z6" t="n">
        <v>99205.3071096636</v>
      </c>
      <c r="AA6" t="n">
        <v>93532.5142917202</v>
      </c>
      <c r="AB6" t="n">
        <v>88943.8977933639</v>
      </c>
      <c r="AC6" t="n">
        <v>86226.3795695884</v>
      </c>
      <c r="AD6" t="n">
        <v>85282.07716041</v>
      </c>
      <c r="AE6" t="n">
        <v>83741.3166544788</v>
      </c>
      <c r="AF6" t="n">
        <v>82396.1495101489</v>
      </c>
    </row>
    <row r="7">
      <c r="A7" t="s">
        <v>143</v>
      </c>
      <c r="B7" t="s">
        <v>284</v>
      </c>
      <c r="C7" t="s">
        <v>248</v>
      </c>
      <c r="D7" t="s">
        <v>285</v>
      </c>
      <c r="E7" t="s">
        <v>249</v>
      </c>
      <c r="F7" t="n">
        <v>146401.862612276</v>
      </c>
      <c r="G7" t="n">
        <v>160239.810598481</v>
      </c>
      <c r="H7" t="n">
        <v>183195.462430367</v>
      </c>
      <c r="I7" t="n">
        <v>208207.19218742</v>
      </c>
      <c r="J7" t="n">
        <v>233562.241736174</v>
      </c>
      <c r="K7" t="n">
        <v>258600.617490257</v>
      </c>
      <c r="L7" t="n">
        <v>281572.580536168</v>
      </c>
      <c r="M7" t="n">
        <v>303315.382592088</v>
      </c>
      <c r="N7" t="n">
        <v>315239.592851211</v>
      </c>
      <c r="O7" t="n">
        <v>332020.060741188</v>
      </c>
      <c r="P7" t="n">
        <v>350654.135063855</v>
      </c>
      <c r="Q7" t="n">
        <v>368894.100329639</v>
      </c>
      <c r="R7" t="n">
        <v>378182.553366381</v>
      </c>
      <c r="S7" t="n">
        <v>385441.957885727</v>
      </c>
      <c r="T7" t="n">
        <v>363837.535213952</v>
      </c>
      <c r="U7" t="n">
        <v>350539.82659468</v>
      </c>
      <c r="V7" t="n">
        <v>333506.61447252</v>
      </c>
      <c r="W7" t="n">
        <v>325101.474632455</v>
      </c>
      <c r="X7" t="n">
        <v>322432.055879229</v>
      </c>
      <c r="Y7" t="n">
        <v>324740.275375997</v>
      </c>
      <c r="Z7" t="n">
        <v>291996.311994888</v>
      </c>
      <c r="AA7" t="n">
        <v>271444.895057181</v>
      </c>
      <c r="AB7" t="n">
        <v>254031.314364169</v>
      </c>
      <c r="AC7" t="n">
        <v>241471.290956075</v>
      </c>
      <c r="AD7" t="n">
        <v>235119.445488887</v>
      </c>
      <c r="AE7" t="n">
        <v>227841.88501569</v>
      </c>
      <c r="AF7" t="n">
        <v>221454.414226955</v>
      </c>
    </row>
    <row r="8">
      <c r="A8" t="s">
        <v>143</v>
      </c>
      <c r="B8" t="s">
        <v>286</v>
      </c>
      <c r="C8" t="s">
        <v>248</v>
      </c>
      <c r="D8" t="s">
        <v>287</v>
      </c>
      <c r="E8" t="s">
        <v>249</v>
      </c>
      <c r="F8" t="n">
        <v>64279.0459788587</v>
      </c>
      <c r="G8" t="n">
        <v>68622.5908360183</v>
      </c>
      <c r="H8" t="n">
        <v>80287.5908440028</v>
      </c>
      <c r="I8" t="n">
        <v>94602.1612771994</v>
      </c>
      <c r="J8" t="n">
        <v>111607.82654889</v>
      </c>
      <c r="K8" t="n">
        <v>131507.725213176</v>
      </c>
      <c r="L8" t="n">
        <v>150632.320253817</v>
      </c>
      <c r="M8" t="n">
        <v>164043.351475888</v>
      </c>
      <c r="N8" t="n">
        <v>169105.36792861</v>
      </c>
      <c r="O8" t="n">
        <v>177925.842209319</v>
      </c>
      <c r="P8" t="n">
        <v>190871.277111057</v>
      </c>
      <c r="Q8" t="n">
        <v>205593.235017476</v>
      </c>
      <c r="R8" t="n">
        <v>216206.106240015</v>
      </c>
      <c r="S8" t="n">
        <v>224105.334944189</v>
      </c>
      <c r="T8" t="n">
        <v>212718.330081304</v>
      </c>
      <c r="U8" t="n">
        <v>203462.663867488</v>
      </c>
      <c r="V8" t="n">
        <v>197822.085089496</v>
      </c>
      <c r="W8" t="n">
        <v>195715.960219967</v>
      </c>
      <c r="X8" t="n">
        <v>195121.303591874</v>
      </c>
      <c r="Y8" t="n">
        <v>200110.956279123</v>
      </c>
      <c r="Z8" t="n">
        <v>159046.482820612</v>
      </c>
      <c r="AA8" t="n">
        <v>131924.493029217</v>
      </c>
      <c r="AB8" t="n">
        <v>112105.85301242</v>
      </c>
      <c r="AC8" t="n">
        <v>99042.3574471301</v>
      </c>
      <c r="AD8" t="n">
        <v>90769.047810303</v>
      </c>
      <c r="AE8" t="n">
        <v>84473.0636081786</v>
      </c>
      <c r="AF8" t="n">
        <v>80230.9044857575</v>
      </c>
    </row>
    <row r="9">
      <c r="A9" t="s">
        <v>143</v>
      </c>
      <c r="B9" t="s">
        <v>288</v>
      </c>
      <c r="C9" t="s">
        <v>248</v>
      </c>
      <c r="D9" t="s">
        <v>289</v>
      </c>
      <c r="E9" t="s">
        <v>249</v>
      </c>
      <c r="F9" t="n">
        <v>240287.188063386</v>
      </c>
      <c r="G9" t="n">
        <v>265094.480838272</v>
      </c>
      <c r="H9" t="n">
        <v>306767.553206301</v>
      </c>
      <c r="I9" t="n">
        <v>348059.873003021</v>
      </c>
      <c r="J9" t="n">
        <v>390257.489078465</v>
      </c>
      <c r="K9" t="n">
        <v>427002.374274584</v>
      </c>
      <c r="L9" t="n">
        <v>468857.150542448</v>
      </c>
      <c r="M9" t="n">
        <v>500214.951449882</v>
      </c>
      <c r="N9" t="n">
        <v>512798.080665979</v>
      </c>
      <c r="O9" t="n">
        <v>540676.246881791</v>
      </c>
      <c r="P9" t="n">
        <v>583164.897738192</v>
      </c>
      <c r="Q9" t="n">
        <v>624033.358865901</v>
      </c>
      <c r="R9" t="n">
        <v>663506.688945151</v>
      </c>
      <c r="S9" t="n">
        <v>690538.077481471</v>
      </c>
      <c r="T9" t="n">
        <v>644301.936586077</v>
      </c>
      <c r="U9" t="n">
        <v>606187.32221573</v>
      </c>
      <c r="V9" t="n">
        <v>584463.732760967</v>
      </c>
      <c r="W9" t="n">
        <v>577620.123477727</v>
      </c>
      <c r="X9" t="n">
        <v>577620.633381474</v>
      </c>
      <c r="Y9" t="n">
        <v>596195.263102728</v>
      </c>
      <c r="Z9" t="n">
        <v>520783.85696832</v>
      </c>
      <c r="AA9" t="n">
        <v>471507.029575893</v>
      </c>
      <c r="AB9" t="n">
        <v>434405.250405179</v>
      </c>
      <c r="AC9" t="n">
        <v>410593.464398737</v>
      </c>
      <c r="AD9" t="n">
        <v>401392.957966772</v>
      </c>
      <c r="AE9" t="n">
        <v>387383.088069203</v>
      </c>
      <c r="AF9" t="n">
        <v>379940.653467449</v>
      </c>
    </row>
    <row r="10">
      <c r="A10" t="s">
        <v>143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143</v>
      </c>
      <c r="B11" t="s">
        <v>292</v>
      </c>
      <c r="C11" t="s">
        <v>248</v>
      </c>
      <c r="D11" t="s">
        <v>293</v>
      </c>
      <c r="E11" t="s">
        <v>249</v>
      </c>
      <c r="F11" t="n">
        <v>186427.584730094</v>
      </c>
      <c r="G11" t="n">
        <v>183413.19340782</v>
      </c>
      <c r="H11" t="n">
        <v>202534.097032503</v>
      </c>
      <c r="I11" t="n">
        <v>233269.025358324</v>
      </c>
      <c r="J11" t="n">
        <v>271498.243846961</v>
      </c>
      <c r="K11" t="n">
        <v>327031.678669439</v>
      </c>
      <c r="L11" t="n">
        <v>375056.081320736</v>
      </c>
      <c r="M11" t="n">
        <v>408470.539348539</v>
      </c>
      <c r="N11" t="n">
        <v>418619.439948082</v>
      </c>
      <c r="O11" t="n">
        <v>434833.325782519</v>
      </c>
      <c r="P11" t="n">
        <v>457480.299138906</v>
      </c>
      <c r="Q11" t="n">
        <v>491941.93629159</v>
      </c>
      <c r="R11" t="n">
        <v>505320.379152995</v>
      </c>
      <c r="S11" t="n">
        <v>517263.747714543</v>
      </c>
      <c r="T11" t="n">
        <v>500811.170247549</v>
      </c>
      <c r="U11" t="n">
        <v>489651.174312512</v>
      </c>
      <c r="V11" t="n">
        <v>478916.270791234</v>
      </c>
      <c r="W11" t="n">
        <v>475640.17091428</v>
      </c>
      <c r="X11" t="n">
        <v>475161.080704156</v>
      </c>
      <c r="Y11" t="n">
        <v>484821.812854865</v>
      </c>
      <c r="Z11" t="n">
        <v>419270.127711338</v>
      </c>
      <c r="AA11" t="n">
        <v>378285.75726908</v>
      </c>
      <c r="AB11" t="n">
        <v>345968.441375743</v>
      </c>
      <c r="AC11" t="n">
        <v>325995.341069864</v>
      </c>
      <c r="AD11" t="n">
        <v>312421.009550368</v>
      </c>
      <c r="AE11" t="n">
        <v>304340.722420389</v>
      </c>
      <c r="AF11" t="n">
        <v>298777.024528967</v>
      </c>
    </row>
    <row r="12">
      <c r="A12" t="s">
        <v>143</v>
      </c>
      <c r="B12" t="s">
        <v>294</v>
      </c>
      <c r="C12" t="s">
        <v>248</v>
      </c>
      <c r="D12" t="s">
        <v>295</v>
      </c>
      <c r="E12" t="s">
        <v>249</v>
      </c>
      <c r="F12" t="n">
        <v>173421.094559102</v>
      </c>
      <c r="G12" t="n">
        <v>159703.785489394</v>
      </c>
      <c r="H12" t="n">
        <v>160958.764088235</v>
      </c>
      <c r="I12" t="n">
        <v>167571.006030964</v>
      </c>
      <c r="J12" t="n">
        <v>178827.076838784</v>
      </c>
      <c r="K12" t="n">
        <v>194646.465159749</v>
      </c>
      <c r="L12" t="n">
        <v>210127.327424814</v>
      </c>
      <c r="M12" t="n">
        <v>218865.366423654</v>
      </c>
      <c r="N12" t="n">
        <v>219839.113390304</v>
      </c>
      <c r="O12" t="n">
        <v>228885.244303755</v>
      </c>
      <c r="P12" t="n">
        <v>238083.912887063</v>
      </c>
      <c r="Q12" t="n">
        <v>251443.867898937</v>
      </c>
      <c r="R12" t="n">
        <v>264048.955109968</v>
      </c>
      <c r="S12" t="n">
        <v>271695.670137274</v>
      </c>
      <c r="T12" t="n">
        <v>258019.996327481</v>
      </c>
      <c r="U12" t="n">
        <v>249251.292480482</v>
      </c>
      <c r="V12" t="n">
        <v>244832.370848691</v>
      </c>
      <c r="W12" t="n">
        <v>245024.372853705</v>
      </c>
      <c r="X12" t="n">
        <v>247272.056847639</v>
      </c>
      <c r="Y12" t="n">
        <v>257385.757218499</v>
      </c>
      <c r="Z12" t="n">
        <v>255086.1389769</v>
      </c>
      <c r="AA12" t="n">
        <v>255335.993675574</v>
      </c>
      <c r="AB12" t="n">
        <v>254572.447641143</v>
      </c>
      <c r="AC12" t="n">
        <v>255492.861943053</v>
      </c>
      <c r="AD12" t="n">
        <v>258580.405468522</v>
      </c>
      <c r="AE12" t="n">
        <v>258664.014060585</v>
      </c>
      <c r="AF12" t="n">
        <v>260474.002588443</v>
      </c>
    </row>
    <row r="13">
      <c r="A13" t="s">
        <v>143</v>
      </c>
      <c r="B13" t="s">
        <v>296</v>
      </c>
      <c r="C13" t="s">
        <v>248</v>
      </c>
      <c r="D13" t="s">
        <v>297</v>
      </c>
      <c r="E13" t="s">
        <v>249</v>
      </c>
      <c r="F13" t="n">
        <v>274353.692935837</v>
      </c>
      <c r="G13" t="n">
        <v>266333.399445637</v>
      </c>
      <c r="H13" t="n">
        <v>275774.209797879</v>
      </c>
      <c r="I13" t="n">
        <v>295153.679131772</v>
      </c>
      <c r="J13" t="n">
        <v>313295.837921998</v>
      </c>
      <c r="K13" t="n">
        <v>336302.23958786</v>
      </c>
      <c r="L13" t="n">
        <v>353063.749565455</v>
      </c>
      <c r="M13" t="n">
        <v>373222.355132033</v>
      </c>
      <c r="N13" t="n">
        <v>373108.071344763</v>
      </c>
      <c r="O13" t="n">
        <v>388117.014257423</v>
      </c>
      <c r="P13" t="n">
        <v>409112.095383621</v>
      </c>
      <c r="Q13" t="n">
        <v>429924.979786752</v>
      </c>
      <c r="R13" t="n">
        <v>440509.498162942</v>
      </c>
      <c r="S13" t="n">
        <v>454833.159310191</v>
      </c>
      <c r="T13" t="n">
        <v>435313.183498759</v>
      </c>
      <c r="U13" t="n">
        <v>421418.01139993</v>
      </c>
      <c r="V13" t="n">
        <v>406920.318596168</v>
      </c>
      <c r="W13" t="n">
        <v>406269.743001984</v>
      </c>
      <c r="X13" t="n">
        <v>409085.868411305</v>
      </c>
      <c r="Y13" t="n">
        <v>418237.253109725</v>
      </c>
      <c r="Z13" t="n">
        <v>499064.518133602</v>
      </c>
      <c r="AA13" t="n">
        <v>556479.032006796</v>
      </c>
      <c r="AB13" t="n">
        <v>590513.733262497</v>
      </c>
      <c r="AC13" t="n">
        <v>611504.323774809</v>
      </c>
      <c r="AD13" t="n">
        <v>638870.801596707</v>
      </c>
      <c r="AE13" t="n">
        <v>650564.13304482</v>
      </c>
      <c r="AF13" t="n">
        <v>660438.823976784</v>
      </c>
    </row>
    <row r="14">
      <c r="A14" t="s">
        <v>143</v>
      </c>
      <c r="B14" t="s">
        <v>298</v>
      </c>
      <c r="C14" t="s">
        <v>248</v>
      </c>
      <c r="D14" t="s">
        <v>299</v>
      </c>
      <c r="E14" t="s">
        <v>249</v>
      </c>
      <c r="F14" t="n">
        <v>864542.87371507</v>
      </c>
      <c r="G14" t="n">
        <v>732224.006345072</v>
      </c>
      <c r="H14" t="n">
        <v>657432.064534225</v>
      </c>
      <c r="I14" t="n">
        <v>644431.048178189</v>
      </c>
      <c r="J14" t="n">
        <v>638853.761239155</v>
      </c>
      <c r="K14" t="n">
        <v>639774.18991048</v>
      </c>
      <c r="L14" t="n">
        <v>622274.827095806</v>
      </c>
      <c r="M14" t="n">
        <v>640927.600598138</v>
      </c>
      <c r="N14" t="n">
        <v>654642.604498691</v>
      </c>
      <c r="O14" t="n">
        <v>660411.58641265</v>
      </c>
      <c r="P14" t="n">
        <v>650642.478976982</v>
      </c>
      <c r="Q14" t="n">
        <v>636464.849442013</v>
      </c>
      <c r="R14" t="n">
        <v>613444.298618181</v>
      </c>
      <c r="S14" t="n">
        <v>609232.753725855</v>
      </c>
      <c r="T14" t="n">
        <v>564407.18071644</v>
      </c>
      <c r="U14" t="n">
        <v>563748.814090707</v>
      </c>
      <c r="V14" t="n">
        <v>528982.63344444</v>
      </c>
      <c r="W14" t="n">
        <v>525392.513211964</v>
      </c>
      <c r="X14" t="n">
        <v>530239.118477969</v>
      </c>
      <c r="Y14" t="n">
        <v>530855.242174932</v>
      </c>
      <c r="Z14" t="n">
        <v>555437.925395151</v>
      </c>
      <c r="AA14" t="n">
        <v>582778.623938826</v>
      </c>
      <c r="AB14" t="n">
        <v>595475.088457473</v>
      </c>
      <c r="AC14" t="n">
        <v>591265.149876922</v>
      </c>
      <c r="AD14" t="n">
        <v>588986.20257053</v>
      </c>
      <c r="AE14" t="n">
        <v>580091.402144274</v>
      </c>
      <c r="AF14" t="n">
        <v>564255.921581363</v>
      </c>
    </row>
    <row r="15">
      <c r="A15" t="s">
        <v>143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143</v>
      </c>
      <c r="B16" t="s">
        <v>302</v>
      </c>
      <c r="C16" t="s">
        <v>248</v>
      </c>
      <c r="D16" t="s">
        <v>303</v>
      </c>
      <c r="E16" t="s">
        <v>249</v>
      </c>
      <c r="F16" t="n">
        <v>758890.030968848</v>
      </c>
      <c r="G16" t="n">
        <v>932877.425416104</v>
      </c>
      <c r="H16" t="n">
        <v>1171718.07439061</v>
      </c>
      <c r="I16" t="n">
        <v>1432355.62200633</v>
      </c>
      <c r="J16" t="n">
        <v>1707286.79530013</v>
      </c>
      <c r="K16" t="n">
        <v>2006053.66635052</v>
      </c>
      <c r="L16" t="n">
        <v>2282046.31129498</v>
      </c>
      <c r="M16" t="n">
        <v>2488229.34379639</v>
      </c>
      <c r="N16" t="n">
        <v>2572704.82534254</v>
      </c>
      <c r="O16" t="n">
        <v>2709038.10359285</v>
      </c>
      <c r="P16" t="n">
        <v>2892357.61140064</v>
      </c>
      <c r="Q16" t="n">
        <v>3091652.37354895</v>
      </c>
      <c r="R16" t="n">
        <v>3229932.19862734</v>
      </c>
      <c r="S16" t="n">
        <v>3334574.28831283</v>
      </c>
      <c r="T16" t="n">
        <v>3155581.39751526</v>
      </c>
      <c r="U16" t="n">
        <v>3022321.80496317</v>
      </c>
      <c r="V16" t="n">
        <v>2931268.45237198</v>
      </c>
      <c r="W16" t="n">
        <v>2909199.01047618</v>
      </c>
      <c r="X16" t="n">
        <v>2912053.85435218</v>
      </c>
      <c r="Y16" t="n">
        <v>2980364.22090045</v>
      </c>
      <c r="Z16" t="n">
        <v>2960935.29115517</v>
      </c>
      <c r="AA16" t="n">
        <v>2969573.17832739</v>
      </c>
      <c r="AB16" t="n">
        <v>2947709.21895629</v>
      </c>
      <c r="AC16" t="n">
        <v>2951385.50233033</v>
      </c>
      <c r="AD16" t="n">
        <v>2988424.56692645</v>
      </c>
      <c r="AE16" t="n">
        <v>2983578.93681904</v>
      </c>
      <c r="AF16" t="n">
        <v>2989676.89206141</v>
      </c>
    </row>
    <row r="17">
      <c r="A17" t="s">
        <v>143</v>
      </c>
      <c r="B17" t="s">
        <v>304</v>
      </c>
      <c r="C17" t="s">
        <v>248</v>
      </c>
      <c r="D17" t="s">
        <v>305</v>
      </c>
      <c r="E17" t="s">
        <v>249</v>
      </c>
      <c r="F17" t="n">
        <v>294568.333815311</v>
      </c>
      <c r="G17" t="n">
        <v>287517.112074061</v>
      </c>
      <c r="H17" t="n">
        <v>302022.584847326</v>
      </c>
      <c r="I17" t="n">
        <v>327739.153034572</v>
      </c>
      <c r="J17" t="n">
        <v>356311.706899192</v>
      </c>
      <c r="K17" t="n">
        <v>384427.377758732</v>
      </c>
      <c r="L17" t="n">
        <v>421727.404463136</v>
      </c>
      <c r="M17" t="n">
        <v>459909.654477537</v>
      </c>
      <c r="N17" t="n">
        <v>496346.965231952</v>
      </c>
      <c r="O17" t="n">
        <v>546097.482376338</v>
      </c>
      <c r="P17" t="n">
        <v>605465.84157502</v>
      </c>
      <c r="Q17" t="n">
        <v>643042.318080566</v>
      </c>
      <c r="R17" t="n">
        <v>667476.973186133</v>
      </c>
      <c r="S17" t="n">
        <v>678826.12048649</v>
      </c>
      <c r="T17" t="n">
        <v>633976.709603191</v>
      </c>
      <c r="U17" t="n">
        <v>607262.994422574</v>
      </c>
      <c r="V17" t="n">
        <v>581333.405840195</v>
      </c>
      <c r="W17" t="n">
        <v>578879.395722491</v>
      </c>
      <c r="X17" t="n">
        <v>585035.676431911</v>
      </c>
      <c r="Y17" t="n">
        <v>599383.958519077</v>
      </c>
      <c r="Z17" t="n">
        <v>661851.307494284</v>
      </c>
      <c r="AA17" t="n">
        <v>703761.073489771</v>
      </c>
      <c r="AB17" t="n">
        <v>724983.345563579</v>
      </c>
      <c r="AC17" t="n">
        <v>739684.419090315</v>
      </c>
      <c r="AD17" t="n">
        <v>756792.29127449</v>
      </c>
      <c r="AE17" t="n">
        <v>760469.134764646</v>
      </c>
      <c r="AF17" t="n">
        <v>761629.556966247</v>
      </c>
    </row>
    <row r="18">
      <c r="A18" t="s">
        <v>143</v>
      </c>
      <c r="B18" t="s">
        <v>306</v>
      </c>
      <c r="C18" t="s">
        <v>248</v>
      </c>
      <c r="D18" t="s">
        <v>307</v>
      </c>
      <c r="E18" t="s">
        <v>249</v>
      </c>
      <c r="F18" t="n">
        <v>280078.270500999</v>
      </c>
      <c r="G18" t="n">
        <v>288644.89134549</v>
      </c>
      <c r="H18" t="n">
        <v>315269.212880668</v>
      </c>
      <c r="I18" t="n">
        <v>352199.102773341</v>
      </c>
      <c r="J18" t="n">
        <v>388493.173522223</v>
      </c>
      <c r="K18" t="n">
        <v>427914.020137404</v>
      </c>
      <c r="L18" t="n">
        <v>462526.793914571</v>
      </c>
      <c r="M18" t="n">
        <v>497081.659844762</v>
      </c>
      <c r="N18" t="n">
        <v>512570.180461447</v>
      </c>
      <c r="O18" t="n">
        <v>539848.25412292</v>
      </c>
      <c r="P18" t="n">
        <v>571554.949564832</v>
      </c>
      <c r="Q18" t="n">
        <v>602947.456428019</v>
      </c>
      <c r="R18" t="n">
        <v>624991.104130129</v>
      </c>
      <c r="S18" t="n">
        <v>647766.987619341</v>
      </c>
      <c r="T18" t="n">
        <v>618598.314681821</v>
      </c>
      <c r="U18" t="n">
        <v>610052.50263809</v>
      </c>
      <c r="V18" t="n">
        <v>600439.000852768</v>
      </c>
      <c r="W18" t="n">
        <v>607892.764638717</v>
      </c>
      <c r="X18" t="n">
        <v>619884.682957971</v>
      </c>
      <c r="Y18" t="n">
        <v>638813.557244702</v>
      </c>
      <c r="Z18" t="n">
        <v>775027.650723149</v>
      </c>
      <c r="AA18" t="n">
        <v>874269.07857608</v>
      </c>
      <c r="AB18" t="n">
        <v>934199.556657589</v>
      </c>
      <c r="AC18" t="n">
        <v>977075.28199551</v>
      </c>
      <c r="AD18" t="n">
        <v>1019362.65983245</v>
      </c>
      <c r="AE18" t="n">
        <v>1037028.74679684</v>
      </c>
      <c r="AF18" t="n">
        <v>1050540.73296372</v>
      </c>
    </row>
    <row r="19">
      <c r="A19" t="s">
        <v>143</v>
      </c>
      <c r="B19" t="s">
        <v>308</v>
      </c>
      <c r="C19" t="s">
        <v>248</v>
      </c>
      <c r="D19" t="s">
        <v>309</v>
      </c>
      <c r="E19" t="s">
        <v>249</v>
      </c>
      <c r="F19" t="n">
        <v>157404.188723645</v>
      </c>
      <c r="G19" t="n">
        <v>167702.994268907</v>
      </c>
      <c r="H19" t="n">
        <v>189443.739021403</v>
      </c>
      <c r="I19" t="n">
        <v>216297.215569216</v>
      </c>
      <c r="J19" t="n">
        <v>242515.754375126</v>
      </c>
      <c r="K19" t="n">
        <v>273073.442086266</v>
      </c>
      <c r="L19" t="n">
        <v>297958.268332097</v>
      </c>
      <c r="M19" t="n">
        <v>312197.348373295</v>
      </c>
      <c r="N19" t="n">
        <v>305557.187406983</v>
      </c>
      <c r="O19" t="n">
        <v>299017.384960161</v>
      </c>
      <c r="P19" t="n">
        <v>299720.73400096</v>
      </c>
      <c r="Q19" t="n">
        <v>304903.654106711</v>
      </c>
      <c r="R19" t="n">
        <v>303631.042197785</v>
      </c>
      <c r="S19" t="n">
        <v>304899.969024601</v>
      </c>
      <c r="T19" t="n">
        <v>280201.298755136</v>
      </c>
      <c r="U19" t="n">
        <v>256288.783614243</v>
      </c>
      <c r="V19" t="n">
        <v>239626.954274689</v>
      </c>
      <c r="W19" t="n">
        <v>233372.868322299</v>
      </c>
      <c r="X19" t="n">
        <v>231521.797397104</v>
      </c>
      <c r="Y19" t="n">
        <v>235739.899723177</v>
      </c>
      <c r="Z19" t="n">
        <v>213982.649582926</v>
      </c>
      <c r="AA19" t="n">
        <v>200394.19320642</v>
      </c>
      <c r="AB19" t="n">
        <v>188847.490615991</v>
      </c>
      <c r="AC19" t="n">
        <v>180487.686282063</v>
      </c>
      <c r="AD19" t="n">
        <v>176944.836794883</v>
      </c>
      <c r="AE19" t="n">
        <v>172870.587394675</v>
      </c>
      <c r="AF19" t="n">
        <v>169443.208203175</v>
      </c>
    </row>
    <row r="20">
      <c r="A20" t="s">
        <v>143</v>
      </c>
      <c r="B20" t="s">
        <v>310</v>
      </c>
      <c r="C20" t="s">
        <v>248</v>
      </c>
      <c r="D20" t="s">
        <v>311</v>
      </c>
      <c r="E20" t="s">
        <v>249</v>
      </c>
      <c r="F20" t="n">
        <v>321186.230457197</v>
      </c>
      <c r="G20" t="n">
        <v>252528.425873815</v>
      </c>
      <c r="H20" t="n">
        <v>213425.578371468</v>
      </c>
      <c r="I20" t="n">
        <v>187106.06694827</v>
      </c>
      <c r="J20" t="n">
        <v>167092.732505283</v>
      </c>
      <c r="K20" t="n">
        <v>153394.506813273</v>
      </c>
      <c r="L20" t="n">
        <v>145527.237202562</v>
      </c>
      <c r="M20" t="n">
        <v>144783.536893114</v>
      </c>
      <c r="N20" t="n">
        <v>144199.790470157</v>
      </c>
      <c r="O20" t="n">
        <v>149320.88925156</v>
      </c>
      <c r="P20" t="n">
        <v>160849.253150216</v>
      </c>
      <c r="Q20" t="n">
        <v>171685.060479001</v>
      </c>
      <c r="R20" t="n">
        <v>179031.633685468</v>
      </c>
      <c r="S20" t="n">
        <v>186825.298046489</v>
      </c>
      <c r="T20" t="n">
        <v>178518.849999307</v>
      </c>
      <c r="U20" t="n">
        <v>176842.550759614</v>
      </c>
      <c r="V20" t="n">
        <v>174991.201170444</v>
      </c>
      <c r="W20" t="n">
        <v>179982.130855167</v>
      </c>
      <c r="X20" t="n">
        <v>185634.66573326</v>
      </c>
      <c r="Y20" t="n">
        <v>192431.629403792</v>
      </c>
      <c r="Z20" t="n">
        <v>206039.341398664</v>
      </c>
      <c r="AA20" t="n">
        <v>215792.347480358</v>
      </c>
      <c r="AB20" t="n">
        <v>219998.255783547</v>
      </c>
      <c r="AC20" t="n">
        <v>225339.32923967</v>
      </c>
      <c r="AD20" t="n">
        <v>233191.14694243</v>
      </c>
      <c r="AE20" t="n">
        <v>233705.855483641</v>
      </c>
      <c r="AF20" t="n">
        <v>234781.886648441</v>
      </c>
    </row>
    <row r="21">
      <c r="A21" t="s">
        <v>143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143</v>
      </c>
      <c r="B22" t="s">
        <v>314</v>
      </c>
      <c r="C22" t="s">
        <v>248</v>
      </c>
      <c r="D22" t="s">
        <v>315</v>
      </c>
      <c r="E22" t="s">
        <v>249</v>
      </c>
      <c r="F22" t="n">
        <v>149373.594316943</v>
      </c>
      <c r="G22" t="n">
        <v>113878.305945569</v>
      </c>
      <c r="H22" t="n">
        <v>95735.5958642045</v>
      </c>
      <c r="I22" t="n">
        <v>85624.9519846382</v>
      </c>
      <c r="J22" t="n">
        <v>82008.3055624976</v>
      </c>
      <c r="K22" t="n">
        <v>82265.5049191468</v>
      </c>
      <c r="L22" t="n">
        <v>87079.8446858307</v>
      </c>
      <c r="M22" t="n">
        <v>89511.3057533705</v>
      </c>
      <c r="N22" t="n">
        <v>87973.1775778207</v>
      </c>
      <c r="O22" t="n">
        <v>87466.3780480538</v>
      </c>
      <c r="P22" t="n">
        <v>88774.0684703808</v>
      </c>
      <c r="Q22" t="n">
        <v>97036.9822663237</v>
      </c>
      <c r="R22" t="n">
        <v>105155.595136987</v>
      </c>
      <c r="S22" t="n">
        <v>111420.052513806</v>
      </c>
      <c r="T22" t="n">
        <v>108097.961947589</v>
      </c>
      <c r="U22" t="n">
        <v>103532.833219276</v>
      </c>
      <c r="V22" t="n">
        <v>102330.228606515</v>
      </c>
      <c r="W22" t="n">
        <v>100432.342264001</v>
      </c>
      <c r="X22" t="n">
        <v>99639.8118156224</v>
      </c>
      <c r="Y22" t="n">
        <v>102267.563541446</v>
      </c>
      <c r="Z22" t="n">
        <v>106217.004266176</v>
      </c>
      <c r="AA22" t="n">
        <v>110196.988124951</v>
      </c>
      <c r="AB22" t="n">
        <v>113279.906553925</v>
      </c>
      <c r="AC22" t="n">
        <v>119377.293040722</v>
      </c>
      <c r="AD22" t="n">
        <v>125115.164621513</v>
      </c>
      <c r="AE22" t="n">
        <v>129971.932932899</v>
      </c>
      <c r="AF22" t="n">
        <v>135286.280256146</v>
      </c>
    </row>
    <row r="23">
      <c r="A23" t="s">
        <v>143</v>
      </c>
      <c r="B23" t="s">
        <v>316</v>
      </c>
      <c r="C23" t="s">
        <v>248</v>
      </c>
      <c r="D23" t="s">
        <v>317</v>
      </c>
      <c r="E23" t="s">
        <v>249</v>
      </c>
      <c r="F23" t="n">
        <v>206947.142044657</v>
      </c>
      <c r="G23" t="n">
        <v>204187.344910021</v>
      </c>
      <c r="H23" t="n">
        <v>215785.205293687</v>
      </c>
      <c r="I23" t="n">
        <v>237583.156666661</v>
      </c>
      <c r="J23" t="n">
        <v>260911.306151511</v>
      </c>
      <c r="K23" t="n">
        <v>287456.009773709</v>
      </c>
      <c r="L23" t="n">
        <v>309755.440083678</v>
      </c>
      <c r="M23" t="n">
        <v>338999.19602296</v>
      </c>
      <c r="N23" t="n">
        <v>359982.165360295</v>
      </c>
      <c r="O23" t="n">
        <v>389447.78404806</v>
      </c>
      <c r="P23" t="n">
        <v>423559.975701429</v>
      </c>
      <c r="Q23" t="n">
        <v>453504.476058104</v>
      </c>
      <c r="R23" t="n">
        <v>475359.514220141</v>
      </c>
      <c r="S23" t="n">
        <v>497328.357207745</v>
      </c>
      <c r="T23" t="n">
        <v>479263.10574147</v>
      </c>
      <c r="U23" t="n">
        <v>477553.775105211</v>
      </c>
      <c r="V23" t="n">
        <v>473786.657336927</v>
      </c>
      <c r="W23" t="n">
        <v>481407.105293449</v>
      </c>
      <c r="X23" t="n">
        <v>490787.542975562</v>
      </c>
      <c r="Y23" t="n">
        <v>504959.140568324</v>
      </c>
      <c r="Z23" t="n">
        <v>535088.892056394</v>
      </c>
      <c r="AA23" t="n">
        <v>559680.109610275</v>
      </c>
      <c r="AB23" t="n">
        <v>571685.742075864</v>
      </c>
      <c r="AC23" t="n">
        <v>579658.452090518</v>
      </c>
      <c r="AD23" t="n">
        <v>591424.127462517</v>
      </c>
      <c r="AE23" t="n">
        <v>593165.329159492</v>
      </c>
      <c r="AF23" t="n">
        <v>594592.098413428</v>
      </c>
    </row>
    <row r="24">
      <c r="A24" t="s">
        <v>143</v>
      </c>
      <c r="B24" t="s">
        <v>318</v>
      </c>
      <c r="C24" t="s">
        <v>248</v>
      </c>
      <c r="D24" t="s">
        <v>319</v>
      </c>
      <c r="E24" t="s">
        <v>249</v>
      </c>
      <c r="F24" t="n">
        <v>1526126.24360747</v>
      </c>
      <c r="G24" t="n">
        <v>1662566.00152361</v>
      </c>
      <c r="H24" t="n">
        <v>1844776.85862348</v>
      </c>
      <c r="I24" t="n">
        <v>2016903.55523762</v>
      </c>
      <c r="J24" t="n">
        <v>2149891.58853533</v>
      </c>
      <c r="K24" t="n">
        <v>2248051.2999272</v>
      </c>
      <c r="L24" t="n">
        <v>2382152.69244341</v>
      </c>
      <c r="M24" t="n">
        <v>2534511.57110268</v>
      </c>
      <c r="N24" t="n">
        <v>2622441.92261961</v>
      </c>
      <c r="O24" t="n">
        <v>2745516.64495409</v>
      </c>
      <c r="P24" t="n">
        <v>2949410.70664944</v>
      </c>
      <c r="Q24" t="n">
        <v>3217996.52217677</v>
      </c>
      <c r="R24" t="n">
        <v>3467654.08055945</v>
      </c>
      <c r="S24" t="n">
        <v>3703971.38748941</v>
      </c>
      <c r="T24" t="n">
        <v>3640443.61897733</v>
      </c>
      <c r="U24" t="n">
        <v>3698924.62002839</v>
      </c>
      <c r="V24" t="n">
        <v>3799133.38326631</v>
      </c>
      <c r="W24" t="n">
        <v>3918594.86716104</v>
      </c>
      <c r="X24" t="n">
        <v>4030015.17837482</v>
      </c>
      <c r="Y24" t="n">
        <v>4203414.15023146</v>
      </c>
      <c r="Z24" t="n">
        <v>4157985.60699385</v>
      </c>
      <c r="AA24" t="n">
        <v>4155759.98118009</v>
      </c>
      <c r="AB24" t="n">
        <v>4121666.2743746</v>
      </c>
      <c r="AC24" t="n">
        <v>4113437.16756479</v>
      </c>
      <c r="AD24" t="n">
        <v>4155608.6739321</v>
      </c>
      <c r="AE24" t="n">
        <v>4144736.24412651</v>
      </c>
      <c r="AF24" t="n">
        <v>4147049.71266865</v>
      </c>
    </row>
    <row r="25">
      <c r="A25" t="s">
        <v>143</v>
      </c>
      <c r="B25" t="s">
        <v>320</v>
      </c>
      <c r="C25" t="s">
        <v>248</v>
      </c>
      <c r="D25" t="s">
        <v>321</v>
      </c>
      <c r="E25" t="s">
        <v>249</v>
      </c>
      <c r="F25" t="n">
        <v>64463.9943914126</v>
      </c>
      <c r="G25" t="n">
        <v>90903.6977798903</v>
      </c>
      <c r="H25" t="n">
        <v>108115.697085485</v>
      </c>
      <c r="I25" t="n">
        <v>116121.250615698</v>
      </c>
      <c r="J25" t="n">
        <v>114813.852595718</v>
      </c>
      <c r="K25" t="n">
        <v>98811.5455000064</v>
      </c>
      <c r="L25" t="n">
        <v>86826.6287048342</v>
      </c>
      <c r="M25" t="n">
        <v>79782.3673281042</v>
      </c>
      <c r="N25" t="n">
        <v>69257.3452064754</v>
      </c>
      <c r="O25" t="n">
        <v>50515.6817012334</v>
      </c>
      <c r="P25" t="n">
        <v>39096.0852060214</v>
      </c>
      <c r="Q25" t="n">
        <v>31365.6626961406</v>
      </c>
      <c r="R25" t="n">
        <v>25863.6996847887</v>
      </c>
      <c r="S25" t="n">
        <v>21867.9127980704</v>
      </c>
      <c r="T25" t="n">
        <v>17603.6412811614</v>
      </c>
      <c r="U25" t="n">
        <v>14826.0299274866</v>
      </c>
      <c r="V25" t="n">
        <v>12524.5921297745</v>
      </c>
      <c r="W25" t="n">
        <v>11488.4493012269</v>
      </c>
      <c r="X25" t="n">
        <v>11278.1891382533</v>
      </c>
      <c r="Y25" t="n">
        <v>11911.023716524</v>
      </c>
      <c r="Z25" t="n">
        <v>14132.7014905327</v>
      </c>
      <c r="AA25" t="n">
        <v>16199.905136777</v>
      </c>
      <c r="AB25" t="n">
        <v>18365.5853425756</v>
      </c>
      <c r="AC25" t="n">
        <v>21195.2470759927</v>
      </c>
      <c r="AD25" t="n">
        <v>24164.3090435189</v>
      </c>
      <c r="AE25" t="n">
        <v>27516.0563014683</v>
      </c>
      <c r="AF25" t="n">
        <v>28529.3840139442</v>
      </c>
    </row>
    <row r="26">
      <c r="A26" t="s">
        <v>143</v>
      </c>
      <c r="B26" t="s">
        <v>322</v>
      </c>
      <c r="C26" t="s">
        <v>248</v>
      </c>
      <c r="D26" t="s">
        <v>323</v>
      </c>
      <c r="E26" t="s">
        <v>249</v>
      </c>
      <c r="F26" t="n">
        <v>846653.700387979</v>
      </c>
      <c r="G26" t="n">
        <v>1003424.70333153</v>
      </c>
      <c r="H26" t="n">
        <v>1150428.90616206</v>
      </c>
      <c r="I26" t="n">
        <v>1267363.81312346</v>
      </c>
      <c r="J26" t="n">
        <v>1345442.73408638</v>
      </c>
      <c r="K26" t="n">
        <v>1396639.54537654</v>
      </c>
      <c r="L26" t="n">
        <v>1452071.48519667</v>
      </c>
      <c r="M26" t="n">
        <v>1564525.27390774</v>
      </c>
      <c r="N26" t="n">
        <v>1664476.82753484</v>
      </c>
      <c r="O26" t="n">
        <v>1788561.50341192</v>
      </c>
      <c r="P26" t="n">
        <v>2013358.30328186</v>
      </c>
      <c r="Q26" t="n">
        <v>2204458.27030217</v>
      </c>
      <c r="R26" t="n">
        <v>2352172.80741934</v>
      </c>
      <c r="S26" t="n">
        <v>2503616.87321581</v>
      </c>
      <c r="T26" t="n">
        <v>2391647.86127126</v>
      </c>
      <c r="U26" t="n">
        <v>2400616.53381773</v>
      </c>
      <c r="V26" t="n">
        <v>2442787.39440427</v>
      </c>
      <c r="W26" t="n">
        <v>2495734.43870304</v>
      </c>
      <c r="X26" t="n">
        <v>2523787.53414386</v>
      </c>
      <c r="Y26" t="n">
        <v>2553893.51762121</v>
      </c>
      <c r="Z26" t="n">
        <v>2467554.98169437</v>
      </c>
      <c r="AA26" t="n">
        <v>2432760.37303759</v>
      </c>
      <c r="AB26" t="n">
        <v>2382481.2772722</v>
      </c>
      <c r="AC26" t="n">
        <v>2330850.12831559</v>
      </c>
      <c r="AD26" t="n">
        <v>2315377.12183027</v>
      </c>
      <c r="AE26" t="n">
        <v>2246644.19865045</v>
      </c>
      <c r="AF26" t="n">
        <v>2210638.01178235</v>
      </c>
    </row>
    <row r="27">
      <c r="A27" t="s">
        <v>143</v>
      </c>
      <c r="B27" t="s">
        <v>324</v>
      </c>
      <c r="C27" t="s">
        <v>248</v>
      </c>
      <c r="D27" t="s">
        <v>325</v>
      </c>
      <c r="E27" t="s">
        <v>249</v>
      </c>
      <c r="F27" t="n">
        <v>615008.548828083</v>
      </c>
      <c r="G27" t="n">
        <v>568237.600412189</v>
      </c>
      <c r="H27" t="n">
        <v>586232.255375937</v>
      </c>
      <c r="I27" t="n">
        <v>633418.491498456</v>
      </c>
      <c r="J27" t="n">
        <v>689635.001853229</v>
      </c>
      <c r="K27" t="n">
        <v>752600.209050649</v>
      </c>
      <c r="L27" t="n">
        <v>843254.578541911</v>
      </c>
      <c r="M27" t="n">
        <v>890203.92986683</v>
      </c>
      <c r="N27" t="n">
        <v>888707.749878295</v>
      </c>
      <c r="O27" t="n">
        <v>906439.459840932</v>
      </c>
      <c r="P27" t="n">
        <v>896956.318161565</v>
      </c>
      <c r="Q27" t="n">
        <v>982172.589178462</v>
      </c>
      <c r="R27" t="n">
        <v>1089617.57345532</v>
      </c>
      <c r="S27" t="n">
        <v>1178486.60147553</v>
      </c>
      <c r="T27" t="n">
        <v>1231192.11642491</v>
      </c>
      <c r="U27" t="n">
        <v>1283482.05628317</v>
      </c>
      <c r="V27" t="n">
        <v>1343821.39673227</v>
      </c>
      <c r="W27" t="n">
        <v>1411371.97915678</v>
      </c>
      <c r="X27" t="n">
        <v>1494949.45509271</v>
      </c>
      <c r="Y27" t="n">
        <v>1637609.60889373</v>
      </c>
      <c r="Z27" t="n">
        <v>1676297.92380896</v>
      </c>
      <c r="AA27" t="n">
        <v>1706799.70300573</v>
      </c>
      <c r="AB27" t="n">
        <v>1720819.41175983</v>
      </c>
      <c r="AC27" t="n">
        <v>1761391.79217321</v>
      </c>
      <c r="AD27" t="n">
        <v>1816067.24305831</v>
      </c>
      <c r="AE27" t="n">
        <v>1870575.98917459</v>
      </c>
      <c r="AF27" t="n">
        <v>1907882.31687236</v>
      </c>
    </row>
    <row r="28">
      <c r="A28" t="s">
        <v>143</v>
      </c>
      <c r="B28" t="s">
        <v>326</v>
      </c>
      <c r="C28" t="s">
        <v>248</v>
      </c>
      <c r="D28" t="s">
        <v>327</v>
      </c>
      <c r="E28" t="s">
        <v>249</v>
      </c>
      <c r="F28" t="n">
        <v>650249.211205178</v>
      </c>
      <c r="G28" t="n">
        <v>651644.874514292</v>
      </c>
      <c r="H28" t="n">
        <v>693331.397559914</v>
      </c>
      <c r="I28" t="n">
        <v>747711.532531176</v>
      </c>
      <c r="J28" t="n">
        <v>808189.049059083</v>
      </c>
      <c r="K28" t="n">
        <v>882433.895879407</v>
      </c>
      <c r="L28" t="n">
        <v>943637.699211448</v>
      </c>
      <c r="M28" t="n">
        <v>981801.028656346</v>
      </c>
      <c r="N28" t="n">
        <v>977720.915842266</v>
      </c>
      <c r="O28" t="n">
        <v>1000940.70717122</v>
      </c>
      <c r="P28" t="n">
        <v>1029454.62017587</v>
      </c>
      <c r="Q28" t="n">
        <v>1090038.19261834</v>
      </c>
      <c r="R28" t="n">
        <v>1158343.75973136</v>
      </c>
      <c r="S28" t="n">
        <v>1253891.67864053</v>
      </c>
      <c r="T28" t="n">
        <v>1241646.31455554</v>
      </c>
      <c r="U28" t="n">
        <v>1232869.06047982</v>
      </c>
      <c r="V28" t="n">
        <v>1190459.94699611</v>
      </c>
      <c r="W28" t="n">
        <v>1144239.32770594</v>
      </c>
      <c r="X28" t="n">
        <v>1100348.23167951</v>
      </c>
      <c r="Y28" t="n">
        <v>1089122.09726487</v>
      </c>
      <c r="Z28" t="n">
        <v>1113568.26620347</v>
      </c>
      <c r="AA28" t="n">
        <v>1130229.69664924</v>
      </c>
      <c r="AB28" t="n">
        <v>1140173.56859904</v>
      </c>
      <c r="AC28" t="n">
        <v>1199641.99823052</v>
      </c>
      <c r="AD28" t="n">
        <v>1255891.95077093</v>
      </c>
      <c r="AE28" t="n">
        <v>1290300.47602921</v>
      </c>
      <c r="AF28" t="n">
        <v>1332414.03634158</v>
      </c>
    </row>
    <row r="29">
      <c r="A29" t="s">
        <v>143</v>
      </c>
      <c r="B29" t="s">
        <v>328</v>
      </c>
      <c r="C29" t="s">
        <v>248</v>
      </c>
      <c r="D29" t="s">
        <v>329</v>
      </c>
      <c r="E29" t="s">
        <v>249</v>
      </c>
      <c r="F29" t="n">
        <v>177212.33443677</v>
      </c>
      <c r="G29" t="n">
        <v>192203.337558463</v>
      </c>
      <c r="H29" t="n">
        <v>214184.737534649</v>
      </c>
      <c r="I29" t="n">
        <v>237294.797394983</v>
      </c>
      <c r="J29" t="n">
        <v>263072.29705322</v>
      </c>
      <c r="K29" t="n">
        <v>293950.688558958</v>
      </c>
      <c r="L29" t="n">
        <v>319413.321928246</v>
      </c>
      <c r="M29" t="n">
        <v>341156.449130459</v>
      </c>
      <c r="N29" t="n">
        <v>353466.765266561</v>
      </c>
      <c r="O29" t="n">
        <v>376304.273906471</v>
      </c>
      <c r="P29" t="n">
        <v>399630.215194497</v>
      </c>
      <c r="Q29" t="n">
        <v>432199.529891432</v>
      </c>
      <c r="R29" t="n">
        <v>465841.786032935</v>
      </c>
      <c r="S29" t="n">
        <v>510484.726224674</v>
      </c>
      <c r="T29" t="n">
        <v>510396.307033009</v>
      </c>
      <c r="U29" t="n">
        <v>505236.454395705</v>
      </c>
      <c r="V29" t="n">
        <v>486423.008783358</v>
      </c>
      <c r="W29" t="n">
        <v>462351.094650456</v>
      </c>
      <c r="X29" t="n">
        <v>435168.06212486</v>
      </c>
      <c r="Y29" t="n">
        <v>422509.536868952</v>
      </c>
      <c r="Z29" t="n">
        <v>416630.632402727</v>
      </c>
      <c r="AA29" t="n">
        <v>414839.602062355</v>
      </c>
      <c r="AB29" t="n">
        <v>412724.819286624</v>
      </c>
      <c r="AC29" t="n">
        <v>429514.788919908</v>
      </c>
      <c r="AD29" t="n">
        <v>447814.368572292</v>
      </c>
      <c r="AE29" t="n">
        <v>459581.047128604</v>
      </c>
      <c r="AF29" t="n">
        <v>470923.349952895</v>
      </c>
    </row>
    <row r="30">
      <c r="A30" t="s">
        <v>143</v>
      </c>
      <c r="B30" t="s">
        <v>330</v>
      </c>
      <c r="C30" t="s">
        <v>248</v>
      </c>
      <c r="D30" t="s">
        <v>331</v>
      </c>
      <c r="E30" t="s">
        <v>249</v>
      </c>
      <c r="F30" t="n">
        <v>39835.7814178841</v>
      </c>
      <c r="G30" t="n">
        <v>40282.1492362659</v>
      </c>
      <c r="H30" t="n">
        <v>44444.2538287206</v>
      </c>
      <c r="I30" t="n">
        <v>49873.1098354199</v>
      </c>
      <c r="J30" t="n">
        <v>54448.5545679648</v>
      </c>
      <c r="K30" t="n">
        <v>61222.9191983063</v>
      </c>
      <c r="L30" t="n">
        <v>67634.4046369333</v>
      </c>
      <c r="M30" t="n">
        <v>70330.3266176391</v>
      </c>
      <c r="N30" t="n">
        <v>69607.1570040235</v>
      </c>
      <c r="O30" t="n">
        <v>70146.5766470056</v>
      </c>
      <c r="P30" t="n">
        <v>72512.3022210437</v>
      </c>
      <c r="Q30" t="n">
        <v>78328.3294624853</v>
      </c>
      <c r="R30" t="n">
        <v>88464.644689839</v>
      </c>
      <c r="S30" t="n">
        <v>98594.088439769</v>
      </c>
      <c r="T30" t="n">
        <v>95878.4612980255</v>
      </c>
      <c r="U30" t="n">
        <v>96531.8838566188</v>
      </c>
      <c r="V30" t="n">
        <v>93278.9129294589</v>
      </c>
      <c r="W30" t="n">
        <v>86843.9670775386</v>
      </c>
      <c r="X30" t="n">
        <v>82433.5301120884</v>
      </c>
      <c r="Y30" t="n">
        <v>82207.5989362432</v>
      </c>
      <c r="Z30" t="n">
        <v>85019.7497986953</v>
      </c>
      <c r="AA30" t="n">
        <v>84055.7149057823</v>
      </c>
      <c r="AB30" t="n">
        <v>84452.6166086529</v>
      </c>
      <c r="AC30" t="n">
        <v>86792.4383384171</v>
      </c>
      <c r="AD30" t="n">
        <v>84443.4403304446</v>
      </c>
      <c r="AE30" t="n">
        <v>83057.9059984352</v>
      </c>
      <c r="AF30" t="n">
        <v>85248.8810519497</v>
      </c>
    </row>
    <row r="31">
      <c r="A31" t="s">
        <v>143</v>
      </c>
      <c r="B31" t="s">
        <v>332</v>
      </c>
      <c r="C31" t="s">
        <v>248</v>
      </c>
      <c r="D31" t="s">
        <v>333</v>
      </c>
      <c r="E31" t="s">
        <v>249</v>
      </c>
      <c r="F31" t="n">
        <v>52915.245248299</v>
      </c>
      <c r="G31" t="n">
        <v>64446.7831537534</v>
      </c>
      <c r="H31" t="n">
        <v>74567.2636893912</v>
      </c>
      <c r="I31" t="n">
        <v>83496.7911931604</v>
      </c>
      <c r="J31" t="n">
        <v>89071.701748487</v>
      </c>
      <c r="K31" t="n">
        <v>94613.7695719313</v>
      </c>
      <c r="L31" t="n">
        <v>93943.349811604</v>
      </c>
      <c r="M31" t="n">
        <v>88773.4282766007</v>
      </c>
      <c r="N31" t="n">
        <v>76286.808060469</v>
      </c>
      <c r="O31" t="n">
        <v>63123.4113233658</v>
      </c>
      <c r="P31" t="n">
        <v>46953.4538144752</v>
      </c>
      <c r="Q31" t="n">
        <v>41695.0358384177</v>
      </c>
      <c r="R31" t="n">
        <v>43199.1981321265</v>
      </c>
      <c r="S31" t="n">
        <v>49856.122656423</v>
      </c>
      <c r="T31" t="n">
        <v>55273.3839469487</v>
      </c>
      <c r="U31" t="n">
        <v>62728.4490487405</v>
      </c>
      <c r="V31" t="n">
        <v>64392.3069272208</v>
      </c>
      <c r="W31" t="n">
        <v>66111.058438392</v>
      </c>
      <c r="X31" t="n">
        <v>66558.2740093926</v>
      </c>
      <c r="Y31" t="n">
        <v>67853.1950654977</v>
      </c>
      <c r="Z31" t="n">
        <v>71998.3986059264</v>
      </c>
      <c r="AA31" t="n">
        <v>74958.482449516</v>
      </c>
      <c r="AB31" t="n">
        <v>76591.9977313151</v>
      </c>
      <c r="AC31" t="n">
        <v>81186.2772859744</v>
      </c>
      <c r="AD31" t="n">
        <v>85306.3217793149</v>
      </c>
      <c r="AE31" t="n">
        <v>86400.1746290757</v>
      </c>
      <c r="AF31" t="n">
        <v>89215.0855424022</v>
      </c>
    </row>
    <row r="32">
      <c r="A32" t="s">
        <v>143</v>
      </c>
      <c r="B32" t="s">
        <v>334</v>
      </c>
      <c r="C32" t="s">
        <v>248</v>
      </c>
      <c r="D32" t="s">
        <v>335</v>
      </c>
      <c r="E32" t="s">
        <v>249</v>
      </c>
      <c r="F32" t="n">
        <v>163827.041448554</v>
      </c>
      <c r="G32" t="n">
        <v>205283.094797502</v>
      </c>
      <c r="H32" t="n">
        <v>252775.728059389</v>
      </c>
      <c r="I32" t="n">
        <v>298739.476704213</v>
      </c>
      <c r="J32" t="n">
        <v>343399.546129838</v>
      </c>
      <c r="K32" t="n">
        <v>387602.0926715</v>
      </c>
      <c r="L32" t="n">
        <v>424579.512493822</v>
      </c>
      <c r="M32" t="n">
        <v>447273.131833722</v>
      </c>
      <c r="N32" t="n">
        <v>444076.347989336</v>
      </c>
      <c r="O32" t="n">
        <v>453908.037860238</v>
      </c>
      <c r="P32" t="n">
        <v>465300.277919235</v>
      </c>
      <c r="Q32" t="n">
        <v>488367.206357957</v>
      </c>
      <c r="R32" t="n">
        <v>510640.707986869</v>
      </c>
      <c r="S32" t="n">
        <v>546629.396889193</v>
      </c>
      <c r="T32" t="n">
        <v>537580.321172064</v>
      </c>
      <c r="U32" t="n">
        <v>533080.705924468</v>
      </c>
      <c r="V32" t="n">
        <v>516763.755162005</v>
      </c>
      <c r="W32" t="n">
        <v>504729.068802452</v>
      </c>
      <c r="X32" t="n">
        <v>496493.417988143</v>
      </c>
      <c r="Y32" t="n">
        <v>500128.958524052</v>
      </c>
      <c r="Z32" t="n">
        <v>526364.002492052</v>
      </c>
      <c r="AA32" t="n">
        <v>544719.218405054</v>
      </c>
      <c r="AB32" t="n">
        <v>555923.174409463</v>
      </c>
      <c r="AC32" t="n">
        <v>591770.508727023</v>
      </c>
      <c r="AD32" t="n">
        <v>627968.291672365</v>
      </c>
      <c r="AE32" t="n">
        <v>650834.397433665</v>
      </c>
      <c r="AF32" t="n">
        <v>676316.139166963</v>
      </c>
    </row>
    <row r="33">
      <c r="A33" t="s">
        <v>143</v>
      </c>
      <c r="B33" t="s">
        <v>336</v>
      </c>
      <c r="C33" t="s">
        <v>248</v>
      </c>
      <c r="D33" t="s">
        <v>337</v>
      </c>
      <c r="E33" t="s">
        <v>249</v>
      </c>
      <c r="F33" t="n">
        <v>216458.808653671</v>
      </c>
      <c r="G33" t="n">
        <v>149429.509768307</v>
      </c>
      <c r="H33" t="n">
        <v>107359.414447764</v>
      </c>
      <c r="I33" t="n">
        <v>78307.3574033998</v>
      </c>
      <c r="J33" t="n">
        <v>58196.9495595736</v>
      </c>
      <c r="K33" t="n">
        <v>45044.4258787114</v>
      </c>
      <c r="L33" t="n">
        <v>38067.1103408425</v>
      </c>
      <c r="M33" t="n">
        <v>34267.6927979251</v>
      </c>
      <c r="N33" t="n">
        <v>34283.8375218771</v>
      </c>
      <c r="O33" t="n">
        <v>37458.4074341444</v>
      </c>
      <c r="P33" t="n">
        <v>45058.3710266191</v>
      </c>
      <c r="Q33" t="n">
        <v>49448.0910680451</v>
      </c>
      <c r="R33" t="n">
        <v>50197.4228895882</v>
      </c>
      <c r="S33" t="n">
        <v>48327.3444304754</v>
      </c>
      <c r="T33" t="n">
        <v>42517.8411054947</v>
      </c>
      <c r="U33" t="n">
        <v>35291.5672542872</v>
      </c>
      <c r="V33" t="n">
        <v>29601.9631940701</v>
      </c>
      <c r="W33" t="n">
        <v>24204.1387371052</v>
      </c>
      <c r="X33" t="n">
        <v>19694.9474450246</v>
      </c>
      <c r="Y33" t="n">
        <v>16422.8078701236</v>
      </c>
      <c r="Z33" t="n">
        <v>13555.482904068</v>
      </c>
      <c r="AA33" t="n">
        <v>11656.6788265347</v>
      </c>
      <c r="AB33" t="n">
        <v>10480.9605629901</v>
      </c>
      <c r="AC33" t="n">
        <v>10377.9849591994</v>
      </c>
      <c r="AD33" t="n">
        <v>10359.5284165138</v>
      </c>
      <c r="AE33" t="n">
        <v>10426.9508394255</v>
      </c>
      <c r="AF33" t="n">
        <v>10710.5806273693</v>
      </c>
    </row>
    <row r="34">
      <c r="A34" t="s">
        <v>143</v>
      </c>
      <c r="B34" t="s">
        <v>338</v>
      </c>
      <c r="C34" t="s">
        <v>248</v>
      </c>
      <c r="D34" t="s">
        <v>339</v>
      </c>
      <c r="E34" t="s">
        <v>249</v>
      </c>
      <c r="F34" t="n">
        <v>246470.627903426</v>
      </c>
      <c r="G34" t="n">
        <v>250032.697362384</v>
      </c>
      <c r="H34" t="n">
        <v>279511.543340242</v>
      </c>
      <c r="I34" t="n">
        <v>322912.893542682</v>
      </c>
      <c r="J34" t="n">
        <v>375337.593510926</v>
      </c>
      <c r="K34" t="n">
        <v>433995.804017198</v>
      </c>
      <c r="L34" t="n">
        <v>489430.361170359</v>
      </c>
      <c r="M34" t="n">
        <v>530482.009541386</v>
      </c>
      <c r="N34" t="n">
        <v>541020.091601357</v>
      </c>
      <c r="O34" t="n">
        <v>562683.122310451</v>
      </c>
      <c r="P34" t="n">
        <v>595131.647587836</v>
      </c>
      <c r="Q34" t="n">
        <v>629951.452975785</v>
      </c>
      <c r="R34" t="n">
        <v>654390.601354456</v>
      </c>
      <c r="S34" t="n">
        <v>672410.176375322</v>
      </c>
      <c r="T34" t="n">
        <v>638517.735459277</v>
      </c>
      <c r="U34" t="n">
        <v>611633.488863978</v>
      </c>
      <c r="V34" t="n">
        <v>593509.933544846</v>
      </c>
      <c r="W34" t="n">
        <v>587077.603292285</v>
      </c>
      <c r="X34" t="n">
        <v>584816.073887326</v>
      </c>
      <c r="Y34" t="n">
        <v>597450.713729864</v>
      </c>
      <c r="Z34" t="n">
        <v>576355.515465941</v>
      </c>
      <c r="AA34" t="n">
        <v>565783.03477246</v>
      </c>
      <c r="AB34" t="n">
        <v>556295.740518933</v>
      </c>
      <c r="AC34" t="n">
        <v>551972.176841591</v>
      </c>
      <c r="AD34" t="n">
        <v>554884.307363627</v>
      </c>
      <c r="AE34" t="n">
        <v>551074.753264665</v>
      </c>
      <c r="AF34" t="n">
        <v>552327.087052625</v>
      </c>
    </row>
    <row r="35">
      <c r="A35" t="s">
        <v>143</v>
      </c>
      <c r="B35" t="s">
        <v>340</v>
      </c>
      <c r="C35" t="s">
        <v>248</v>
      </c>
      <c r="D35" t="s">
        <v>341</v>
      </c>
      <c r="E35" t="s">
        <v>249</v>
      </c>
      <c r="F35" t="n">
        <v>2643678.9513363</v>
      </c>
      <c r="G35" t="n">
        <v>2801042.57092596</v>
      </c>
      <c r="H35" t="n">
        <v>3100443.24806669</v>
      </c>
      <c r="I35" t="n">
        <v>3465981.33672121</v>
      </c>
      <c r="J35" t="n">
        <v>3741984.31518186</v>
      </c>
      <c r="K35" t="n">
        <v>4043649.02754189</v>
      </c>
      <c r="L35" t="n">
        <v>4329774.77740761</v>
      </c>
      <c r="M35" t="n">
        <v>4674312.86695234</v>
      </c>
      <c r="N35" t="n">
        <v>4816746.64237552</v>
      </c>
      <c r="O35" t="n">
        <v>5109113.26196683</v>
      </c>
      <c r="P35" t="n">
        <v>5407057.6016734</v>
      </c>
      <c r="Q35" t="n">
        <v>5629943.13129184</v>
      </c>
      <c r="R35" t="n">
        <v>5752626.44906041</v>
      </c>
      <c r="S35" t="n">
        <v>5906570.30713595</v>
      </c>
      <c r="T35" t="n">
        <v>5603767.28813484</v>
      </c>
      <c r="U35" t="n">
        <v>5545595.29734947</v>
      </c>
      <c r="V35" t="n">
        <v>5411390.21995107</v>
      </c>
      <c r="W35" t="n">
        <v>5499797.19166892</v>
      </c>
      <c r="X35" t="n">
        <v>5658840.27615113</v>
      </c>
      <c r="Y35" t="n">
        <v>5831742.67919098</v>
      </c>
      <c r="Z35" t="n">
        <v>6035883.1642508</v>
      </c>
      <c r="AA35" t="n">
        <v>6217347.60150217</v>
      </c>
      <c r="AB35" t="n">
        <v>6268230.80395804</v>
      </c>
      <c r="AC35" t="n">
        <v>6244638.78612438</v>
      </c>
      <c r="AD35" t="n">
        <v>6278986.01109592</v>
      </c>
      <c r="AE35" t="n">
        <v>6230904.9749502</v>
      </c>
      <c r="AF35" t="n">
        <v>6150053.74280652</v>
      </c>
    </row>
    <row r="36">
      <c r="A36" t="s">
        <v>143</v>
      </c>
      <c r="B36" t="s">
        <v>342</v>
      </c>
      <c r="C36" t="s">
        <v>248</v>
      </c>
      <c r="D36" t="s">
        <v>343</v>
      </c>
      <c r="E36" t="s">
        <v>249</v>
      </c>
      <c r="F36" t="n">
        <v>91752.626487523</v>
      </c>
      <c r="G36" t="n">
        <v>116224.757260661</v>
      </c>
      <c r="H36" t="n">
        <v>141428.250682055</v>
      </c>
      <c r="I36" t="n">
        <v>164219.290836715</v>
      </c>
      <c r="J36" t="n">
        <v>173994.281490427</v>
      </c>
      <c r="K36" t="n">
        <v>187343.443799633</v>
      </c>
      <c r="L36" t="n">
        <v>186358.786991227</v>
      </c>
      <c r="M36" t="n">
        <v>185917.672253511</v>
      </c>
      <c r="N36" t="n">
        <v>173197.282326342</v>
      </c>
      <c r="O36" t="n">
        <v>162355.077690088</v>
      </c>
      <c r="P36" t="n">
        <v>151751.047959155</v>
      </c>
      <c r="Q36" t="n">
        <v>145970.091490816</v>
      </c>
      <c r="R36" t="n">
        <v>140523.88884948</v>
      </c>
      <c r="S36" t="n">
        <v>139545.67717496</v>
      </c>
      <c r="T36" t="n">
        <v>129388.085844497</v>
      </c>
      <c r="U36" t="n">
        <v>124083.269457853</v>
      </c>
      <c r="V36" t="n">
        <v>118576.042176431</v>
      </c>
      <c r="W36" t="n">
        <v>123299.392612438</v>
      </c>
      <c r="X36" t="n">
        <v>130134.91776314</v>
      </c>
      <c r="Y36" t="n">
        <v>132535.165140617</v>
      </c>
      <c r="Z36" t="n">
        <v>138970.576227864</v>
      </c>
      <c r="AA36" t="n">
        <v>143381.989484111</v>
      </c>
      <c r="AB36" t="n">
        <v>143100.31724127</v>
      </c>
      <c r="AC36" t="n">
        <v>138461.90801375</v>
      </c>
      <c r="AD36" t="n">
        <v>136014.563870086</v>
      </c>
      <c r="AE36" t="n">
        <v>131033.525922919</v>
      </c>
      <c r="AF36" t="n">
        <v>123467.857384763</v>
      </c>
    </row>
    <row r="37">
      <c r="A37" t="s">
        <v>143</v>
      </c>
      <c r="B37" t="s">
        <v>344</v>
      </c>
      <c r="C37" t="s">
        <v>248</v>
      </c>
      <c r="D37" t="s">
        <v>345</v>
      </c>
      <c r="E37" t="s">
        <v>249</v>
      </c>
      <c r="F37" t="n">
        <v>205169.436475938</v>
      </c>
      <c r="G37" t="n">
        <v>214755.886957632</v>
      </c>
      <c r="H37" t="n">
        <v>236196.346796161</v>
      </c>
      <c r="I37" t="n">
        <v>269337.270235998</v>
      </c>
      <c r="J37" t="n">
        <v>298222.167646152</v>
      </c>
      <c r="K37" t="n">
        <v>335905.297550198</v>
      </c>
      <c r="L37" t="n">
        <v>340318.747982846</v>
      </c>
      <c r="M37" t="n">
        <v>365673.785778791</v>
      </c>
      <c r="N37" t="n">
        <v>393494.518073813</v>
      </c>
      <c r="O37" t="n">
        <v>419005.3628677</v>
      </c>
      <c r="P37" t="n">
        <v>415028.681597143</v>
      </c>
      <c r="Q37" t="n">
        <v>406114.642957406</v>
      </c>
      <c r="R37" t="n">
        <v>388058.079267376</v>
      </c>
      <c r="S37" t="n">
        <v>366046.120494846</v>
      </c>
      <c r="T37" t="n">
        <v>309447.378732813</v>
      </c>
      <c r="U37" t="n">
        <v>288713.970501077</v>
      </c>
      <c r="V37" t="n">
        <v>276724.836420679</v>
      </c>
      <c r="W37" t="n">
        <v>294764.81756039</v>
      </c>
      <c r="X37" t="n">
        <v>327071.424743306</v>
      </c>
      <c r="Y37" t="n">
        <v>357618.48249222</v>
      </c>
      <c r="Z37" t="n">
        <v>403517.380690952</v>
      </c>
      <c r="AA37" t="n">
        <v>440262.293670562</v>
      </c>
      <c r="AB37" t="n">
        <v>457777.789621455</v>
      </c>
      <c r="AC37" t="n">
        <v>471383.329733966</v>
      </c>
      <c r="AD37" t="n">
        <v>481358.098670435</v>
      </c>
      <c r="AE37" t="n">
        <v>485040.459065914</v>
      </c>
      <c r="AF37" t="n">
        <v>481982.982480786</v>
      </c>
    </row>
    <row r="38">
      <c r="A38" t="s">
        <v>143</v>
      </c>
      <c r="B38" t="s">
        <v>346</v>
      </c>
      <c r="C38" t="s">
        <v>248</v>
      </c>
      <c r="D38" t="s">
        <v>347</v>
      </c>
      <c r="E38" t="s">
        <v>249</v>
      </c>
      <c r="F38" t="n">
        <v>2346756.88837284</v>
      </c>
      <c r="G38" t="n">
        <v>2470061.92670767</v>
      </c>
      <c r="H38" t="n">
        <v>2722818.65058847</v>
      </c>
      <c r="I38" t="n">
        <v>3032424.7756485</v>
      </c>
      <c r="J38" t="n">
        <v>3269767.86604528</v>
      </c>
      <c r="K38" t="n">
        <v>3520400.28619206</v>
      </c>
      <c r="L38" t="n">
        <v>3803097.24243354</v>
      </c>
      <c r="M38" t="n">
        <v>4122721.40892003</v>
      </c>
      <c r="N38" t="n">
        <v>4250054.84197536</v>
      </c>
      <c r="O38" t="n">
        <v>4527752.82140904</v>
      </c>
      <c r="P38" t="n">
        <v>4840277.8721171</v>
      </c>
      <c r="Q38" t="n">
        <v>5077858.39684362</v>
      </c>
      <c r="R38" t="n">
        <v>5224044.48094355</v>
      </c>
      <c r="S38" t="n">
        <v>5400978.50946614</v>
      </c>
      <c r="T38" t="n">
        <v>5164931.82355753</v>
      </c>
      <c r="U38" t="n">
        <v>5132798.05739054</v>
      </c>
      <c r="V38" t="n">
        <v>5016089.34135396</v>
      </c>
      <c r="W38" t="n">
        <v>5081732.98149609</v>
      </c>
      <c r="X38" t="n">
        <v>5201633.93364469</v>
      </c>
      <c r="Y38" t="n">
        <v>5341589.03155815</v>
      </c>
      <c r="Z38" t="n">
        <v>5493395.20733199</v>
      </c>
      <c r="AA38" t="n">
        <v>5633703.3183475</v>
      </c>
      <c r="AB38" t="n">
        <v>5667352.69709532</v>
      </c>
      <c r="AC38" t="n">
        <v>5634793.54837666</v>
      </c>
      <c r="AD38" t="n">
        <v>5661613.3485554</v>
      </c>
      <c r="AE38" t="n">
        <v>5614830.98996137</v>
      </c>
      <c r="AF38" t="n">
        <v>5544602.90294097</v>
      </c>
    </row>
    <row r="39">
      <c r="A39" t="s">
        <v>143</v>
      </c>
      <c r="B39" t="s">
        <v>348</v>
      </c>
      <c r="C39" t="s">
        <v>248</v>
      </c>
      <c r="D39" t="s">
        <v>349</v>
      </c>
      <c r="E39" t="s">
        <v>249</v>
      </c>
      <c r="F39" t="n">
        <v>2350691.89856328</v>
      </c>
      <c r="G39" t="n">
        <v>2512097.04672908</v>
      </c>
      <c r="H39" t="n">
        <v>2751863.36535592</v>
      </c>
      <c r="I39" t="n">
        <v>3139305.902557</v>
      </c>
      <c r="J39" t="n">
        <v>3380557.2370454</v>
      </c>
      <c r="K39" t="n">
        <v>3605988.95162506</v>
      </c>
      <c r="L39" t="n">
        <v>4033872.01891483</v>
      </c>
      <c r="M39" t="n">
        <v>4381933.56440897</v>
      </c>
      <c r="N39" t="n">
        <v>4642001.956219</v>
      </c>
      <c r="O39" t="n">
        <v>4940954.87792317</v>
      </c>
      <c r="P39" t="n">
        <v>4896249.15024846</v>
      </c>
      <c r="Q39" t="n">
        <v>4896103.70732856</v>
      </c>
      <c r="R39" t="n">
        <v>4837781.10488734</v>
      </c>
      <c r="S39" t="n">
        <v>4900236.64070839</v>
      </c>
      <c r="T39" t="n">
        <v>5134560.882685</v>
      </c>
      <c r="U39" t="n">
        <v>5200947.65579724</v>
      </c>
      <c r="V39" t="n">
        <v>5000131.87591285</v>
      </c>
      <c r="W39" t="n">
        <v>4913239.98130673</v>
      </c>
      <c r="X39" t="n">
        <v>4876178.42694967</v>
      </c>
      <c r="Y39" t="n">
        <v>4984880.49680922</v>
      </c>
      <c r="Z39" t="n">
        <v>5099245.13214144</v>
      </c>
      <c r="AA39" t="n">
        <v>5214570.71489281</v>
      </c>
      <c r="AB39" t="n">
        <v>5259982.33593896</v>
      </c>
      <c r="AC39" t="n">
        <v>5321246.54710125</v>
      </c>
      <c r="AD39" t="n">
        <v>5431535.01672377</v>
      </c>
      <c r="AE39" t="n">
        <v>5458533.19803716</v>
      </c>
      <c r="AF39" t="n">
        <v>5500839.10283222</v>
      </c>
    </row>
    <row r="40">
      <c r="A40" t="s">
        <v>143</v>
      </c>
      <c r="B40" t="s">
        <v>350</v>
      </c>
      <c r="C40" t="s">
        <v>248</v>
      </c>
      <c r="D40" t="s">
        <v>351</v>
      </c>
      <c r="E40" t="s">
        <v>249</v>
      </c>
      <c r="F40" t="n">
        <v>170139.00600419</v>
      </c>
      <c r="G40" t="n">
        <v>177593.197033769</v>
      </c>
      <c r="H40" t="n">
        <v>188249.235908998</v>
      </c>
      <c r="I40" t="n">
        <v>198741.984038309</v>
      </c>
      <c r="J40" t="n">
        <v>205379.735790954</v>
      </c>
      <c r="K40" t="n">
        <v>221488.839601369</v>
      </c>
      <c r="L40" t="n">
        <v>229245.354759933</v>
      </c>
      <c r="M40" t="n">
        <v>233033.118911688</v>
      </c>
      <c r="N40" t="n">
        <v>234143.793380244</v>
      </c>
      <c r="O40" t="n">
        <v>241826.661571556</v>
      </c>
      <c r="P40" t="n">
        <v>253860.920740864</v>
      </c>
      <c r="Q40" t="n">
        <v>272352.470126794</v>
      </c>
      <c r="R40" t="n">
        <v>295887.752175926</v>
      </c>
      <c r="S40" t="n">
        <v>311141.60993872</v>
      </c>
      <c r="T40" t="n">
        <v>291109.413791637</v>
      </c>
      <c r="U40" t="n">
        <v>272715.869155839</v>
      </c>
      <c r="V40" t="n">
        <v>262433.007076577</v>
      </c>
      <c r="W40" t="n">
        <v>256783.049637983</v>
      </c>
      <c r="X40" t="n">
        <v>249888.875545056</v>
      </c>
      <c r="Y40" t="n">
        <v>233015.224364711</v>
      </c>
      <c r="Z40" t="n">
        <v>232796.153197752</v>
      </c>
      <c r="AA40" t="n">
        <v>234220.942669948</v>
      </c>
      <c r="AB40" t="n">
        <v>235673.307515618</v>
      </c>
      <c r="AC40" t="n">
        <v>252743.247443519</v>
      </c>
      <c r="AD40" t="n">
        <v>262924.127524723</v>
      </c>
      <c r="AE40" t="n">
        <v>266899.175760323</v>
      </c>
      <c r="AF40" t="n">
        <v>265269.087289366</v>
      </c>
    </row>
    <row r="41">
      <c r="A41" t="s">
        <v>143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143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143</v>
      </c>
      <c r="B43" t="s">
        <v>356</v>
      </c>
      <c r="C43" t="s">
        <v>248</v>
      </c>
      <c r="D43" t="s">
        <v>357</v>
      </c>
      <c r="E43" t="s">
        <v>249</v>
      </c>
      <c r="F43" t="n">
        <v>1249142.78997914</v>
      </c>
      <c r="G43" t="n">
        <v>1213621.32182807</v>
      </c>
      <c r="H43" t="n">
        <v>1240229.07369181</v>
      </c>
      <c r="I43" t="n">
        <v>1285133.25836746</v>
      </c>
      <c r="J43" t="n">
        <v>1322600.51048863</v>
      </c>
      <c r="K43" t="n">
        <v>1340870.28703453</v>
      </c>
      <c r="L43" t="n">
        <v>1384500.54989101</v>
      </c>
      <c r="M43" t="n">
        <v>1473151.52558147</v>
      </c>
      <c r="N43" t="n">
        <v>1480169.00969648</v>
      </c>
      <c r="O43" t="n">
        <v>1538500.16592283</v>
      </c>
      <c r="P43" t="n">
        <v>1605828.36958822</v>
      </c>
      <c r="Q43" t="n">
        <v>1657815.90251595</v>
      </c>
      <c r="R43" t="n">
        <v>1675199.10191969</v>
      </c>
      <c r="S43" t="n">
        <v>1699345.71717063</v>
      </c>
      <c r="T43" t="n">
        <v>1634836.28144546</v>
      </c>
      <c r="U43" t="n">
        <v>1587155.39504395</v>
      </c>
      <c r="V43" t="n">
        <v>1582883.54755091</v>
      </c>
      <c r="W43" t="n">
        <v>1671680.62662604</v>
      </c>
      <c r="X43" t="n">
        <v>1799410.45720565</v>
      </c>
      <c r="Y43" t="n">
        <v>1897917.08558276</v>
      </c>
      <c r="Z43" t="n">
        <v>2159160.63154901</v>
      </c>
      <c r="AA43" t="n">
        <v>2320822.38026024</v>
      </c>
      <c r="AB43" t="n">
        <v>2392667.76855124</v>
      </c>
      <c r="AC43" t="n">
        <v>2452949.93348933</v>
      </c>
      <c r="AD43" t="n">
        <v>2526805.33289288</v>
      </c>
      <c r="AE43" t="n">
        <v>2521549.19181825</v>
      </c>
      <c r="AF43" t="n">
        <v>2564313.19026387</v>
      </c>
    </row>
    <row r="44">
      <c r="A44" t="s">
        <v>143</v>
      </c>
      <c r="B44" t="s">
        <v>358</v>
      </c>
      <c r="C44" t="s">
        <v>248</v>
      </c>
      <c r="D44" t="s">
        <v>359</v>
      </c>
      <c r="E44" t="s">
        <v>249</v>
      </c>
      <c r="F44" t="n">
        <v>13822868.8574795</v>
      </c>
      <c r="G44" t="n">
        <v>14116797.6077001</v>
      </c>
      <c r="H44" t="n">
        <v>15205662.7804777</v>
      </c>
      <c r="I44" t="n">
        <v>16761283.7226092</v>
      </c>
      <c r="J44" t="n">
        <v>18116835.389096</v>
      </c>
      <c r="K44" t="n">
        <v>19522010.1024086</v>
      </c>
      <c r="L44" t="n">
        <v>21107858.5108681</v>
      </c>
      <c r="M44" t="n">
        <v>22632656.9499582</v>
      </c>
      <c r="N44" t="n">
        <v>23331778.7242326</v>
      </c>
      <c r="O44" t="n">
        <v>24517825.0523379</v>
      </c>
      <c r="P44" t="n">
        <v>25582811.8870645</v>
      </c>
      <c r="Q44" t="n">
        <v>26701414.908246</v>
      </c>
      <c r="R44" t="n">
        <v>27432793.6433295</v>
      </c>
      <c r="S44" t="n">
        <v>28283112.1684538</v>
      </c>
      <c r="T44" t="n">
        <v>27489180.2286365</v>
      </c>
      <c r="U44" t="n">
        <v>27120601.1355237</v>
      </c>
      <c r="V44" t="n">
        <v>26513741.0364008</v>
      </c>
      <c r="W44" t="n">
        <v>26626278.5796292</v>
      </c>
      <c r="X44" t="n">
        <v>26984595.3869729</v>
      </c>
      <c r="Y44" t="n">
        <v>27742773.174985</v>
      </c>
      <c r="Z44" t="n">
        <v>28384021.726762</v>
      </c>
      <c r="AA44" t="n">
        <v>28981033.3807173</v>
      </c>
      <c r="AB44" t="n">
        <v>29132100.331928</v>
      </c>
      <c r="AC44" t="n">
        <v>29332646.4028058</v>
      </c>
      <c r="AD44" t="n">
        <v>29817125.1288682</v>
      </c>
      <c r="AE44" t="n">
        <v>29820312.0991144</v>
      </c>
      <c r="AF44" t="n">
        <v>29868235.1286342</v>
      </c>
    </row>
    <row r="45">
      <c r="A45" t="s">
        <v>143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143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143</v>
      </c>
      <c r="B47" t="s">
        <v>364</v>
      </c>
      <c r="C47" t="s">
        <v>248</v>
      </c>
      <c r="D47" t="s">
        <v>365</v>
      </c>
      <c r="E47" t="s">
        <v>249</v>
      </c>
      <c r="F47" t="n">
        <v>505079.363090753</v>
      </c>
      <c r="G47" t="n">
        <v>593040.615691816</v>
      </c>
      <c r="H47" t="n">
        <v>711375.893212927</v>
      </c>
      <c r="I47" t="n">
        <v>846884.601371179</v>
      </c>
      <c r="J47" t="n">
        <v>922149.429532962</v>
      </c>
      <c r="K47" t="n">
        <v>1049938.06183467</v>
      </c>
      <c r="L47" t="n">
        <v>1190025.60920559</v>
      </c>
      <c r="M47" t="n">
        <v>1223532.84808874</v>
      </c>
      <c r="N47" t="n">
        <v>1264776.53022339</v>
      </c>
      <c r="O47" t="n">
        <v>1321455.84806667</v>
      </c>
      <c r="P47" t="n">
        <v>1293724.89665465</v>
      </c>
      <c r="Q47" t="n">
        <v>1274849.71847357</v>
      </c>
      <c r="R47" t="n">
        <v>1228376.09359751</v>
      </c>
      <c r="S47" t="n">
        <v>1166383.47232655</v>
      </c>
      <c r="T47" t="n">
        <v>1061745.40961556</v>
      </c>
      <c r="U47" t="n">
        <v>1060363.82785118</v>
      </c>
      <c r="V47" t="n">
        <v>1029372.09439816</v>
      </c>
      <c r="W47" t="n">
        <v>921277.466145178</v>
      </c>
      <c r="X47" t="n">
        <v>779901.565307896</v>
      </c>
      <c r="Y47" t="n">
        <v>848836.688478048</v>
      </c>
      <c r="Z47" t="n">
        <v>995797.184427303</v>
      </c>
      <c r="AA47" t="n">
        <v>1178824.92784226</v>
      </c>
      <c r="AB47" t="n">
        <v>1356592.19537823</v>
      </c>
      <c r="AC47" t="n">
        <v>1263269.85924473</v>
      </c>
      <c r="AD47" t="n">
        <v>1230012.05172609</v>
      </c>
      <c r="AE47" t="n">
        <v>1206303.56083806</v>
      </c>
      <c r="AF47" t="n">
        <v>1189428.73075338</v>
      </c>
    </row>
    <row r="48">
      <c r="A48" t="s">
        <v>143</v>
      </c>
      <c r="B48" t="s">
        <v>366</v>
      </c>
      <c r="C48" t="s">
        <v>248</v>
      </c>
      <c r="D48" t="s">
        <v>367</v>
      </c>
      <c r="E48" t="s">
        <v>249</v>
      </c>
      <c r="F48" t="n">
        <v>1755978.25503146</v>
      </c>
      <c r="G48" t="n">
        <v>1820617.21447505</v>
      </c>
      <c r="H48" t="n">
        <v>2000325.78771471</v>
      </c>
      <c r="I48" t="n">
        <v>2226069.20596711</v>
      </c>
      <c r="J48" t="n">
        <v>2466223.75602807</v>
      </c>
      <c r="K48" t="n">
        <v>2649380.86641489</v>
      </c>
      <c r="L48" t="n">
        <v>2877044.21741406</v>
      </c>
      <c r="M48" t="n">
        <v>3026699.39672901</v>
      </c>
      <c r="N48" t="n">
        <v>3069625.95479576</v>
      </c>
      <c r="O48" t="n">
        <v>3154921.70773851</v>
      </c>
      <c r="P48" t="n">
        <v>3202786.49378283</v>
      </c>
      <c r="Q48" t="n">
        <v>3254638.03524022</v>
      </c>
      <c r="R48" t="n">
        <v>3252987.93306859</v>
      </c>
      <c r="S48" t="n">
        <v>3230998.4354812</v>
      </c>
      <c r="T48" t="n">
        <v>3084786.01354119</v>
      </c>
      <c r="U48" t="n">
        <v>3024291.47878966</v>
      </c>
      <c r="V48" t="n">
        <v>2974052.36798771</v>
      </c>
      <c r="W48" t="n">
        <v>2965726.76876123</v>
      </c>
      <c r="X48" t="n">
        <v>2961620.63779277</v>
      </c>
      <c r="Y48" t="n">
        <v>3111242.38045914</v>
      </c>
      <c r="Z48" t="n">
        <v>3333490.43912845</v>
      </c>
      <c r="AA48" t="n">
        <v>3559391.13904013</v>
      </c>
      <c r="AB48" t="n">
        <v>3715926.95687612</v>
      </c>
      <c r="AC48" t="n">
        <v>3694154.06790764</v>
      </c>
      <c r="AD48" t="n">
        <v>3700848.25143262</v>
      </c>
      <c r="AE48" t="n">
        <v>3701445.52810258</v>
      </c>
      <c r="AF48" t="n">
        <v>3703486.31372627</v>
      </c>
    </row>
    <row r="49">
      <c r="A49" t="s">
        <v>143</v>
      </c>
      <c r="B49" t="s">
        <v>368</v>
      </c>
      <c r="C49" t="s">
        <v>248</v>
      </c>
      <c r="D49" t="s">
        <v>369</v>
      </c>
      <c r="E49" t="s">
        <v>249</v>
      </c>
      <c r="F49" t="n">
        <v>187493.646403747</v>
      </c>
      <c r="G49" t="n">
        <v>201494.261874113</v>
      </c>
      <c r="H49" t="n">
        <v>224318.056903984</v>
      </c>
      <c r="I49" t="n">
        <v>251257.100658202</v>
      </c>
      <c r="J49" t="n">
        <v>287803.390454663</v>
      </c>
      <c r="K49" t="n">
        <v>297862.773215862</v>
      </c>
      <c r="L49" t="n">
        <v>320202.397017984</v>
      </c>
      <c r="M49" t="n">
        <v>369591.417219498</v>
      </c>
      <c r="N49" t="n">
        <v>381938.128346888</v>
      </c>
      <c r="O49" t="n">
        <v>408339.909456383</v>
      </c>
      <c r="P49" t="n">
        <v>461518.627483285</v>
      </c>
      <c r="Q49" t="n">
        <v>540468.769550738</v>
      </c>
      <c r="R49" t="n">
        <v>620254.138917055</v>
      </c>
      <c r="S49" t="n">
        <v>696759.780904617</v>
      </c>
      <c r="T49" t="n">
        <v>738057.340080094</v>
      </c>
      <c r="U49" t="n">
        <v>756381.797580964</v>
      </c>
      <c r="V49" t="n">
        <v>775509.62390171</v>
      </c>
      <c r="W49" t="n">
        <v>824740.310841812</v>
      </c>
      <c r="X49" t="n">
        <v>877179.056779109</v>
      </c>
      <c r="Y49" t="n">
        <v>905896.452736292</v>
      </c>
      <c r="Z49" t="n">
        <v>853739.400869157</v>
      </c>
      <c r="AA49" t="n">
        <v>804704.79619774</v>
      </c>
      <c r="AB49" t="n">
        <v>743453.74258745</v>
      </c>
      <c r="AC49" t="n">
        <v>821073.319077718</v>
      </c>
      <c r="AD49" t="n">
        <v>868556.603485365</v>
      </c>
      <c r="AE49" t="n">
        <v>951159.318348333</v>
      </c>
      <c r="AF49" t="n">
        <v>1020051.92663579</v>
      </c>
    </row>
    <row r="50">
      <c r="A50" t="s">
        <v>143</v>
      </c>
      <c r="B50" t="s">
        <v>370</v>
      </c>
      <c r="C50" t="s">
        <v>248</v>
      </c>
      <c r="D50" t="s">
        <v>371</v>
      </c>
      <c r="E50" t="s">
        <v>249</v>
      </c>
      <c r="F50" t="n">
        <v>1063405.24553696</v>
      </c>
      <c r="G50" t="n">
        <v>1026082.33690912</v>
      </c>
      <c r="H50" t="n">
        <v>1064631.8375978</v>
      </c>
      <c r="I50" t="n">
        <v>1127927.50393773</v>
      </c>
      <c r="J50" t="n">
        <v>1256270.93604044</v>
      </c>
      <c r="K50" t="n">
        <v>1301580.03136437</v>
      </c>
      <c r="L50" t="n">
        <v>1366816.21119049</v>
      </c>
      <c r="M50" t="n">
        <v>1433575.13142077</v>
      </c>
      <c r="N50" t="n">
        <v>1422911.29622549</v>
      </c>
      <c r="O50" t="n">
        <v>1425125.95021546</v>
      </c>
      <c r="P50" t="n">
        <v>1447542.96964489</v>
      </c>
      <c r="Q50" t="n">
        <v>1439319.54721592</v>
      </c>
      <c r="R50" t="n">
        <v>1404357.70055402</v>
      </c>
      <c r="S50" t="n">
        <v>1367855.18225003</v>
      </c>
      <c r="T50" t="n">
        <v>1284983.26384554</v>
      </c>
      <c r="U50" t="n">
        <v>1207545.85335752</v>
      </c>
      <c r="V50" t="n">
        <v>1169170.64968784</v>
      </c>
      <c r="W50" t="n">
        <v>1219708.99177424</v>
      </c>
      <c r="X50" t="n">
        <v>1304540.01570576</v>
      </c>
      <c r="Y50" t="n">
        <v>1356509.2392448</v>
      </c>
      <c r="Z50" t="n">
        <v>1483953.85383199</v>
      </c>
      <c r="AA50" t="n">
        <v>1575861.41500013</v>
      </c>
      <c r="AB50" t="n">
        <v>1615881.01891044</v>
      </c>
      <c r="AC50" t="n">
        <v>1609810.88958519</v>
      </c>
      <c r="AD50" t="n">
        <v>1602279.59622117</v>
      </c>
      <c r="AE50" t="n">
        <v>1543982.64891619</v>
      </c>
      <c r="AF50" t="n">
        <v>1494005.65633711</v>
      </c>
    </row>
    <row r="51">
      <c r="A51" t="s">
        <v>143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143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143</v>
      </c>
      <c r="B53" t="s">
        <v>376</v>
      </c>
      <c r="C53" t="s">
        <v>248</v>
      </c>
      <c r="D53" t="s">
        <v>377</v>
      </c>
      <c r="E53" t="s">
        <v>249</v>
      </c>
      <c r="F53" t="n">
        <v>327938.110910479</v>
      </c>
      <c r="G53" t="n">
        <v>273915.972229134</v>
      </c>
      <c r="H53" t="n">
        <v>246181.437866785</v>
      </c>
      <c r="I53" t="n">
        <v>234404.968936787</v>
      </c>
      <c r="J53" t="n">
        <v>231307.757042423</v>
      </c>
      <c r="K53" t="n">
        <v>234684.876287356</v>
      </c>
      <c r="L53" t="n">
        <v>244398.392030975</v>
      </c>
      <c r="M53" t="n">
        <v>257661.498320306</v>
      </c>
      <c r="N53" t="n">
        <v>262117.221433263</v>
      </c>
      <c r="O53" t="n">
        <v>282757.069014164</v>
      </c>
      <c r="P53" t="n">
        <v>300491.663677797</v>
      </c>
      <c r="Q53" t="n">
        <v>307748.953461971</v>
      </c>
      <c r="R53" t="n">
        <v>302195.422331892</v>
      </c>
      <c r="S53" t="n">
        <v>294959.3261453</v>
      </c>
      <c r="T53" t="n">
        <v>270121.24658823</v>
      </c>
      <c r="U53" t="n">
        <v>245534.344189159</v>
      </c>
      <c r="V53" t="n">
        <v>219211.637602481</v>
      </c>
      <c r="W53" t="n">
        <v>210006.234522763</v>
      </c>
      <c r="X53" t="n">
        <v>205171.090551892</v>
      </c>
      <c r="Y53" t="n">
        <v>204569.710973254</v>
      </c>
      <c r="Z53" t="n">
        <v>225738.824904615</v>
      </c>
      <c r="AA53" t="n">
        <v>241606.183036295</v>
      </c>
      <c r="AB53" t="n">
        <v>250580.324516464</v>
      </c>
      <c r="AC53" t="n">
        <v>266446.445968026</v>
      </c>
      <c r="AD53" t="n">
        <v>285949.096485042</v>
      </c>
      <c r="AE53" t="n">
        <v>286324.465749678</v>
      </c>
      <c r="AF53" t="n">
        <v>279697.932203352</v>
      </c>
    </row>
    <row r="54">
      <c r="A54" t="s">
        <v>143</v>
      </c>
      <c r="B54" t="s">
        <v>378</v>
      </c>
      <c r="C54" t="s">
        <v>248</v>
      </c>
      <c r="D54" t="s">
        <v>379</v>
      </c>
      <c r="E54" t="s">
        <v>249</v>
      </c>
      <c r="F54" t="n">
        <v>437110.061526828</v>
      </c>
      <c r="G54" t="n">
        <v>372877.711675019</v>
      </c>
      <c r="H54" t="n">
        <v>347261.181112686</v>
      </c>
      <c r="I54" t="n">
        <v>348768.704274038</v>
      </c>
      <c r="J54" t="n">
        <v>361754.987842899</v>
      </c>
      <c r="K54" t="n">
        <v>376706.681632239</v>
      </c>
      <c r="L54" t="n">
        <v>389695.000127107</v>
      </c>
      <c r="M54" t="n">
        <v>412851.172413434</v>
      </c>
      <c r="N54" t="n">
        <v>420138.150339119</v>
      </c>
      <c r="O54" t="n">
        <v>450312.190372633</v>
      </c>
      <c r="P54" t="n">
        <v>483369.816901039</v>
      </c>
      <c r="Q54" t="n">
        <v>508920.496507071</v>
      </c>
      <c r="R54" t="n">
        <v>527471.913557738</v>
      </c>
      <c r="S54" t="n">
        <v>545345.984568955</v>
      </c>
      <c r="T54" t="n">
        <v>519207.452307207</v>
      </c>
      <c r="U54" t="n">
        <v>491892.551382834</v>
      </c>
      <c r="V54" t="n">
        <v>467268.107202178</v>
      </c>
      <c r="W54" t="n">
        <v>462591.978314981</v>
      </c>
      <c r="X54" t="n">
        <v>460933.104787157</v>
      </c>
      <c r="Y54" t="n">
        <v>460188.054312911</v>
      </c>
      <c r="Z54" t="n">
        <v>497871.851630222</v>
      </c>
      <c r="AA54" t="n">
        <v>525736.031955765</v>
      </c>
      <c r="AB54" t="n">
        <v>548837.727884309</v>
      </c>
      <c r="AC54" t="n">
        <v>600305.549405624</v>
      </c>
      <c r="AD54" t="n">
        <v>665346.101646967</v>
      </c>
      <c r="AE54" t="n">
        <v>701385.094549758</v>
      </c>
      <c r="AF54" t="n">
        <v>704467.531286729</v>
      </c>
    </row>
    <row r="55">
      <c r="A55" t="s">
        <v>143</v>
      </c>
      <c r="B55" t="s">
        <v>380</v>
      </c>
      <c r="C55" t="s">
        <v>248</v>
      </c>
      <c r="D55" t="s">
        <v>381</v>
      </c>
      <c r="E55" t="s">
        <v>249</v>
      </c>
      <c r="F55" t="n">
        <v>109171.950616349</v>
      </c>
      <c r="G55" t="n">
        <v>98961.7394458843</v>
      </c>
      <c r="H55" t="n">
        <v>101079.743245901</v>
      </c>
      <c r="I55" t="n">
        <v>114363.735337251</v>
      </c>
      <c r="J55" t="n">
        <v>130447.230800476</v>
      </c>
      <c r="K55" t="n">
        <v>142021.805344882</v>
      </c>
      <c r="L55" t="n">
        <v>145296.608096132</v>
      </c>
      <c r="M55" t="n">
        <v>155189.674093128</v>
      </c>
      <c r="N55" t="n">
        <v>158020.928905855</v>
      </c>
      <c r="O55" t="n">
        <v>167555.121358469</v>
      </c>
      <c r="P55" t="n">
        <v>182878.153223242</v>
      </c>
      <c r="Q55" t="n">
        <v>201171.5430451</v>
      </c>
      <c r="R55" t="n">
        <v>225276.491225846</v>
      </c>
      <c r="S55" t="n">
        <v>250386.658423655</v>
      </c>
      <c r="T55" t="n">
        <v>249086.205718977</v>
      </c>
      <c r="U55" t="n">
        <v>246358.207193675</v>
      </c>
      <c r="V55" t="n">
        <v>248056.469599696</v>
      </c>
      <c r="W55" t="n">
        <v>252585.743792218</v>
      </c>
      <c r="X55" t="n">
        <v>255762.014235264</v>
      </c>
      <c r="Y55" t="n">
        <v>255618.343339657</v>
      </c>
      <c r="Z55" t="n">
        <v>272133.026725607</v>
      </c>
      <c r="AA55" t="n">
        <v>284129.84891947</v>
      </c>
      <c r="AB55" t="n">
        <v>298257.403367845</v>
      </c>
      <c r="AC55" t="n">
        <v>333859.103437598</v>
      </c>
      <c r="AD55" t="n">
        <v>379397.005161925</v>
      </c>
      <c r="AE55" t="n">
        <v>415060.62880008</v>
      </c>
      <c r="AF55" t="n">
        <v>424769.599083377</v>
      </c>
    </row>
    <row r="56">
      <c r="A56" t="s">
        <v>143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143</v>
      </c>
      <c r="B57" t="s">
        <v>384</v>
      </c>
      <c r="C57" t="s">
        <v>248</v>
      </c>
      <c r="D57" t="s">
        <v>385</v>
      </c>
      <c r="E57" t="s">
        <v>249</v>
      </c>
      <c r="F57" t="n">
        <v>15749288.9812002</v>
      </c>
      <c r="G57" t="n">
        <v>16115663.8217604</v>
      </c>
      <c r="H57" t="n">
        <v>17396824.2991399</v>
      </c>
      <c r="I57" t="n">
        <v>19191392.5513363</v>
      </c>
      <c r="J57" t="n">
        <v>20797047.6872289</v>
      </c>
      <c r="K57" t="n">
        <v>22403380.561453</v>
      </c>
      <c r="L57" t="n">
        <v>24227552.1861305</v>
      </c>
      <c r="M57" t="n">
        <v>25911463.5965381</v>
      </c>
      <c r="N57" t="n">
        <v>26657594.2717676</v>
      </c>
      <c r="O57" t="n">
        <v>27941990.2029584</v>
      </c>
      <c r="P57" t="n">
        <v>29073297.3052096</v>
      </c>
      <c r="Q57" t="n">
        <v>30275760.4471331</v>
      </c>
      <c r="R57" t="n">
        <v>31046584.5352633</v>
      </c>
      <c r="S57" t="n">
        <v>31908402.398301</v>
      </c>
      <c r="T57" t="n">
        <v>30954033.6013017</v>
      </c>
      <c r="U57" t="n">
        <v>30511747.525977</v>
      </c>
      <c r="V57" t="n">
        <v>29851929.3944613</v>
      </c>
      <c r="W57" t="n">
        <v>29950440.8728598</v>
      </c>
      <c r="X57" t="n">
        <v>30292774.7942145</v>
      </c>
      <c r="Y57" t="n">
        <v>31177760.1830619</v>
      </c>
      <c r="Z57" t="n">
        <v>32038127.7473212</v>
      </c>
      <c r="AA57" t="n">
        <v>32860661.7208128</v>
      </c>
      <c r="AB57" t="n">
        <v>33170764.92442</v>
      </c>
      <c r="AC57" t="n">
        <v>33373611.3281082</v>
      </c>
      <c r="AD57" t="n">
        <v>33882936.749786</v>
      </c>
      <c r="AE57" t="n">
        <v>33895676.3750581</v>
      </c>
      <c r="AF57" t="n">
        <v>33944816.9680122</v>
      </c>
    </row>
    <row r="58">
      <c r="A58" t="s">
        <v>143</v>
      </c>
      <c r="B58" t="s">
        <v>386</v>
      </c>
      <c r="C58" t="s">
        <v>248</v>
      </c>
      <c r="D58" t="s">
        <v>387</v>
      </c>
      <c r="E58" t="s">
        <v>249</v>
      </c>
      <c r="F58" t="n">
        <v>15748986.1185152</v>
      </c>
      <c r="G58" t="n">
        <v>16115008.019209</v>
      </c>
      <c r="H58" t="n">
        <v>17394237.8041014</v>
      </c>
      <c r="I58" t="n">
        <v>19186094.9126146</v>
      </c>
      <c r="J58" t="n">
        <v>20788438.880915</v>
      </c>
      <c r="K58" t="n">
        <v>22392879.8084248</v>
      </c>
      <c r="L58" t="n">
        <v>24214148.0830421</v>
      </c>
      <c r="M58" t="n">
        <v>25892389.4655989</v>
      </c>
      <c r="N58" t="n">
        <v>26635548.4724086</v>
      </c>
      <c r="O58" t="n">
        <v>27914573.421648</v>
      </c>
      <c r="P58" t="n">
        <v>29039459.3015882</v>
      </c>
      <c r="Q58" t="n">
        <v>30228405.4136131</v>
      </c>
      <c r="R58" t="n">
        <v>30981669.328574</v>
      </c>
      <c r="S58" t="n">
        <v>31825252.2138738</v>
      </c>
      <c r="T58" t="n">
        <v>30865075.6559694</v>
      </c>
      <c r="U58" t="n">
        <v>30417608.4834692</v>
      </c>
      <c r="V58" t="n">
        <v>29750226.4114651</v>
      </c>
      <c r="W58" t="n">
        <v>29848788.3980284</v>
      </c>
      <c r="X58" t="n">
        <v>30196104.9003107</v>
      </c>
      <c r="Y58" t="n">
        <v>31087030.7798089</v>
      </c>
      <c r="Z58" t="n">
        <v>31950308.3190882</v>
      </c>
      <c r="AA58" t="n">
        <v>32774645.4624273</v>
      </c>
      <c r="AB58" t="n">
        <v>33083700.5963197</v>
      </c>
      <c r="AC58" t="n">
        <v>33279543.7181569</v>
      </c>
      <c r="AD58" t="n">
        <v>33780897.5078256</v>
      </c>
      <c r="AE58" t="n">
        <v>33788656.8029773</v>
      </c>
      <c r="AF58" t="n">
        <v>33836990.5296498</v>
      </c>
    </row>
    <row r="59">
      <c r="A59" t="s">
        <v>143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144</v>
      </c>
      <c r="B2" t="s">
        <v>197</v>
      </c>
      <c r="C2" t="s">
        <v>248</v>
      </c>
      <c r="D2" t="s">
        <v>199</v>
      </c>
      <c r="E2" t="s">
        <v>249</v>
      </c>
      <c r="F2" t="n">
        <v>1097051.22546482</v>
      </c>
      <c r="G2" t="n">
        <v>1044225.47625935</v>
      </c>
      <c r="H2" t="n">
        <v>1002250.32857028</v>
      </c>
      <c r="I2" t="n">
        <v>978302.874414298</v>
      </c>
      <c r="J2" t="n">
        <v>948990.532208395</v>
      </c>
      <c r="K2" t="n">
        <v>888472.104529627</v>
      </c>
      <c r="L2" t="n">
        <v>867749.597403116</v>
      </c>
      <c r="M2" t="n">
        <v>856994.632270471</v>
      </c>
      <c r="N2" t="n">
        <v>873852.875771719</v>
      </c>
      <c r="O2" t="n">
        <v>918811.17820786</v>
      </c>
      <c r="P2" t="n">
        <v>954672.542486858</v>
      </c>
      <c r="Q2" t="n">
        <v>917004.045971076</v>
      </c>
      <c r="R2" t="n">
        <v>883992.000193814</v>
      </c>
      <c r="S2" t="n">
        <v>863752.879977206</v>
      </c>
      <c r="T2" t="n">
        <v>818559.507223286</v>
      </c>
      <c r="U2" t="n">
        <v>820124.369784707</v>
      </c>
      <c r="V2" t="n">
        <v>828490.071280449</v>
      </c>
      <c r="W2" t="n">
        <v>815871.389429128</v>
      </c>
      <c r="X2" t="n">
        <v>822953.246817374</v>
      </c>
      <c r="Y2" t="n">
        <v>775799.469832261</v>
      </c>
      <c r="Z2" t="n">
        <v>797360.334875592</v>
      </c>
      <c r="AA2" t="n">
        <v>740340.82514927</v>
      </c>
      <c r="AB2" t="n">
        <v>790308.057873731</v>
      </c>
      <c r="AC2" t="n">
        <v>740037.177026451</v>
      </c>
      <c r="AD2" t="n">
        <v>667821.139739153</v>
      </c>
      <c r="AE2" t="n">
        <v>604188.25906001</v>
      </c>
      <c r="AF2"/>
    </row>
    <row r="3">
      <c r="A3" t="s">
        <v>144</v>
      </c>
      <c r="B3" t="s">
        <v>276</v>
      </c>
      <c r="C3" t="s">
        <v>248</v>
      </c>
      <c r="D3" t="s">
        <v>277</v>
      </c>
      <c r="E3" t="s">
        <v>249</v>
      </c>
      <c r="F3" t="n">
        <v>94026.170281398</v>
      </c>
      <c r="G3" t="n">
        <v>83436.7578872503</v>
      </c>
      <c r="H3" t="n">
        <v>75606.532148142</v>
      </c>
      <c r="I3" t="n">
        <v>70341.2185889783</v>
      </c>
      <c r="J3" t="n">
        <v>63626.6090424022</v>
      </c>
      <c r="K3" t="n">
        <v>61716.5193469889</v>
      </c>
      <c r="L3" t="n">
        <v>60378.2589347751</v>
      </c>
      <c r="M3" t="n">
        <v>70339.779408925</v>
      </c>
      <c r="N3" t="n">
        <v>72430.9381089339</v>
      </c>
      <c r="O3" t="n">
        <v>72918.6538276258</v>
      </c>
      <c r="P3" t="n">
        <v>75159.9807795427</v>
      </c>
      <c r="Q3" t="n">
        <v>81081.9153710561</v>
      </c>
      <c r="R3" t="n">
        <v>90039.849564126</v>
      </c>
      <c r="S3" t="n">
        <v>93936.7082983989</v>
      </c>
      <c r="T3" t="n">
        <v>88637.5652421607</v>
      </c>
      <c r="U3" t="n">
        <v>81650.1143962702</v>
      </c>
      <c r="V3" t="n">
        <v>72782.3746641437</v>
      </c>
      <c r="W3" t="n">
        <v>67029.6679591403</v>
      </c>
      <c r="X3" t="n">
        <v>64656.0977468849</v>
      </c>
      <c r="Y3" t="n">
        <v>63892.715991982</v>
      </c>
      <c r="Z3" t="n">
        <v>60578.315745664</v>
      </c>
      <c r="AA3" t="n">
        <v>57189.274065981</v>
      </c>
      <c r="AB3" t="n">
        <v>57793.6969182334</v>
      </c>
      <c r="AC3" t="n">
        <v>52693.8359916379</v>
      </c>
      <c r="AD3" t="n">
        <v>47416.9469302977</v>
      </c>
      <c r="AE3" t="n">
        <v>41576.6572079219</v>
      </c>
      <c r="AF3"/>
    </row>
    <row r="4">
      <c r="A4" t="s">
        <v>144</v>
      </c>
      <c r="B4" t="s">
        <v>278</v>
      </c>
      <c r="C4" t="s">
        <v>248</v>
      </c>
      <c r="D4" t="s">
        <v>279</v>
      </c>
      <c r="E4" t="s">
        <v>249</v>
      </c>
      <c r="F4" t="n">
        <v>2334534.27413468</v>
      </c>
      <c r="G4" t="n">
        <v>2448494.19932558</v>
      </c>
      <c r="H4" t="n">
        <v>2501589.40534658</v>
      </c>
      <c r="I4" t="n">
        <v>2535487.26595256</v>
      </c>
      <c r="J4" t="n">
        <v>2514036.35456251</v>
      </c>
      <c r="K4" t="n">
        <v>2593387.34638413</v>
      </c>
      <c r="L4" t="n">
        <v>2788146.30283213</v>
      </c>
      <c r="M4" t="n">
        <v>2879706.73367354</v>
      </c>
      <c r="N4" t="n">
        <v>3049861.45735181</v>
      </c>
      <c r="O4" t="n">
        <v>3161211.84060194</v>
      </c>
      <c r="P4" t="n">
        <v>3418138.566587</v>
      </c>
      <c r="Q4" t="n">
        <v>3537719.40287607</v>
      </c>
      <c r="R4" t="n">
        <v>3721473.79510571</v>
      </c>
      <c r="S4" t="n">
        <v>3843764.84659099</v>
      </c>
      <c r="T4" t="n">
        <v>3614027.21528751</v>
      </c>
      <c r="U4" t="n">
        <v>3475354.78194964</v>
      </c>
      <c r="V4" t="n">
        <v>3440070.22059271</v>
      </c>
      <c r="W4" t="n">
        <v>3589481.71558409</v>
      </c>
      <c r="X4" t="n">
        <v>3537985.92564202</v>
      </c>
      <c r="Y4" t="n">
        <v>3518258.56697217</v>
      </c>
      <c r="Z4" t="n">
        <v>3557715.93687696</v>
      </c>
      <c r="AA4" t="n">
        <v>3687437.71118643</v>
      </c>
      <c r="AB4" t="n">
        <v>3715618.64441933</v>
      </c>
      <c r="AC4" t="n">
        <v>3851356.03019355</v>
      </c>
      <c r="AD4" t="n">
        <v>3906376.68208588</v>
      </c>
      <c r="AE4" t="n">
        <v>3807813.6936502</v>
      </c>
      <c r="AF4"/>
    </row>
    <row r="5">
      <c r="A5" t="s">
        <v>144</v>
      </c>
      <c r="B5" t="s">
        <v>280</v>
      </c>
      <c r="C5" t="s">
        <v>248</v>
      </c>
      <c r="D5" t="s">
        <v>281</v>
      </c>
      <c r="E5" t="s">
        <v>249</v>
      </c>
      <c r="F5" t="n">
        <v>281879.295415858</v>
      </c>
      <c r="G5" t="n">
        <v>289428.311088788</v>
      </c>
      <c r="H5" t="n">
        <v>290407.471394802</v>
      </c>
      <c r="I5" t="n">
        <v>286731.817386611</v>
      </c>
      <c r="J5" t="n">
        <v>282846.444609908</v>
      </c>
      <c r="K5" t="n">
        <v>286039.480996742</v>
      </c>
      <c r="L5" t="n">
        <v>303047.708145054</v>
      </c>
      <c r="M5" t="n">
        <v>326292.085320773</v>
      </c>
      <c r="N5" t="n">
        <v>343289.976587701</v>
      </c>
      <c r="O5" t="n">
        <v>363759.705659008</v>
      </c>
      <c r="P5" t="n">
        <v>402977.902339064</v>
      </c>
      <c r="Q5" t="n">
        <v>427428.834403237</v>
      </c>
      <c r="R5" t="n">
        <v>442207.166830345</v>
      </c>
      <c r="S5" t="n">
        <v>439023.584738489</v>
      </c>
      <c r="T5" t="n">
        <v>425445.982794632</v>
      </c>
      <c r="U5" t="n">
        <v>428561.840230707</v>
      </c>
      <c r="V5" t="n">
        <v>459674.626760242</v>
      </c>
      <c r="W5" t="n">
        <v>493007.59549821</v>
      </c>
      <c r="X5" t="n">
        <v>491000.945646159</v>
      </c>
      <c r="Y5" t="n">
        <v>503415.944405303</v>
      </c>
      <c r="Z5" t="n">
        <v>507864.483990069</v>
      </c>
      <c r="AA5" t="n">
        <v>542671.492586631</v>
      </c>
      <c r="AB5" t="n">
        <v>575814.142142119</v>
      </c>
      <c r="AC5" t="n">
        <v>612419.636683277</v>
      </c>
      <c r="AD5" t="n">
        <v>623634.733525194</v>
      </c>
      <c r="AE5" t="n">
        <v>606759.425139925</v>
      </c>
      <c r="AF5"/>
    </row>
    <row r="6">
      <c r="A6" t="s">
        <v>144</v>
      </c>
      <c r="B6" t="s">
        <v>282</v>
      </c>
      <c r="C6" t="s">
        <v>248</v>
      </c>
      <c r="D6" t="s">
        <v>283</v>
      </c>
      <c r="E6" t="s">
        <v>249</v>
      </c>
      <c r="F6" t="n">
        <v>94752.8964776417</v>
      </c>
      <c r="G6" t="n">
        <v>89194.6733634042</v>
      </c>
      <c r="H6" t="n">
        <v>83429.7551980195</v>
      </c>
      <c r="I6" t="n">
        <v>78013.4001639458</v>
      </c>
      <c r="J6" t="n">
        <v>71091.6703243459</v>
      </c>
      <c r="K6" t="n">
        <v>66709.6014258443</v>
      </c>
      <c r="L6" t="n">
        <v>64314.213965215</v>
      </c>
      <c r="M6" t="n">
        <v>59841.600778182</v>
      </c>
      <c r="N6" t="n">
        <v>53176.3628998318</v>
      </c>
      <c r="O6" t="n">
        <v>47562.2950834119</v>
      </c>
      <c r="P6" t="n">
        <v>44539.9467550408</v>
      </c>
      <c r="Q6" t="n">
        <v>41920.3726081058</v>
      </c>
      <c r="R6" t="n">
        <v>44263.5777738073</v>
      </c>
      <c r="S6" t="n">
        <v>48857.6350990806</v>
      </c>
      <c r="T6" t="n">
        <v>46331.955797501</v>
      </c>
      <c r="U6" t="n">
        <v>48972.5362891295</v>
      </c>
      <c r="V6" t="n">
        <v>55738.4827861441</v>
      </c>
      <c r="W6" t="n">
        <v>60599.2392890851</v>
      </c>
      <c r="X6" t="n">
        <v>63748.1072240533</v>
      </c>
      <c r="Y6" t="n">
        <v>61979.4161407638</v>
      </c>
      <c r="Z6" t="n">
        <v>59715.0977811475</v>
      </c>
      <c r="AA6" t="n">
        <v>58010.9550135309</v>
      </c>
      <c r="AB6" t="n">
        <v>55308.0443839218</v>
      </c>
      <c r="AC6" t="n">
        <v>53084.9922151659</v>
      </c>
      <c r="AD6" t="n">
        <v>56719.2889482818</v>
      </c>
      <c r="AE6" t="n">
        <v>53890.8025324248</v>
      </c>
      <c r="AF6"/>
    </row>
    <row r="7">
      <c r="A7" t="s">
        <v>144</v>
      </c>
      <c r="B7" t="s">
        <v>284</v>
      </c>
      <c r="C7" t="s">
        <v>248</v>
      </c>
      <c r="D7" t="s">
        <v>285</v>
      </c>
      <c r="E7" t="s">
        <v>249</v>
      </c>
      <c r="F7" t="n">
        <v>233203.084958622</v>
      </c>
      <c r="G7" t="n">
        <v>246312.455588935</v>
      </c>
      <c r="H7" t="n">
        <v>250672.494422187</v>
      </c>
      <c r="I7" t="n">
        <v>249371.22837153</v>
      </c>
      <c r="J7" t="n">
        <v>240989.740489498</v>
      </c>
      <c r="K7" t="n">
        <v>241892.334786664</v>
      </c>
      <c r="L7" t="n">
        <v>248138.295101654</v>
      </c>
      <c r="M7" t="n">
        <v>248216.431475699</v>
      </c>
      <c r="N7" t="n">
        <v>251793.643377671</v>
      </c>
      <c r="O7" t="n">
        <v>246472.155851217</v>
      </c>
      <c r="P7" t="n">
        <v>261088.284162815</v>
      </c>
      <c r="Q7" t="n">
        <v>270032.934287256</v>
      </c>
      <c r="R7" t="n">
        <v>288894.099854566</v>
      </c>
      <c r="S7" t="n">
        <v>291355.603037477</v>
      </c>
      <c r="T7" t="n">
        <v>274750.926233251</v>
      </c>
      <c r="U7" t="n">
        <v>274809.041699714</v>
      </c>
      <c r="V7" t="n">
        <v>272385.081270593</v>
      </c>
      <c r="W7" t="n">
        <v>282966.027528238</v>
      </c>
      <c r="X7" t="n">
        <v>290511.100904134</v>
      </c>
      <c r="Y7" t="n">
        <v>293277.440149851</v>
      </c>
      <c r="Z7" t="n">
        <v>298802.299878555</v>
      </c>
      <c r="AA7" t="n">
        <v>309941.958800903</v>
      </c>
      <c r="AB7" t="n">
        <v>302662.751690995</v>
      </c>
      <c r="AC7" t="n">
        <v>303883.582305131</v>
      </c>
      <c r="AD7" t="n">
        <v>302019.494250616</v>
      </c>
      <c r="AE7" t="n">
        <v>300744.799667098</v>
      </c>
      <c r="AF7"/>
    </row>
    <row r="8">
      <c r="A8" t="s">
        <v>144</v>
      </c>
      <c r="B8" t="s">
        <v>286</v>
      </c>
      <c r="C8" t="s">
        <v>248</v>
      </c>
      <c r="D8" t="s">
        <v>287</v>
      </c>
      <c r="E8" t="s">
        <v>249</v>
      </c>
      <c r="F8" t="n">
        <v>32838.4604796842</v>
      </c>
      <c r="G8" t="n">
        <v>34749.3028673338</v>
      </c>
      <c r="H8" t="n">
        <v>32000.6510004399</v>
      </c>
      <c r="I8" t="n">
        <v>29635.5389761878</v>
      </c>
      <c r="J8" t="n">
        <v>28116.3751204413</v>
      </c>
      <c r="K8" t="n">
        <v>25726.8356593839</v>
      </c>
      <c r="L8" t="n">
        <v>23744.5720451916</v>
      </c>
      <c r="M8" t="n">
        <v>24293.5740910937</v>
      </c>
      <c r="N8" t="n">
        <v>24207.2513166887</v>
      </c>
      <c r="O8" t="n">
        <v>24081.9423616726</v>
      </c>
      <c r="P8" t="n">
        <v>23361.670217537</v>
      </c>
      <c r="Q8" t="n">
        <v>24231.8052438632</v>
      </c>
      <c r="R8" t="n">
        <v>24307.5396906545</v>
      </c>
      <c r="S8" t="n">
        <v>25588.6972282336</v>
      </c>
      <c r="T8" t="n">
        <v>24326.2292468843</v>
      </c>
      <c r="U8" t="n">
        <v>22603.8602781263</v>
      </c>
      <c r="V8" t="n">
        <v>19920.1380986502</v>
      </c>
      <c r="W8" t="n">
        <v>19323.9101917476</v>
      </c>
      <c r="X8" t="n">
        <v>19072.8554913539</v>
      </c>
      <c r="Y8" t="n">
        <v>18819.423828475</v>
      </c>
      <c r="Z8" t="n">
        <v>20147.6190427011</v>
      </c>
      <c r="AA8" t="n">
        <v>19593.6458264467</v>
      </c>
      <c r="AB8" t="n">
        <v>18954.3783209823</v>
      </c>
      <c r="AC8" t="n">
        <v>18053.3527244505</v>
      </c>
      <c r="AD8" t="n">
        <v>16731.9152699529</v>
      </c>
      <c r="AE8" t="n">
        <v>16365.4539176384</v>
      </c>
      <c r="AF8"/>
    </row>
    <row r="9">
      <c r="A9" t="s">
        <v>144</v>
      </c>
      <c r="B9" t="s">
        <v>288</v>
      </c>
      <c r="C9" t="s">
        <v>248</v>
      </c>
      <c r="D9" t="s">
        <v>289</v>
      </c>
      <c r="E9" t="s">
        <v>249</v>
      </c>
      <c r="F9" t="n">
        <v>138323.716094736</v>
      </c>
      <c r="G9" t="n">
        <v>153035.583593211</v>
      </c>
      <c r="H9" t="n">
        <v>163966.182670813</v>
      </c>
      <c r="I9" t="n">
        <v>175735.155657091</v>
      </c>
      <c r="J9" t="n">
        <v>179531.435302702</v>
      </c>
      <c r="K9" t="n">
        <v>182116.695768404</v>
      </c>
      <c r="L9" t="n">
        <v>200249.065731221</v>
      </c>
      <c r="M9" t="n">
        <v>217261.188634014</v>
      </c>
      <c r="N9" t="n">
        <v>238500.139500784</v>
      </c>
      <c r="O9" t="n">
        <v>245308.34653547</v>
      </c>
      <c r="P9" t="n">
        <v>271610.515547618</v>
      </c>
      <c r="Q9" t="n">
        <v>275348.985750261</v>
      </c>
      <c r="R9" t="n">
        <v>287053.610322328</v>
      </c>
      <c r="S9" t="n">
        <v>311590.403817018</v>
      </c>
      <c r="T9" t="n">
        <v>293497.683304516</v>
      </c>
      <c r="U9" t="n">
        <v>285497.523562379</v>
      </c>
      <c r="V9" t="n">
        <v>277714.837338507</v>
      </c>
      <c r="W9" t="n">
        <v>272306.087412132</v>
      </c>
      <c r="X9" t="n">
        <v>253174.947426947</v>
      </c>
      <c r="Y9" t="n">
        <v>235893.814702543</v>
      </c>
      <c r="Z9" t="n">
        <v>222112.952817985</v>
      </c>
      <c r="AA9" t="n">
        <v>211581.654673479</v>
      </c>
      <c r="AB9" t="n">
        <v>199158.450600754</v>
      </c>
      <c r="AC9" t="n">
        <v>202924.630679161</v>
      </c>
      <c r="AD9" t="n">
        <v>212861.457257848</v>
      </c>
      <c r="AE9" t="n">
        <v>210039.128225873</v>
      </c>
      <c r="AF9"/>
    </row>
    <row r="10">
      <c r="A10" t="s">
        <v>144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144</v>
      </c>
      <c r="B11" t="s">
        <v>292</v>
      </c>
      <c r="C11" t="s">
        <v>248</v>
      </c>
      <c r="D11" t="s">
        <v>293</v>
      </c>
      <c r="E11" t="s">
        <v>249</v>
      </c>
      <c r="F11" t="n">
        <v>64004.7117315871</v>
      </c>
      <c r="G11" t="n">
        <v>76980.7596760684</v>
      </c>
      <c r="H11" t="n">
        <v>88993.2397685732</v>
      </c>
      <c r="I11" t="n">
        <v>97422.6239622847</v>
      </c>
      <c r="J11" t="n">
        <v>103350.934301427</v>
      </c>
      <c r="K11" t="n">
        <v>113876.48092907</v>
      </c>
      <c r="L11" t="n">
        <v>130617.828553717</v>
      </c>
      <c r="M11" t="n">
        <v>148179.887539439</v>
      </c>
      <c r="N11" t="n">
        <v>163968.010761478</v>
      </c>
      <c r="O11" t="n">
        <v>170544.186963737</v>
      </c>
      <c r="P11" t="n">
        <v>176574.540086539</v>
      </c>
      <c r="Q11" t="n">
        <v>176662.055846972</v>
      </c>
      <c r="R11" t="n">
        <v>174778.193065898</v>
      </c>
      <c r="S11" t="n">
        <v>170021.093970903</v>
      </c>
      <c r="T11" t="n">
        <v>159946.950359904</v>
      </c>
      <c r="U11" t="n">
        <v>149214.982787653</v>
      </c>
      <c r="V11" t="n">
        <v>144010.186741035</v>
      </c>
      <c r="W11" t="n">
        <v>165774.036637751</v>
      </c>
      <c r="X11" t="n">
        <v>174621.596519579</v>
      </c>
      <c r="Y11" t="n">
        <v>176283.32933057</v>
      </c>
      <c r="Z11" t="n">
        <v>172792.384948415</v>
      </c>
      <c r="AA11" t="n">
        <v>185575.0470566</v>
      </c>
      <c r="AB11" t="n">
        <v>185534.900361864</v>
      </c>
      <c r="AC11" t="n">
        <v>186990.36363982</v>
      </c>
      <c r="AD11" t="n">
        <v>184770.010655995</v>
      </c>
      <c r="AE11" t="n">
        <v>181568.977629807</v>
      </c>
      <c r="AF11"/>
    </row>
    <row r="12">
      <c r="A12" t="s">
        <v>144</v>
      </c>
      <c r="B12" t="s">
        <v>294</v>
      </c>
      <c r="C12" t="s">
        <v>248</v>
      </c>
      <c r="D12" t="s">
        <v>295</v>
      </c>
      <c r="E12" t="s">
        <v>249</v>
      </c>
      <c r="F12" t="n">
        <v>443378.270137085</v>
      </c>
      <c r="G12" t="n">
        <v>456657.030798504</v>
      </c>
      <c r="H12" t="n">
        <v>465148.378621831</v>
      </c>
      <c r="I12" t="n">
        <v>470093.649612374</v>
      </c>
      <c r="J12" t="n">
        <v>457703.424924235</v>
      </c>
      <c r="K12" t="n">
        <v>470072.461881524</v>
      </c>
      <c r="L12" t="n">
        <v>498911.379808886</v>
      </c>
      <c r="M12" t="n">
        <v>498197.180863332</v>
      </c>
      <c r="N12" t="n">
        <v>533474.339659539</v>
      </c>
      <c r="O12" t="n">
        <v>555202.305906613</v>
      </c>
      <c r="P12" t="n">
        <v>587606.240002757</v>
      </c>
      <c r="Q12" t="n">
        <v>622550.929838529</v>
      </c>
      <c r="R12" t="n">
        <v>646267.838732653</v>
      </c>
      <c r="S12" t="n">
        <v>651295.301533945</v>
      </c>
      <c r="T12" t="n">
        <v>604789.513032249</v>
      </c>
      <c r="U12" t="n">
        <v>565293.85007964</v>
      </c>
      <c r="V12" t="n">
        <v>549172.229348545</v>
      </c>
      <c r="W12" t="n">
        <v>549832.805493713</v>
      </c>
      <c r="X12" t="n">
        <v>532578.524017986</v>
      </c>
      <c r="Y12" t="n">
        <v>528013.958639364</v>
      </c>
      <c r="Z12" t="n">
        <v>529093.862960154</v>
      </c>
      <c r="AA12" t="n">
        <v>529180.893287224</v>
      </c>
      <c r="AB12" t="n">
        <v>531519.403591637</v>
      </c>
      <c r="AC12" t="n">
        <v>559346.043617983</v>
      </c>
      <c r="AD12" t="n">
        <v>560251.191009667</v>
      </c>
      <c r="AE12" t="n">
        <v>554791.36215267</v>
      </c>
      <c r="AF12"/>
    </row>
    <row r="13">
      <c r="A13" t="s">
        <v>144</v>
      </c>
      <c r="B13" t="s">
        <v>296</v>
      </c>
      <c r="C13" t="s">
        <v>248</v>
      </c>
      <c r="D13" t="s">
        <v>297</v>
      </c>
      <c r="E13" t="s">
        <v>249</v>
      </c>
      <c r="F13" t="n">
        <v>384452.137635282</v>
      </c>
      <c r="G13" t="n">
        <v>405415.042497713</v>
      </c>
      <c r="H13" t="n">
        <v>410561.100059324</v>
      </c>
      <c r="I13" t="n">
        <v>396783.880915927</v>
      </c>
      <c r="J13" t="n">
        <v>388156.528946802</v>
      </c>
      <c r="K13" t="n">
        <v>404693.802538169</v>
      </c>
      <c r="L13" t="n">
        <v>441256.986174266</v>
      </c>
      <c r="M13" t="n">
        <v>453345.599023478</v>
      </c>
      <c r="N13" t="n">
        <v>460481.135454581</v>
      </c>
      <c r="O13" t="n">
        <v>477638.743425927</v>
      </c>
      <c r="P13" t="n">
        <v>520840.913799554</v>
      </c>
      <c r="Q13" t="n">
        <v>553301.687760849</v>
      </c>
      <c r="R13" t="n">
        <v>611336.251814082</v>
      </c>
      <c r="S13" t="n">
        <v>646811.547604809</v>
      </c>
      <c r="T13" t="n">
        <v>607320.310563868</v>
      </c>
      <c r="U13" t="n">
        <v>581773.282173353</v>
      </c>
      <c r="V13" t="n">
        <v>573540.596921938</v>
      </c>
      <c r="W13" t="n">
        <v>604256.232827166</v>
      </c>
      <c r="X13" t="n">
        <v>583085.466856406</v>
      </c>
      <c r="Y13" t="n">
        <v>583931.795480814</v>
      </c>
      <c r="Z13" t="n">
        <v>588357.167288304</v>
      </c>
      <c r="AA13" t="n">
        <v>601565.671953432</v>
      </c>
      <c r="AB13" t="n">
        <v>631561.460749446</v>
      </c>
      <c r="AC13" t="n">
        <v>653853.988152675</v>
      </c>
      <c r="AD13" t="n">
        <v>670438.7977206</v>
      </c>
      <c r="AE13" t="n">
        <v>645314.858821622</v>
      </c>
      <c r="AF13"/>
    </row>
    <row r="14">
      <c r="A14" t="s">
        <v>144</v>
      </c>
      <c r="B14" t="s">
        <v>298</v>
      </c>
      <c r="C14" t="s">
        <v>248</v>
      </c>
      <c r="D14" t="s">
        <v>299</v>
      </c>
      <c r="E14" t="s">
        <v>249</v>
      </c>
      <c r="F14" t="n">
        <v>176038.442815615</v>
      </c>
      <c r="G14" t="n">
        <v>180858.358225838</v>
      </c>
      <c r="H14" t="n">
        <v>181832.859391516</v>
      </c>
      <c r="I14" t="n">
        <v>193909.558344672</v>
      </c>
      <c r="J14" t="n">
        <v>194891.309864414</v>
      </c>
      <c r="K14" t="n">
        <v>209864.90991426</v>
      </c>
      <c r="L14" t="n">
        <v>231546.976863585</v>
      </c>
      <c r="M14" t="n">
        <v>230919.879075014</v>
      </c>
      <c r="N14" t="n">
        <v>242568.580890332</v>
      </c>
      <c r="O14" t="n">
        <v>260752.822231638</v>
      </c>
      <c r="P14" t="n">
        <v>280933.862921384</v>
      </c>
      <c r="Q14" t="n">
        <v>279490.692072623</v>
      </c>
      <c r="R14" t="n">
        <v>276960.460309749</v>
      </c>
      <c r="S14" t="n">
        <v>284847.074549719</v>
      </c>
      <c r="T14" t="n">
        <v>261144.932346852</v>
      </c>
      <c r="U14" t="n">
        <v>246361.277814128</v>
      </c>
      <c r="V14" t="n">
        <v>232324.398811814</v>
      </c>
      <c r="W14" t="n">
        <v>237065.818060372</v>
      </c>
      <c r="X14" t="n">
        <v>224485.770794588</v>
      </c>
      <c r="Y14" t="n">
        <v>219426.698138118</v>
      </c>
      <c r="Z14" t="n">
        <v>218922.363133658</v>
      </c>
      <c r="AA14" t="n">
        <v>225653.649645679</v>
      </c>
      <c r="AB14" t="n">
        <v>221158.337632257</v>
      </c>
      <c r="AC14" t="n">
        <v>233646.69845385</v>
      </c>
      <c r="AD14" t="n">
        <v>241045.583319503</v>
      </c>
      <c r="AE14" t="n">
        <v>238971.300178584</v>
      </c>
      <c r="AF14"/>
    </row>
    <row r="15">
      <c r="A15" t="s">
        <v>144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144</v>
      </c>
      <c r="B16" t="s">
        <v>302</v>
      </c>
      <c r="C16" t="s">
        <v>248</v>
      </c>
      <c r="D16" t="s">
        <v>303</v>
      </c>
      <c r="E16" t="s">
        <v>249</v>
      </c>
      <c r="F16" t="n">
        <v>57449.125250063</v>
      </c>
      <c r="G16" t="n">
        <v>60654.7916857647</v>
      </c>
      <c r="H16" t="n">
        <v>62216.9264657441</v>
      </c>
      <c r="I16" t="n">
        <v>62961.1751395596</v>
      </c>
      <c r="J16" t="n">
        <v>63430.7105217345</v>
      </c>
      <c r="K16" t="n">
        <v>68689.0724374259</v>
      </c>
      <c r="L16" t="n">
        <v>74431.93235093</v>
      </c>
      <c r="M16" t="n">
        <v>75636.4539876688</v>
      </c>
      <c r="N16" t="n">
        <v>81156.9845420049</v>
      </c>
      <c r="O16" t="n">
        <v>85768.9290784584</v>
      </c>
      <c r="P16" t="n">
        <v>90477.9236072232</v>
      </c>
      <c r="Q16" t="n">
        <v>90429.4791004249</v>
      </c>
      <c r="R16" t="n">
        <v>91833.4636502684</v>
      </c>
      <c r="S16" t="n">
        <v>92180.6660600178</v>
      </c>
      <c r="T16" t="n">
        <v>84473.7491409254</v>
      </c>
      <c r="U16" t="n">
        <v>82417.0495213327</v>
      </c>
      <c r="V16" t="n">
        <v>81058.8309769178</v>
      </c>
      <c r="W16" t="n">
        <v>84496.3226935209</v>
      </c>
      <c r="X16" t="n">
        <v>81639.2249071963</v>
      </c>
      <c r="Y16" t="n">
        <v>78553.9572865776</v>
      </c>
      <c r="Z16" t="n">
        <v>74847.0469360446</v>
      </c>
      <c r="AA16" t="n">
        <v>77886.4130942211</v>
      </c>
      <c r="AB16" t="n">
        <v>79030.8073205486</v>
      </c>
      <c r="AC16" t="n">
        <v>79902.3405674998</v>
      </c>
      <c r="AD16" t="n">
        <v>77590.8985397397</v>
      </c>
      <c r="AE16" t="n">
        <v>72579.6097535441</v>
      </c>
      <c r="AF16"/>
    </row>
    <row r="17">
      <c r="A17" t="s">
        <v>144</v>
      </c>
      <c r="B17" t="s">
        <v>304</v>
      </c>
      <c r="C17" t="s">
        <v>248</v>
      </c>
      <c r="D17" t="s">
        <v>305</v>
      </c>
      <c r="E17" t="s">
        <v>249</v>
      </c>
      <c r="F17" t="n">
        <v>139320.921666631</v>
      </c>
      <c r="G17" t="n">
        <v>148423.958570029</v>
      </c>
      <c r="H17" t="n">
        <v>152934.010633646</v>
      </c>
      <c r="I17" t="n">
        <v>160508.809186929</v>
      </c>
      <c r="J17" t="n">
        <v>163959.10600711</v>
      </c>
      <c r="K17" t="n">
        <v>176935.463208978</v>
      </c>
      <c r="L17" t="n">
        <v>194121.900978813</v>
      </c>
      <c r="M17" t="n">
        <v>205903.479583268</v>
      </c>
      <c r="N17" t="n">
        <v>221855.505473764</v>
      </c>
      <c r="O17" t="n">
        <v>243919.760315036</v>
      </c>
      <c r="P17" t="n">
        <v>277050.605992452</v>
      </c>
      <c r="Q17" t="n">
        <v>282269.634337151</v>
      </c>
      <c r="R17" t="n">
        <v>313165.618191848</v>
      </c>
      <c r="S17" t="n">
        <v>349600.268655055</v>
      </c>
      <c r="T17" t="n">
        <v>335963.50018059</v>
      </c>
      <c r="U17" t="n">
        <v>316631.560656449</v>
      </c>
      <c r="V17" t="n">
        <v>315798.243814772</v>
      </c>
      <c r="W17" t="n">
        <v>348630.733478037</v>
      </c>
      <c r="X17" t="n">
        <v>349576.428459781</v>
      </c>
      <c r="Y17" t="n">
        <v>349792.747648342</v>
      </c>
      <c r="Z17" t="n">
        <v>372535.484521623</v>
      </c>
      <c r="AA17" t="n">
        <v>392253.741132391</v>
      </c>
      <c r="AB17" t="n">
        <v>380781.446593656</v>
      </c>
      <c r="AC17" t="n">
        <v>401163.098068137</v>
      </c>
      <c r="AD17" t="n">
        <v>413030.066942256</v>
      </c>
      <c r="AE17" t="n">
        <v>395839.968736309</v>
      </c>
      <c r="AF17"/>
    </row>
    <row r="18">
      <c r="A18" t="s">
        <v>144</v>
      </c>
      <c r="B18" t="s">
        <v>306</v>
      </c>
      <c r="C18" t="s">
        <v>248</v>
      </c>
      <c r="D18" t="s">
        <v>307</v>
      </c>
      <c r="E18" t="s">
        <v>249</v>
      </c>
      <c r="F18" t="n">
        <v>158021.497838107</v>
      </c>
      <c r="G18" t="n">
        <v>172129.808123509</v>
      </c>
      <c r="H18" t="n">
        <v>185300.719397879</v>
      </c>
      <c r="I18" t="n">
        <v>198983.316954691</v>
      </c>
      <c r="J18" t="n">
        <v>207633.250093761</v>
      </c>
      <c r="K18" t="n">
        <v>219523.245191293</v>
      </c>
      <c r="L18" t="n">
        <v>243826.022766504</v>
      </c>
      <c r="M18" t="n">
        <v>260695.112298239</v>
      </c>
      <c r="N18" t="n">
        <v>293955.930068827</v>
      </c>
      <c r="O18" t="n">
        <v>299387.843595466</v>
      </c>
      <c r="P18" t="n">
        <v>329282.579763929</v>
      </c>
      <c r="Q18" t="n">
        <v>334106.4176423</v>
      </c>
      <c r="R18" t="n">
        <v>353632.894946448</v>
      </c>
      <c r="S18" t="n">
        <v>368681.911992521</v>
      </c>
      <c r="T18" t="n">
        <v>339191.857160796</v>
      </c>
      <c r="U18" t="n">
        <v>313411.241552359</v>
      </c>
      <c r="V18" t="n">
        <v>296128.740460327</v>
      </c>
      <c r="W18" t="n">
        <v>300749.70177598</v>
      </c>
      <c r="X18" t="n">
        <v>299136.696378608</v>
      </c>
      <c r="Y18" t="n">
        <v>296195.266557216</v>
      </c>
      <c r="Z18" t="n">
        <v>313517.446072422</v>
      </c>
      <c r="AA18" t="n">
        <v>350629.941368573</v>
      </c>
      <c r="AB18" t="n">
        <v>359754.934489885</v>
      </c>
      <c r="AC18" t="n">
        <v>376959.656391611</v>
      </c>
      <c r="AD18" t="n">
        <v>381092.508415831</v>
      </c>
      <c r="AE18" t="n">
        <v>372016.695722566</v>
      </c>
      <c r="AF18"/>
    </row>
    <row r="19">
      <c r="A19" t="s">
        <v>144</v>
      </c>
      <c r="B19" t="s">
        <v>308</v>
      </c>
      <c r="C19" t="s">
        <v>248</v>
      </c>
      <c r="D19" t="s">
        <v>309</v>
      </c>
      <c r="E19" t="s">
        <v>249</v>
      </c>
      <c r="F19" t="n">
        <v>130871.713633767</v>
      </c>
      <c r="G19" t="n">
        <v>134654.12324648</v>
      </c>
      <c r="H19" t="n">
        <v>134125.616321803</v>
      </c>
      <c r="I19" t="n">
        <v>135337.111280754</v>
      </c>
      <c r="J19" t="n">
        <v>132335.42405613</v>
      </c>
      <c r="K19" t="n">
        <v>127246.961646371</v>
      </c>
      <c r="L19" t="n">
        <v>133939.420347093</v>
      </c>
      <c r="M19" t="n">
        <v>130924.261003335</v>
      </c>
      <c r="N19" t="n">
        <v>141433.59681861</v>
      </c>
      <c r="O19" t="n">
        <v>140812.803594286</v>
      </c>
      <c r="P19" t="n">
        <v>151793.581391083</v>
      </c>
      <c r="Q19" t="n">
        <v>159945.573984498</v>
      </c>
      <c r="R19" t="n">
        <v>166773.079923066</v>
      </c>
      <c r="S19" t="n">
        <v>163911.058303726</v>
      </c>
      <c r="T19" t="n">
        <v>156843.625125539</v>
      </c>
      <c r="U19" t="n">
        <v>159806.735304675</v>
      </c>
      <c r="V19" t="n">
        <v>162603.827263227</v>
      </c>
      <c r="W19" t="n">
        <v>170473.204698136</v>
      </c>
      <c r="X19" t="n">
        <v>175354.261015227</v>
      </c>
      <c r="Y19" t="n">
        <v>172674.774664238</v>
      </c>
      <c r="Z19" t="n">
        <v>179007.727505888</v>
      </c>
      <c r="AA19" t="n">
        <v>182892.646747317</v>
      </c>
      <c r="AB19" t="n">
        <v>174379.586541271</v>
      </c>
      <c r="AC19" t="n">
        <v>169127.646694791</v>
      </c>
      <c r="AD19" t="n">
        <v>166190.736230397</v>
      </c>
      <c r="AE19" t="n">
        <v>158931.311172143</v>
      </c>
      <c r="AF19"/>
    </row>
    <row r="20">
      <c r="A20" t="s">
        <v>144</v>
      </c>
      <c r="B20" t="s">
        <v>310</v>
      </c>
      <c r="C20" t="s">
        <v>248</v>
      </c>
      <c r="D20" t="s">
        <v>311</v>
      </c>
      <c r="E20" t="s">
        <v>249</v>
      </c>
      <c r="F20" t="n">
        <v>154411.072376631</v>
      </c>
      <c r="G20" t="n">
        <v>185984.708749898</v>
      </c>
      <c r="H20" t="n">
        <v>202428.697404574</v>
      </c>
      <c r="I20" t="n">
        <v>222439.618161005</v>
      </c>
      <c r="J20" t="n">
        <v>234514.963178498</v>
      </c>
      <c r="K20" t="n">
        <v>237636.616426343</v>
      </c>
      <c r="L20" t="n">
        <v>247766.687380635</v>
      </c>
      <c r="M20" t="n">
        <v>252850.21274942</v>
      </c>
      <c r="N20" t="n">
        <v>266730.610128151</v>
      </c>
      <c r="O20" t="n">
        <v>248249.500150878</v>
      </c>
      <c r="P20" t="n">
        <v>246636.03980454</v>
      </c>
      <c r="Q20" t="n">
        <v>219627.248989036</v>
      </c>
      <c r="R20" t="n">
        <v>202104.778920261</v>
      </c>
      <c r="S20" t="n">
        <v>200388.800601316</v>
      </c>
      <c r="T20" t="n">
        <v>186048.653559272</v>
      </c>
      <c r="U20" t="n">
        <v>172779.9228801</v>
      </c>
      <c r="V20" t="n">
        <v>150673.77131934</v>
      </c>
      <c r="W20" t="n">
        <v>135522.40932156</v>
      </c>
      <c r="X20" t="n">
        <v>121058.149701043</v>
      </c>
      <c r="Y20" t="n">
        <v>108003.309201437</v>
      </c>
      <c r="Z20" t="n">
        <v>99531.0448756893</v>
      </c>
      <c r="AA20" t="n">
        <v>96937.0597315059</v>
      </c>
      <c r="AB20" t="n">
        <v>92971.8776369027</v>
      </c>
      <c r="AC20" t="n">
        <v>93896.0097990149</v>
      </c>
      <c r="AD20" t="n">
        <v>87319.8695525776</v>
      </c>
      <c r="AE20" t="n">
        <v>80389.2540282044</v>
      </c>
      <c r="AF20"/>
    </row>
    <row r="21">
      <c r="A21" t="s">
        <v>144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144</v>
      </c>
      <c r="B22" t="s">
        <v>314</v>
      </c>
      <c r="C22" t="s">
        <v>248</v>
      </c>
      <c r="D22" t="s">
        <v>315</v>
      </c>
      <c r="E22" t="s">
        <v>249</v>
      </c>
      <c r="F22" t="n">
        <v>73675.4459578433</v>
      </c>
      <c r="G22" t="n">
        <v>65395.4088182856</v>
      </c>
      <c r="H22" t="n">
        <v>56925.8691150793</v>
      </c>
      <c r="I22" t="n">
        <v>49528.5901937987</v>
      </c>
      <c r="J22" t="n">
        <v>42430.7866620629</v>
      </c>
      <c r="K22" t="n">
        <v>35966.2663575029</v>
      </c>
      <c r="L22" t="n">
        <v>32071.7045237302</v>
      </c>
      <c r="M22" t="n">
        <v>29476.2006606894</v>
      </c>
      <c r="N22" t="n">
        <v>27034.9547391429</v>
      </c>
      <c r="O22" t="n">
        <v>23340.3900986985</v>
      </c>
      <c r="P22" t="n">
        <v>21047.6448329281</v>
      </c>
      <c r="Q22" t="n">
        <v>19059.4272041289</v>
      </c>
      <c r="R22" t="n">
        <v>18884.0767017103</v>
      </c>
      <c r="S22" t="n">
        <v>23557.3591905016</v>
      </c>
      <c r="T22" t="n">
        <v>31290.2675867791</v>
      </c>
      <c r="U22" t="n">
        <v>48513.7574527609</v>
      </c>
      <c r="V22" t="n">
        <v>77153.2890128868</v>
      </c>
      <c r="W22" t="n">
        <v>106532.511727433</v>
      </c>
      <c r="X22" t="n">
        <v>132708.53751209</v>
      </c>
      <c r="Y22" t="n">
        <v>148864.148681025</v>
      </c>
      <c r="Z22" t="n">
        <v>167325.716671188</v>
      </c>
      <c r="AA22" t="n">
        <v>199721.625930409</v>
      </c>
      <c r="AB22" t="n">
        <v>217064.86972487</v>
      </c>
      <c r="AC22" t="n">
        <v>247165.262929236</v>
      </c>
      <c r="AD22" t="n">
        <v>257461.002139121</v>
      </c>
      <c r="AE22" t="n">
        <v>268221.706279125</v>
      </c>
      <c r="AF22"/>
    </row>
    <row r="23">
      <c r="A23" t="s">
        <v>144</v>
      </c>
      <c r="B23" t="s">
        <v>316</v>
      </c>
      <c r="C23" t="s">
        <v>248</v>
      </c>
      <c r="D23" t="s">
        <v>317</v>
      </c>
      <c r="E23" t="s">
        <v>249</v>
      </c>
      <c r="F23" t="n">
        <v>4752066.25762579</v>
      </c>
      <c r="G23" t="n">
        <v>4781097.68305605</v>
      </c>
      <c r="H23" t="n">
        <v>4631799.11659512</v>
      </c>
      <c r="I23" t="n">
        <v>4380994.67622204</v>
      </c>
      <c r="J23" t="n">
        <v>4211851.97273789</v>
      </c>
      <c r="K23" t="n">
        <v>4218822.6168682</v>
      </c>
      <c r="L23" t="n">
        <v>4156711.65100401</v>
      </c>
      <c r="M23" t="n">
        <v>4079746.42752347</v>
      </c>
      <c r="N23" t="n">
        <v>3886371.34612671</v>
      </c>
      <c r="O23" t="n">
        <v>3741836.23718128</v>
      </c>
      <c r="P23" t="n">
        <v>3674762.47332464</v>
      </c>
      <c r="Q23" t="n">
        <v>3589109.11518316</v>
      </c>
      <c r="R23" t="n">
        <v>3782741.1897492</v>
      </c>
      <c r="S23" t="n">
        <v>3668667.64823501</v>
      </c>
      <c r="T23" t="n">
        <v>3460763.17574003</v>
      </c>
      <c r="U23" t="n">
        <v>3469884.69717791</v>
      </c>
      <c r="V23" t="n">
        <v>3383296.70013858</v>
      </c>
      <c r="W23" t="n">
        <v>3453772.56714687</v>
      </c>
      <c r="X23" t="n">
        <v>3716493.72247392</v>
      </c>
      <c r="Y23" t="n">
        <v>3997052.22599572</v>
      </c>
      <c r="Z23" t="n">
        <v>4195516.04049316</v>
      </c>
      <c r="AA23" t="n">
        <v>4361099.66084347</v>
      </c>
      <c r="AB23" t="n">
        <v>4713453.7413785</v>
      </c>
      <c r="AC23" t="n">
        <v>4958367.02159665</v>
      </c>
      <c r="AD23" t="n">
        <v>5154673.5943142</v>
      </c>
      <c r="AE23" t="n">
        <v>5323153.26713819</v>
      </c>
      <c r="AF23"/>
    </row>
    <row r="24">
      <c r="A24" t="s">
        <v>144</v>
      </c>
      <c r="B24" t="s">
        <v>318</v>
      </c>
      <c r="C24" t="s">
        <v>248</v>
      </c>
      <c r="D24" t="s">
        <v>319</v>
      </c>
      <c r="E24" t="s">
        <v>249</v>
      </c>
      <c r="F24" t="n">
        <v>5612708.12363391</v>
      </c>
      <c r="G24" t="n">
        <v>6152596.03317638</v>
      </c>
      <c r="H24" t="n">
        <v>6388114.01803906</v>
      </c>
      <c r="I24" t="n">
        <v>6246186.11957896</v>
      </c>
      <c r="J24" t="n">
        <v>6160463.48007557</v>
      </c>
      <c r="K24" t="n">
        <v>6377474.33909108</v>
      </c>
      <c r="L24" t="n">
        <v>6488283.97721278</v>
      </c>
      <c r="M24" t="n">
        <v>6600669.20309657</v>
      </c>
      <c r="N24" t="n">
        <v>6781855.61614946</v>
      </c>
      <c r="O24" t="n">
        <v>7220812.227538</v>
      </c>
      <c r="P24" t="n">
        <v>7696980.80811465</v>
      </c>
      <c r="Q24" t="n">
        <v>8103894.64779067</v>
      </c>
      <c r="R24" t="n">
        <v>8054363.99614944</v>
      </c>
      <c r="S24" t="n">
        <v>8110449.66139597</v>
      </c>
      <c r="T24" t="n">
        <v>7902778.19469386</v>
      </c>
      <c r="U24" t="n">
        <v>7772193.39727408</v>
      </c>
      <c r="V24" t="n">
        <v>7747199.60194465</v>
      </c>
      <c r="W24" t="n">
        <v>7999699.01369212</v>
      </c>
      <c r="X24" t="n">
        <v>8103161.36132443</v>
      </c>
      <c r="Y24" t="n">
        <v>8331954.595123</v>
      </c>
      <c r="Z24" t="n">
        <v>8472173.63882391</v>
      </c>
      <c r="AA24" t="n">
        <v>8571339.64948894</v>
      </c>
      <c r="AB24" t="n">
        <v>8557063.55136449</v>
      </c>
      <c r="AC24" t="n">
        <v>8439221.00570107</v>
      </c>
      <c r="AD24" t="n">
        <v>8524907.69345282</v>
      </c>
      <c r="AE24" t="n">
        <v>8345275.03353647</v>
      </c>
      <c r="AF24"/>
    </row>
    <row r="25">
      <c r="A25" t="s">
        <v>144</v>
      </c>
      <c r="B25" t="s">
        <v>320</v>
      </c>
      <c r="C25" t="s">
        <v>248</v>
      </c>
      <c r="D25" t="s">
        <v>321</v>
      </c>
      <c r="E25" t="s">
        <v>249</v>
      </c>
      <c r="F25" t="n">
        <v>97212.4193818423</v>
      </c>
      <c r="G25" t="n">
        <v>150555.989403046</v>
      </c>
      <c r="H25" t="n">
        <v>192204.818186642</v>
      </c>
      <c r="I25" t="n">
        <v>182955.861997518</v>
      </c>
      <c r="J25" t="n">
        <v>205988.709846097</v>
      </c>
      <c r="K25" t="n">
        <v>254443.138321261</v>
      </c>
      <c r="L25" t="n">
        <v>309934.626944842</v>
      </c>
      <c r="M25" t="n">
        <v>327670.860406248</v>
      </c>
      <c r="N25" t="n">
        <v>370976.805207634</v>
      </c>
      <c r="O25" t="n">
        <v>444968.795556773</v>
      </c>
      <c r="P25" t="n">
        <v>523983.943539243</v>
      </c>
      <c r="Q25" t="n">
        <v>579990.132652026</v>
      </c>
      <c r="R25" t="n">
        <v>560051.614863898</v>
      </c>
      <c r="S25" t="n">
        <v>636992.266735318</v>
      </c>
      <c r="T25" t="n">
        <v>625655.651891097</v>
      </c>
      <c r="U25" t="n">
        <v>543769.149934619</v>
      </c>
      <c r="V25" t="n">
        <v>467709.832319458</v>
      </c>
      <c r="W25" t="n">
        <v>404139.931046647</v>
      </c>
      <c r="X25" t="n">
        <v>367191.486368877</v>
      </c>
      <c r="Y25" t="n">
        <v>362439.554052153</v>
      </c>
      <c r="Z25" t="n">
        <v>349139.825502133</v>
      </c>
      <c r="AA25" t="n">
        <v>326196.885252733</v>
      </c>
      <c r="AB25" t="n">
        <v>317855.142050271</v>
      </c>
      <c r="AC25" t="n">
        <v>293275.903329166</v>
      </c>
      <c r="AD25" t="n">
        <v>339110.229496548</v>
      </c>
      <c r="AE25" t="n">
        <v>319160.019328195</v>
      </c>
      <c r="AF25"/>
    </row>
    <row r="26">
      <c r="A26" t="s">
        <v>144</v>
      </c>
      <c r="B26" t="s">
        <v>322</v>
      </c>
      <c r="C26" t="s">
        <v>248</v>
      </c>
      <c r="D26" t="s">
        <v>323</v>
      </c>
      <c r="E26" t="s">
        <v>249</v>
      </c>
      <c r="F26" t="n">
        <v>2251248.49138616</v>
      </c>
      <c r="G26" t="n">
        <v>2395337.61526109</v>
      </c>
      <c r="H26" t="n">
        <v>2508353.86335572</v>
      </c>
      <c r="I26" t="n">
        <v>2407886.57563307</v>
      </c>
      <c r="J26" t="n">
        <v>2311968.82103375</v>
      </c>
      <c r="K26" t="n">
        <v>2261014.00424177</v>
      </c>
      <c r="L26" t="n">
        <v>2194061.37959961</v>
      </c>
      <c r="M26" t="n">
        <v>2195479.44293461</v>
      </c>
      <c r="N26" t="n">
        <v>2190853.38814776</v>
      </c>
      <c r="O26" t="n">
        <v>2222618.67491401</v>
      </c>
      <c r="P26" t="n">
        <v>2302774.13934647</v>
      </c>
      <c r="Q26" t="n">
        <v>2442741.38808384</v>
      </c>
      <c r="R26" t="n">
        <v>2499582.07375015</v>
      </c>
      <c r="S26" t="n">
        <v>2604492.31755924</v>
      </c>
      <c r="T26" t="n">
        <v>2619339.07155765</v>
      </c>
      <c r="U26" t="n">
        <v>2650526.03524948</v>
      </c>
      <c r="V26" t="n">
        <v>2704463.7609412</v>
      </c>
      <c r="W26" t="n">
        <v>2842030.85192754</v>
      </c>
      <c r="X26" t="n">
        <v>2885641.34207925</v>
      </c>
      <c r="Y26" t="n">
        <v>2954980.5876016</v>
      </c>
      <c r="Z26" t="n">
        <v>2999764.66734543</v>
      </c>
      <c r="AA26" t="n">
        <v>3011935.52070343</v>
      </c>
      <c r="AB26" t="n">
        <v>3014373.14166703</v>
      </c>
      <c r="AC26" t="n">
        <v>2933051.8209344</v>
      </c>
      <c r="AD26" t="n">
        <v>2868772.1031306</v>
      </c>
      <c r="AE26" t="n">
        <v>2788040.18074475</v>
      </c>
      <c r="AF26"/>
    </row>
    <row r="27">
      <c r="A27" t="s">
        <v>144</v>
      </c>
      <c r="B27" t="s">
        <v>324</v>
      </c>
      <c r="C27" t="s">
        <v>248</v>
      </c>
      <c r="D27" t="s">
        <v>325</v>
      </c>
      <c r="E27" t="s">
        <v>249</v>
      </c>
      <c r="F27" t="n">
        <v>3264247.21286591</v>
      </c>
      <c r="G27" t="n">
        <v>3606702.42851224</v>
      </c>
      <c r="H27" t="n">
        <v>3687555.3364967</v>
      </c>
      <c r="I27" t="n">
        <v>3655343.68194837</v>
      </c>
      <c r="J27" t="n">
        <v>3642505.94919572</v>
      </c>
      <c r="K27" t="n">
        <v>3862017.19652805</v>
      </c>
      <c r="L27" t="n">
        <v>3984287.97066833</v>
      </c>
      <c r="M27" t="n">
        <v>4077518.89975572</v>
      </c>
      <c r="N27" t="n">
        <v>4220025.42279406</v>
      </c>
      <c r="O27" t="n">
        <v>4553224.75706722</v>
      </c>
      <c r="P27" t="n">
        <v>4870222.72522895</v>
      </c>
      <c r="Q27" t="n">
        <v>5081163.12705481</v>
      </c>
      <c r="R27" t="n">
        <v>4994730.3075354</v>
      </c>
      <c r="S27" t="n">
        <v>4868965.07710142</v>
      </c>
      <c r="T27" t="n">
        <v>4657783.47124511</v>
      </c>
      <c r="U27" t="n">
        <v>4577898.21208997</v>
      </c>
      <c r="V27" t="n">
        <v>4575026.008684</v>
      </c>
      <c r="W27" t="n">
        <v>4753528.23071794</v>
      </c>
      <c r="X27" t="n">
        <v>4850328.5328763</v>
      </c>
      <c r="Y27" t="n">
        <v>5014534.45346924</v>
      </c>
      <c r="Z27" t="n">
        <v>5123269.14597634</v>
      </c>
      <c r="AA27" t="n">
        <v>5233207.24353277</v>
      </c>
      <c r="AB27" t="n">
        <v>5224835.2676472</v>
      </c>
      <c r="AC27" t="n">
        <v>5212893.28143751</v>
      </c>
      <c r="AD27" t="n">
        <v>5317025.36082567</v>
      </c>
      <c r="AE27" t="n">
        <v>5238074.83346352</v>
      </c>
      <c r="AF27"/>
    </row>
    <row r="28">
      <c r="A28" t="s">
        <v>144</v>
      </c>
      <c r="B28" t="s">
        <v>326</v>
      </c>
      <c r="C28" t="s">
        <v>248</v>
      </c>
      <c r="D28" t="s">
        <v>327</v>
      </c>
      <c r="E28" t="s">
        <v>249</v>
      </c>
      <c r="F28" t="n">
        <v>8913197.48151633</v>
      </c>
      <c r="G28" t="n">
        <v>8485382.67599687</v>
      </c>
      <c r="H28" t="n">
        <v>8348753.88822378</v>
      </c>
      <c r="I28" t="n">
        <v>7834456.08099267</v>
      </c>
      <c r="J28" t="n">
        <v>7525625.47224369</v>
      </c>
      <c r="K28" t="n">
        <v>7153501.72143326</v>
      </c>
      <c r="L28" t="n">
        <v>6772321.44422976</v>
      </c>
      <c r="M28" t="n">
        <v>6489986.60474603</v>
      </c>
      <c r="N28" t="n">
        <v>6660522.94140691</v>
      </c>
      <c r="O28" t="n">
        <v>6668884.9388444</v>
      </c>
      <c r="P28" t="n">
        <v>6962261.09998958</v>
      </c>
      <c r="Q28" t="n">
        <v>7069306.82285762</v>
      </c>
      <c r="R28" t="n">
        <v>7588957.00951063</v>
      </c>
      <c r="S28" t="n">
        <v>7992814.42591491</v>
      </c>
      <c r="T28" t="n">
        <v>8007771.77511076</v>
      </c>
      <c r="U28" t="n">
        <v>8108604.08297361</v>
      </c>
      <c r="V28" t="n">
        <v>7880979.91161744</v>
      </c>
      <c r="W28" t="n">
        <v>8205674.15545362</v>
      </c>
      <c r="X28" t="n">
        <v>8317990.63734481</v>
      </c>
      <c r="Y28" t="n">
        <v>8603479.82639086</v>
      </c>
      <c r="Z28" t="n">
        <v>8810917.07166829</v>
      </c>
      <c r="AA28" t="n">
        <v>8821121.84956944</v>
      </c>
      <c r="AB28" t="n">
        <v>8854940.64280386</v>
      </c>
      <c r="AC28" t="n">
        <v>9088742.11373197</v>
      </c>
      <c r="AD28" t="n">
        <v>9339693.6551697</v>
      </c>
      <c r="AE28" t="n">
        <v>8979847.29174956</v>
      </c>
      <c r="AF28"/>
    </row>
    <row r="29">
      <c r="A29" t="s">
        <v>144</v>
      </c>
      <c r="B29" t="s">
        <v>328</v>
      </c>
      <c r="C29" t="s">
        <v>248</v>
      </c>
      <c r="D29" t="s">
        <v>329</v>
      </c>
      <c r="E29" t="s">
        <v>249</v>
      </c>
      <c r="F29" t="n">
        <v>4587096.56790486</v>
      </c>
      <c r="G29" t="n">
        <v>4644547.05426839</v>
      </c>
      <c r="H29" t="n">
        <v>4849641.82675862</v>
      </c>
      <c r="I29" t="n">
        <v>4668290.1504156</v>
      </c>
      <c r="J29" t="n">
        <v>4560723.72644951</v>
      </c>
      <c r="K29" t="n">
        <v>4446750.04183029</v>
      </c>
      <c r="L29" t="n">
        <v>4195850.03320214</v>
      </c>
      <c r="M29" t="n">
        <v>3993693.49112264</v>
      </c>
      <c r="N29" t="n">
        <v>4015308.14830393</v>
      </c>
      <c r="O29" t="n">
        <v>3965901.0563602</v>
      </c>
      <c r="P29" t="n">
        <v>4106171.61397824</v>
      </c>
      <c r="Q29" t="n">
        <v>4126295.41263129</v>
      </c>
      <c r="R29" t="n">
        <v>4134642.19784411</v>
      </c>
      <c r="S29" t="n">
        <v>4123262.0303204</v>
      </c>
      <c r="T29" t="n">
        <v>3948961.37527065</v>
      </c>
      <c r="U29" t="n">
        <v>3911313.54504381</v>
      </c>
      <c r="V29" t="n">
        <v>3806249.58941287</v>
      </c>
      <c r="W29" t="n">
        <v>3909454.12006839</v>
      </c>
      <c r="X29" t="n">
        <v>3891080.25580762</v>
      </c>
      <c r="Y29" t="n">
        <v>4078417.48643595</v>
      </c>
      <c r="Z29" t="n">
        <v>4157480.26704404</v>
      </c>
      <c r="AA29" t="n">
        <v>4051411.90850709</v>
      </c>
      <c r="AB29" t="n">
        <v>3919284.94379855</v>
      </c>
      <c r="AC29" t="n">
        <v>4116759.18531723</v>
      </c>
      <c r="AD29" t="n">
        <v>4388081.03289804</v>
      </c>
      <c r="AE29" t="n">
        <v>4136765.29759282</v>
      </c>
      <c r="AF29"/>
    </row>
    <row r="30">
      <c r="A30" t="s">
        <v>144</v>
      </c>
      <c r="B30" t="s">
        <v>330</v>
      </c>
      <c r="C30" t="s">
        <v>248</v>
      </c>
      <c r="D30" t="s">
        <v>331</v>
      </c>
      <c r="E30" t="s">
        <v>249</v>
      </c>
      <c r="F30" t="n">
        <v>2127172.44420549</v>
      </c>
      <c r="G30" t="n">
        <v>1819872.58001989</v>
      </c>
      <c r="H30" t="n">
        <v>1524504.09422651</v>
      </c>
      <c r="I30" t="n">
        <v>1309961.0098888</v>
      </c>
      <c r="J30" t="n">
        <v>1159592.63350943</v>
      </c>
      <c r="K30" t="n">
        <v>1000108.27906577</v>
      </c>
      <c r="L30" t="n">
        <v>927766.794378921</v>
      </c>
      <c r="M30" t="n">
        <v>927191.315902218</v>
      </c>
      <c r="N30" t="n">
        <v>998803.43368652</v>
      </c>
      <c r="O30" t="n">
        <v>1014962.67882616</v>
      </c>
      <c r="P30" t="n">
        <v>944578.378915164</v>
      </c>
      <c r="Q30" t="n">
        <v>879624.992992051</v>
      </c>
      <c r="R30" t="n">
        <v>826479.614430933</v>
      </c>
      <c r="S30" t="n">
        <v>823837.7433181</v>
      </c>
      <c r="T30" t="n">
        <v>871742.205454568</v>
      </c>
      <c r="U30" t="n">
        <v>889377.945100038</v>
      </c>
      <c r="V30" t="n">
        <v>970139.169019183</v>
      </c>
      <c r="W30" t="n">
        <v>1036825.04083545</v>
      </c>
      <c r="X30" t="n">
        <v>1087696.33420193</v>
      </c>
      <c r="Y30" t="n">
        <v>1120930.48671744</v>
      </c>
      <c r="Z30" t="n">
        <v>1195517.74061386</v>
      </c>
      <c r="AA30" t="n">
        <v>1319784.12511706</v>
      </c>
      <c r="AB30" t="n">
        <v>1424740.41971732</v>
      </c>
      <c r="AC30" t="n">
        <v>1480337.04260799</v>
      </c>
      <c r="AD30" t="n">
        <v>1465315.54131208</v>
      </c>
      <c r="AE30" t="n">
        <v>1316783.00624121</v>
      </c>
      <c r="AF30"/>
    </row>
    <row r="31">
      <c r="A31" t="s">
        <v>144</v>
      </c>
      <c r="B31" t="s">
        <v>332</v>
      </c>
      <c r="C31" t="s">
        <v>248</v>
      </c>
      <c r="D31" t="s">
        <v>333</v>
      </c>
      <c r="E31" t="s">
        <v>249</v>
      </c>
      <c r="F31" t="n">
        <v>1549084.63057638</v>
      </c>
      <c r="G31" t="n">
        <v>1414699.35874604</v>
      </c>
      <c r="H31" t="n">
        <v>1424488.49869122</v>
      </c>
      <c r="I31" t="n">
        <v>1345635.0501008</v>
      </c>
      <c r="J31" t="n">
        <v>1269440.31814185</v>
      </c>
      <c r="K31" t="n">
        <v>1202554.44255973</v>
      </c>
      <c r="L31" t="n">
        <v>1155255.35616691</v>
      </c>
      <c r="M31" t="n">
        <v>1103297.84851371</v>
      </c>
      <c r="N31" t="n">
        <v>1180692.63097962</v>
      </c>
      <c r="O31" t="n">
        <v>1243807.97794859</v>
      </c>
      <c r="P31" t="n">
        <v>1464124.49656969</v>
      </c>
      <c r="Q31" t="n">
        <v>1598948.89772294</v>
      </c>
      <c r="R31" t="n">
        <v>1970437.48045775</v>
      </c>
      <c r="S31" t="n">
        <v>2440981.47127647</v>
      </c>
      <c r="T31" t="n">
        <v>2616232.10462582</v>
      </c>
      <c r="U31" t="n">
        <v>2711123.7811873</v>
      </c>
      <c r="V31" t="n">
        <v>2499680.81439126</v>
      </c>
      <c r="W31" t="n">
        <v>2581593.69752994</v>
      </c>
      <c r="X31" t="n">
        <v>2678225.29790762</v>
      </c>
      <c r="Y31" t="n">
        <v>2704840.63272224</v>
      </c>
      <c r="Z31" t="n">
        <v>2699551.76192361</v>
      </c>
      <c r="AA31" t="n">
        <v>2710839.27309965</v>
      </c>
      <c r="AB31" t="n">
        <v>2802061.80530119</v>
      </c>
      <c r="AC31" t="n">
        <v>2806906.84472052</v>
      </c>
      <c r="AD31" t="n">
        <v>2816211.98632654</v>
      </c>
      <c r="AE31" t="n">
        <v>2926843.77880397</v>
      </c>
      <c r="AF31"/>
    </row>
    <row r="32">
      <c r="A32" t="s">
        <v>144</v>
      </c>
      <c r="B32" t="s">
        <v>334</v>
      </c>
      <c r="C32" t="s">
        <v>248</v>
      </c>
      <c r="D32" t="s">
        <v>335</v>
      </c>
      <c r="E32" t="s">
        <v>249</v>
      </c>
      <c r="F32" t="n">
        <v>632449.1037957</v>
      </c>
      <c r="G32" t="n">
        <v>583223.495001232</v>
      </c>
      <c r="H32" t="n">
        <v>521680.920869317</v>
      </c>
      <c r="I32" t="n">
        <v>480409.245783556</v>
      </c>
      <c r="J32" t="n">
        <v>497508.748068556</v>
      </c>
      <c r="K32" t="n">
        <v>466709.243216262</v>
      </c>
      <c r="L32" t="n">
        <v>450487.063323189</v>
      </c>
      <c r="M32" t="n">
        <v>420628.206233064</v>
      </c>
      <c r="N32" t="n">
        <v>421079.705698133</v>
      </c>
      <c r="O32" t="n">
        <v>402327.389170554</v>
      </c>
      <c r="P32" t="n">
        <v>402201.430083065</v>
      </c>
      <c r="Q32" t="n">
        <v>384187.581628943</v>
      </c>
      <c r="R32" t="n">
        <v>395293.663790527</v>
      </c>
      <c r="S32" t="n">
        <v>382245.890487214</v>
      </c>
      <c r="T32" t="n">
        <v>378112.828215063</v>
      </c>
      <c r="U32" t="n">
        <v>413949.503421497</v>
      </c>
      <c r="V32" t="n">
        <v>441723.983574945</v>
      </c>
      <c r="W32" t="n">
        <v>492978.735640935</v>
      </c>
      <c r="X32" t="n">
        <v>491280.509799043</v>
      </c>
      <c r="Y32" t="n">
        <v>533268.975771075</v>
      </c>
      <c r="Z32" t="n">
        <v>555090.736403014</v>
      </c>
      <c r="AA32" t="n">
        <v>537261.712178469</v>
      </c>
      <c r="AB32" t="n">
        <v>519655.460682879</v>
      </c>
      <c r="AC32" t="n">
        <v>521101.378565146</v>
      </c>
      <c r="AD32" t="n">
        <v>528820.415715949</v>
      </c>
      <c r="AE32" t="n">
        <v>482292.294541123</v>
      </c>
      <c r="AF32"/>
    </row>
    <row r="33">
      <c r="A33" t="s">
        <v>144</v>
      </c>
      <c r="B33" t="s">
        <v>336</v>
      </c>
      <c r="C33" t="s">
        <v>248</v>
      </c>
      <c r="D33" t="s">
        <v>337</v>
      </c>
      <c r="E33" t="s">
        <v>249</v>
      </c>
      <c r="F33" t="n">
        <v>17394.7350338865</v>
      </c>
      <c r="G33" t="n">
        <v>23040.1879613177</v>
      </c>
      <c r="H33" t="n">
        <v>28438.547678113</v>
      </c>
      <c r="I33" t="n">
        <v>30160.6248039201</v>
      </c>
      <c r="J33" t="n">
        <v>38360.0460743335</v>
      </c>
      <c r="K33" t="n">
        <v>37379.7147612137</v>
      </c>
      <c r="L33" t="n">
        <v>42962.1971585975</v>
      </c>
      <c r="M33" t="n">
        <v>45175.7429743981</v>
      </c>
      <c r="N33" t="n">
        <v>44639.0227387052</v>
      </c>
      <c r="O33" t="n">
        <v>41885.8365388975</v>
      </c>
      <c r="P33" t="n">
        <v>45185.1804434233</v>
      </c>
      <c r="Q33" t="n">
        <v>80249.9378823937</v>
      </c>
      <c r="R33" t="n">
        <v>262104.052987295</v>
      </c>
      <c r="S33" t="n">
        <v>222487.290512727</v>
      </c>
      <c r="T33" t="n">
        <v>192723.261544659</v>
      </c>
      <c r="U33" t="n">
        <v>182839.308220962</v>
      </c>
      <c r="V33" t="n">
        <v>163186.355219168</v>
      </c>
      <c r="W33" t="n">
        <v>184822.561378898</v>
      </c>
      <c r="X33" t="n">
        <v>169708.239628606</v>
      </c>
      <c r="Y33" t="n">
        <v>166022.244744138</v>
      </c>
      <c r="Z33" t="n">
        <v>203276.565683764</v>
      </c>
      <c r="AA33" t="n">
        <v>201824.830667183</v>
      </c>
      <c r="AB33" t="n">
        <v>189198.013303925</v>
      </c>
      <c r="AC33" t="n">
        <v>163637.662521077</v>
      </c>
      <c r="AD33" t="n">
        <v>141264.678917101</v>
      </c>
      <c r="AE33" t="n">
        <v>117162.914570448</v>
      </c>
      <c r="AF33"/>
    </row>
    <row r="34">
      <c r="A34" t="s">
        <v>144</v>
      </c>
      <c r="B34" t="s">
        <v>338</v>
      </c>
      <c r="C34" t="s">
        <v>248</v>
      </c>
      <c r="D34" t="s">
        <v>339</v>
      </c>
      <c r="E34" t="s">
        <v>249</v>
      </c>
      <c r="F34" t="n">
        <v>977156.647259132</v>
      </c>
      <c r="G34" t="n">
        <v>1125907.90073454</v>
      </c>
      <c r="H34" t="n">
        <v>1192135.87413769</v>
      </c>
      <c r="I34" t="n">
        <v>1188062.7824022</v>
      </c>
      <c r="J34" t="n">
        <v>1227516.49597842</v>
      </c>
      <c r="K34" t="n">
        <v>1265701.65013741</v>
      </c>
      <c r="L34" t="n">
        <v>1321057.74649845</v>
      </c>
      <c r="M34" t="n">
        <v>1343188.55964061</v>
      </c>
      <c r="N34" t="n">
        <v>1270823.94425974</v>
      </c>
      <c r="O34" t="n">
        <v>1207108.04946657</v>
      </c>
      <c r="P34" t="n">
        <v>1107169.66784939</v>
      </c>
      <c r="Q34" t="n">
        <v>1152616.53794931</v>
      </c>
      <c r="R34" t="n">
        <v>1181368.7539204</v>
      </c>
      <c r="S34" t="n">
        <v>1156297.05996064</v>
      </c>
      <c r="T34" t="n">
        <v>1090644.87866199</v>
      </c>
      <c r="U34" t="n">
        <v>1040247.67499911</v>
      </c>
      <c r="V34" t="n">
        <v>982258.673727819</v>
      </c>
      <c r="W34" t="n">
        <v>989950.771082629</v>
      </c>
      <c r="X34" t="n">
        <v>909982.701374675</v>
      </c>
      <c r="Y34" t="n">
        <v>884491.807483558</v>
      </c>
      <c r="Z34" t="n">
        <v>845218.118064144</v>
      </c>
      <c r="AA34" t="n">
        <v>800550.477848548</v>
      </c>
      <c r="AB34" t="n">
        <v>772199.22383169</v>
      </c>
      <c r="AC34" t="n">
        <v>729821.35161248</v>
      </c>
      <c r="AD34" t="n">
        <v>691492.986222607</v>
      </c>
      <c r="AE34" t="n">
        <v>623464.597394619</v>
      </c>
      <c r="AF34"/>
    </row>
    <row r="35">
      <c r="A35" t="s">
        <v>144</v>
      </c>
      <c r="B35" t="s">
        <v>340</v>
      </c>
      <c r="C35" t="s">
        <v>248</v>
      </c>
      <c r="D35" t="s">
        <v>341</v>
      </c>
      <c r="E35" t="s">
        <v>249</v>
      </c>
      <c r="F35" t="n">
        <v>615852.664545977</v>
      </c>
      <c r="G35" t="n">
        <v>679811.021359124</v>
      </c>
      <c r="H35" t="n">
        <v>720952.313877572</v>
      </c>
      <c r="I35" t="n">
        <v>765736.977857985</v>
      </c>
      <c r="J35" t="n">
        <v>835198.398795814</v>
      </c>
      <c r="K35" t="n">
        <v>923108.70599017</v>
      </c>
      <c r="L35" t="n">
        <v>1036814.45813955</v>
      </c>
      <c r="M35" t="n">
        <v>1106688.18062611</v>
      </c>
      <c r="N35" t="n">
        <v>1146472.88870043</v>
      </c>
      <c r="O35" t="n">
        <v>1098389.20257055</v>
      </c>
      <c r="P35" t="n">
        <v>1014240.65632677</v>
      </c>
      <c r="Q35" t="n">
        <v>967696.884313502</v>
      </c>
      <c r="R35" t="n">
        <v>869750.456498407</v>
      </c>
      <c r="S35" t="n">
        <v>764806.986490823</v>
      </c>
      <c r="T35" t="n">
        <v>688545.116251954</v>
      </c>
      <c r="U35" t="n">
        <v>609358.214549634</v>
      </c>
      <c r="V35" t="n">
        <v>530045.61647924</v>
      </c>
      <c r="W35" t="n">
        <v>483053.56383516</v>
      </c>
      <c r="X35" t="n">
        <v>428495.924700927</v>
      </c>
      <c r="Y35" t="n">
        <v>382403.73424495</v>
      </c>
      <c r="Z35" t="n">
        <v>348348.587410878</v>
      </c>
      <c r="AA35" t="n">
        <v>322757.389970552</v>
      </c>
      <c r="AB35" t="n">
        <v>307062.943263925</v>
      </c>
      <c r="AC35" t="n">
        <v>284250.39579647</v>
      </c>
      <c r="AD35" t="n">
        <v>268052.521482831</v>
      </c>
      <c r="AE35" t="n">
        <v>252920.354160485</v>
      </c>
      <c r="AF35"/>
    </row>
    <row r="36">
      <c r="A36" t="s">
        <v>144</v>
      </c>
      <c r="B36" t="s">
        <v>342</v>
      </c>
      <c r="C36" t="s">
        <v>248</v>
      </c>
      <c r="D36" t="s">
        <v>343</v>
      </c>
      <c r="E36" t="s">
        <v>249</v>
      </c>
      <c r="F36" t="n">
        <v>194972.454010881</v>
      </c>
      <c r="G36" t="n">
        <v>257919.015513039</v>
      </c>
      <c r="H36" t="n">
        <v>284912.241054162</v>
      </c>
      <c r="I36" t="n">
        <v>295975.399561915</v>
      </c>
      <c r="J36" t="n">
        <v>327880.658176107</v>
      </c>
      <c r="K36" t="n">
        <v>329672.633887531</v>
      </c>
      <c r="L36" t="n">
        <v>355599.501710406</v>
      </c>
      <c r="M36" t="n">
        <v>370594.684908617</v>
      </c>
      <c r="N36" t="n">
        <v>402509.019842694</v>
      </c>
      <c r="O36" t="n">
        <v>385776.945720532</v>
      </c>
      <c r="P36" t="n">
        <v>379871.137335954</v>
      </c>
      <c r="Q36" t="n">
        <v>385097.491506896</v>
      </c>
      <c r="R36" t="n">
        <v>363114.673917975</v>
      </c>
      <c r="S36" t="n">
        <v>323441.379445757</v>
      </c>
      <c r="T36" t="n">
        <v>300000.399956439</v>
      </c>
      <c r="U36" t="n">
        <v>274260.017562143</v>
      </c>
      <c r="V36" t="n">
        <v>246854.534759323</v>
      </c>
      <c r="W36" t="n">
        <v>240178.149896658</v>
      </c>
      <c r="X36" t="n">
        <v>221695.645907964</v>
      </c>
      <c r="Y36" t="n">
        <v>205514.646040449</v>
      </c>
      <c r="Z36" t="n">
        <v>187751.575420107</v>
      </c>
      <c r="AA36" t="n">
        <v>176714.847901952</v>
      </c>
      <c r="AB36" t="n">
        <v>168214.558504137</v>
      </c>
      <c r="AC36" t="n">
        <v>150584.844933466</v>
      </c>
      <c r="AD36" t="n">
        <v>143646.341970499</v>
      </c>
      <c r="AE36" t="n">
        <v>135340.31415997</v>
      </c>
      <c r="AF36"/>
    </row>
    <row r="37">
      <c r="A37" t="s">
        <v>144</v>
      </c>
      <c r="B37" t="s">
        <v>344</v>
      </c>
      <c r="C37" t="s">
        <v>248</v>
      </c>
      <c r="D37" t="s">
        <v>345</v>
      </c>
      <c r="E37" t="s">
        <v>249</v>
      </c>
      <c r="F37" t="n">
        <v>61850.0897106248</v>
      </c>
      <c r="G37" t="n">
        <v>64977.6752970128</v>
      </c>
      <c r="H37" t="n">
        <v>69558.4085186194</v>
      </c>
      <c r="I37" t="n">
        <v>77504.6312124648</v>
      </c>
      <c r="J37" t="n">
        <v>89587.0515759087</v>
      </c>
      <c r="K37" t="n">
        <v>98619.5102155519</v>
      </c>
      <c r="L37" t="n">
        <v>108612.487703082</v>
      </c>
      <c r="M37" t="n">
        <v>107060.336079529</v>
      </c>
      <c r="N37" t="n">
        <v>100395.271171031</v>
      </c>
      <c r="O37" t="n">
        <v>88734.5854565472</v>
      </c>
      <c r="P37" t="n">
        <v>78310.1831982057</v>
      </c>
      <c r="Q37" t="n">
        <v>74610.6915360895</v>
      </c>
      <c r="R37" t="n">
        <v>69461.5371009888</v>
      </c>
      <c r="S37" t="n">
        <v>63186.4328333184</v>
      </c>
      <c r="T37" t="n">
        <v>61816.0884030933</v>
      </c>
      <c r="U37" t="n">
        <v>54630.5814517453</v>
      </c>
      <c r="V37" t="n">
        <v>47934.1293160881</v>
      </c>
      <c r="W37" t="n">
        <v>44795.2617973169</v>
      </c>
      <c r="X37" t="n">
        <v>40010.9697675786</v>
      </c>
      <c r="Y37" t="n">
        <v>35047.9918409994</v>
      </c>
      <c r="Z37" t="n">
        <v>31623.6933788599</v>
      </c>
      <c r="AA37" t="n">
        <v>29849.6610891008</v>
      </c>
      <c r="AB37" t="n">
        <v>29897.6771983178</v>
      </c>
      <c r="AC37" t="n">
        <v>26805.4234036618</v>
      </c>
      <c r="AD37" t="n">
        <v>24750.4050314308</v>
      </c>
      <c r="AE37" t="n">
        <v>24112.1705976941</v>
      </c>
      <c r="AF37"/>
    </row>
    <row r="38">
      <c r="A38" t="s">
        <v>144</v>
      </c>
      <c r="B38" t="s">
        <v>346</v>
      </c>
      <c r="C38" t="s">
        <v>248</v>
      </c>
      <c r="D38" t="s">
        <v>347</v>
      </c>
      <c r="E38" t="s">
        <v>249</v>
      </c>
      <c r="F38" t="n">
        <v>359030.120824471</v>
      </c>
      <c r="G38" t="n">
        <v>356914.330549072</v>
      </c>
      <c r="H38" t="n">
        <v>366481.664304791</v>
      </c>
      <c r="I38" t="n">
        <v>392256.947083606</v>
      </c>
      <c r="J38" t="n">
        <v>417730.689043799</v>
      </c>
      <c r="K38" t="n">
        <v>494816.561887088</v>
      </c>
      <c r="L38" t="n">
        <v>572602.468726065</v>
      </c>
      <c r="M38" t="n">
        <v>629033.159637964</v>
      </c>
      <c r="N38" t="n">
        <v>643568.597686702</v>
      </c>
      <c r="O38" t="n">
        <v>623877.67139347</v>
      </c>
      <c r="P38" t="n">
        <v>556059.335792615</v>
      </c>
      <c r="Q38" t="n">
        <v>507988.701270517</v>
      </c>
      <c r="R38" t="n">
        <v>437174.245479443</v>
      </c>
      <c r="S38" t="n">
        <v>378179.174211747</v>
      </c>
      <c r="T38" t="n">
        <v>326728.627892422</v>
      </c>
      <c r="U38" t="n">
        <v>280467.615535746</v>
      </c>
      <c r="V38" t="n">
        <v>235256.952403829</v>
      </c>
      <c r="W38" t="n">
        <v>198080.152141185</v>
      </c>
      <c r="X38" t="n">
        <v>166789.309025384</v>
      </c>
      <c r="Y38" t="n">
        <v>141841.096363502</v>
      </c>
      <c r="Z38" t="n">
        <v>128973.318611912</v>
      </c>
      <c r="AA38" t="n">
        <v>116192.880979499</v>
      </c>
      <c r="AB38" t="n">
        <v>108950.707561471</v>
      </c>
      <c r="AC38" t="n">
        <v>106860.127459341</v>
      </c>
      <c r="AD38" t="n">
        <v>99655.7744809007</v>
      </c>
      <c r="AE38" t="n">
        <v>93467.8694028219</v>
      </c>
      <c r="AF38"/>
    </row>
    <row r="39">
      <c r="A39" t="s">
        <v>144</v>
      </c>
      <c r="B39" t="s">
        <v>348</v>
      </c>
      <c r="C39" t="s">
        <v>248</v>
      </c>
      <c r="D39" t="s">
        <v>349</v>
      </c>
      <c r="E39" t="s">
        <v>249</v>
      </c>
      <c r="F39" t="n">
        <v>126397.144833018</v>
      </c>
      <c r="G39" t="n">
        <v>147436.137652122</v>
      </c>
      <c r="H39" t="n">
        <v>156241.018111305</v>
      </c>
      <c r="I39" t="n">
        <v>166202.629551611</v>
      </c>
      <c r="J39" t="n">
        <v>170242.672561258</v>
      </c>
      <c r="K39" t="n">
        <v>179061.111015609</v>
      </c>
      <c r="L39" t="n">
        <v>194037.815265616</v>
      </c>
      <c r="M39" t="n">
        <v>208563.001150463</v>
      </c>
      <c r="N39" t="n">
        <v>229735.325268413</v>
      </c>
      <c r="O39" t="n">
        <v>241383.264684295</v>
      </c>
      <c r="P39" t="n">
        <v>244482.760434203</v>
      </c>
      <c r="Q39" t="n">
        <v>246252.616416373</v>
      </c>
      <c r="R39" t="n">
        <v>241370.302401397</v>
      </c>
      <c r="S39" t="n">
        <v>239403.948209444</v>
      </c>
      <c r="T39" t="n">
        <v>247787.078546471</v>
      </c>
      <c r="U39" t="n">
        <v>253187.702603764</v>
      </c>
      <c r="V39" t="n">
        <v>247504.351295834</v>
      </c>
      <c r="W39" t="n">
        <v>260874.690051217</v>
      </c>
      <c r="X39" t="n">
        <v>267082.486122301</v>
      </c>
      <c r="Y39" t="n">
        <v>285523.808662735</v>
      </c>
      <c r="Z39" t="n">
        <v>288567.147637424</v>
      </c>
      <c r="AA39" t="n">
        <v>295602.373406323</v>
      </c>
      <c r="AB39" t="n">
        <v>301886.386206503</v>
      </c>
      <c r="AC39" t="n">
        <v>304219.599163688</v>
      </c>
      <c r="AD39" t="n">
        <v>299275.936840244</v>
      </c>
      <c r="AE39" t="n">
        <v>290161.618347987</v>
      </c>
      <c r="AF39"/>
    </row>
    <row r="40">
      <c r="A40" t="s">
        <v>144</v>
      </c>
      <c r="B40" t="s">
        <v>350</v>
      </c>
      <c r="C40" t="s">
        <v>248</v>
      </c>
      <c r="D40" t="s">
        <v>351</v>
      </c>
      <c r="E40" t="s">
        <v>249</v>
      </c>
      <c r="F40" t="n">
        <v>502964.402060776</v>
      </c>
      <c r="G40" t="n">
        <v>590298.383779869</v>
      </c>
      <c r="H40" t="n">
        <v>599854.740320883</v>
      </c>
      <c r="I40" t="n">
        <v>574463.024028289</v>
      </c>
      <c r="J40" t="n">
        <v>570644.914035226</v>
      </c>
      <c r="K40" t="n">
        <v>556726.831338179</v>
      </c>
      <c r="L40" t="n">
        <v>562092.000600422</v>
      </c>
      <c r="M40" t="n">
        <v>560049.712442656</v>
      </c>
      <c r="N40" t="n">
        <v>553512.48820769</v>
      </c>
      <c r="O40" t="n">
        <v>531375.979027365</v>
      </c>
      <c r="P40" t="n">
        <v>582554.318854498</v>
      </c>
      <c r="Q40" t="n">
        <v>577579.711097546</v>
      </c>
      <c r="R40" t="n">
        <v>552451.638712623</v>
      </c>
      <c r="S40" t="n">
        <v>540767.768738121</v>
      </c>
      <c r="T40" t="n">
        <v>527069.489665467</v>
      </c>
      <c r="U40" t="n">
        <v>525394.389726369</v>
      </c>
      <c r="V40" t="n">
        <v>477992.27452875</v>
      </c>
      <c r="W40" t="n">
        <v>472902.383954137</v>
      </c>
      <c r="X40" t="n">
        <v>468576.299611929</v>
      </c>
      <c r="Y40" t="n">
        <v>520546.955359201</v>
      </c>
      <c r="Z40" t="n">
        <v>554400.611277814</v>
      </c>
      <c r="AA40" t="n">
        <v>561445.982399362</v>
      </c>
      <c r="AB40" t="n">
        <v>568791.37770575</v>
      </c>
      <c r="AC40" t="n">
        <v>631416.261203375</v>
      </c>
      <c r="AD40" t="n">
        <v>728431.85568691</v>
      </c>
      <c r="AE40" t="n">
        <v>794871.366322704</v>
      </c>
      <c r="AF40"/>
    </row>
    <row r="41">
      <c r="A41" t="s">
        <v>144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144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144</v>
      </c>
      <c r="B43" t="s">
        <v>356</v>
      </c>
      <c r="C43" t="s">
        <v>248</v>
      </c>
      <c r="D43" t="s">
        <v>357</v>
      </c>
      <c r="E43" t="s">
        <v>249</v>
      </c>
      <c r="F43" t="n">
        <v>725457.235957557</v>
      </c>
      <c r="G43" t="n">
        <v>819130.420272782</v>
      </c>
      <c r="H43" t="n">
        <v>1032684.89523733</v>
      </c>
      <c r="I43" t="n">
        <v>1066386.6122443</v>
      </c>
      <c r="J43" t="n">
        <v>990233.198401739</v>
      </c>
      <c r="K43" t="n">
        <v>918809.367723003</v>
      </c>
      <c r="L43" t="n">
        <v>887020.040154879</v>
      </c>
      <c r="M43" t="n">
        <v>1015348.89676842</v>
      </c>
      <c r="N43" t="n">
        <v>1144939.14645593</v>
      </c>
      <c r="O43" t="n">
        <v>1238774.64615433</v>
      </c>
      <c r="P43" t="n">
        <v>1291343.24594666</v>
      </c>
      <c r="Q43" t="n">
        <v>1708562.52837041</v>
      </c>
      <c r="R43" t="n">
        <v>1762478.25805109</v>
      </c>
      <c r="S43" t="n">
        <v>1666229.20918186</v>
      </c>
      <c r="T43" t="n">
        <v>1604588.89834751</v>
      </c>
      <c r="U43" t="n">
        <v>1602450.23158034</v>
      </c>
      <c r="V43" t="n">
        <v>1664154.26357682</v>
      </c>
      <c r="W43" t="n">
        <v>1773748.4735246</v>
      </c>
      <c r="X43" t="n">
        <v>1905331.25740767</v>
      </c>
      <c r="Y43" t="n">
        <v>2001887.56549019</v>
      </c>
      <c r="Z43" t="n">
        <v>2160328.19631164</v>
      </c>
      <c r="AA43" t="n">
        <v>2431397.82592677</v>
      </c>
      <c r="AB43" t="n">
        <v>2701839.87755851</v>
      </c>
      <c r="AC43" t="n">
        <v>2946168.21557923</v>
      </c>
      <c r="AD43" t="n">
        <v>3196356.30532415</v>
      </c>
      <c r="AE43" t="n">
        <v>3177016.68405656</v>
      </c>
      <c r="AF43"/>
    </row>
    <row r="44">
      <c r="A44" t="s">
        <v>144</v>
      </c>
      <c r="B44" t="s">
        <v>358</v>
      </c>
      <c r="C44" t="s">
        <v>248</v>
      </c>
      <c r="D44" t="s">
        <v>359</v>
      </c>
      <c r="E44" t="s">
        <v>249</v>
      </c>
      <c r="F44" t="n">
        <v>26870346.2594657</v>
      </c>
      <c r="G44" t="n">
        <v>27508079.3361273</v>
      </c>
      <c r="H44" t="n">
        <v>27905887.5575515</v>
      </c>
      <c r="I44" t="n">
        <v>27090184.1657282</v>
      </c>
      <c r="J44" t="n">
        <v>26600717.6171764</v>
      </c>
      <c r="K44" t="n">
        <v>26707218.1122111</v>
      </c>
      <c r="L44" t="n">
        <v>26980774.7135767</v>
      </c>
      <c r="M44" t="n">
        <v>27118039.7350601</v>
      </c>
      <c r="N44" t="n">
        <v>27735128.5976367</v>
      </c>
      <c r="O44" t="n">
        <v>28379272.1411283</v>
      </c>
      <c r="P44" t="n">
        <v>29323320.6074529</v>
      </c>
      <c r="Q44" t="n">
        <v>30250945.278251</v>
      </c>
      <c r="R44" t="n">
        <v>30865765.4901385</v>
      </c>
      <c r="S44" t="n">
        <v>31081996.1709492</v>
      </c>
      <c r="T44" t="n">
        <v>29996751.4122224</v>
      </c>
      <c r="U44" t="n">
        <v>29524803.6248649</v>
      </c>
      <c r="V44" t="n">
        <v>28869347.8670912</v>
      </c>
      <c r="W44" t="n">
        <v>29564679.9033669</v>
      </c>
      <c r="X44" t="n">
        <v>29940762.2578575</v>
      </c>
      <c r="Y44" t="n">
        <v>30634043.2376455</v>
      </c>
      <c r="Z44" t="n">
        <v>31319598.0350095</v>
      </c>
      <c r="AA44" t="n">
        <v>31867762.0335758</v>
      </c>
      <c r="AB44" t="n">
        <v>32555861.1354421</v>
      </c>
      <c r="AC44" t="n">
        <v>33249146.0056129</v>
      </c>
      <c r="AD44" t="n">
        <v>33924045.9829489</v>
      </c>
      <c r="AE44" t="n">
        <v>33184527.9311796</v>
      </c>
      <c r="AF44"/>
    </row>
    <row r="45">
      <c r="A45" t="s">
        <v>144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144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144</v>
      </c>
      <c r="B47" t="s">
        <v>364</v>
      </c>
      <c r="C47" t="s">
        <v>248</v>
      </c>
      <c r="D47" t="s">
        <v>365</v>
      </c>
      <c r="E47" t="s">
        <v>249</v>
      </c>
      <c r="F47" t="n">
        <v>1440773.35290874</v>
      </c>
      <c r="G47" t="n">
        <v>1457630.26099018</v>
      </c>
      <c r="H47" t="n">
        <v>1461641.46390458</v>
      </c>
      <c r="I47" t="n">
        <v>1372745.83999351</v>
      </c>
      <c r="J47" t="n">
        <v>1362966.57622403</v>
      </c>
      <c r="K47" t="n">
        <v>1333897.35647631</v>
      </c>
      <c r="L47" t="n">
        <v>1282507.9338631</v>
      </c>
      <c r="M47" t="n">
        <v>1303450.62053798</v>
      </c>
      <c r="N47" t="n">
        <v>1350334.08229894</v>
      </c>
      <c r="O47" t="n">
        <v>1346750.10049983</v>
      </c>
      <c r="P47" t="n">
        <v>1355666.22489465</v>
      </c>
      <c r="Q47" t="n">
        <v>1324500.96191862</v>
      </c>
      <c r="R47" t="n">
        <v>1263588.22479893</v>
      </c>
      <c r="S47" t="n">
        <v>1195743.67657422</v>
      </c>
      <c r="T47" t="n">
        <v>1153651.70952605</v>
      </c>
      <c r="U47" t="n">
        <v>1186046.55652178</v>
      </c>
      <c r="V47" t="n">
        <v>1165625.97209257</v>
      </c>
      <c r="W47" t="n">
        <v>1095794.27737189</v>
      </c>
      <c r="X47" t="n">
        <v>1126368.70029278</v>
      </c>
      <c r="Y47" t="n">
        <v>1160779.94090819</v>
      </c>
      <c r="Z47" t="n">
        <v>1294994.97902359</v>
      </c>
      <c r="AA47" t="n">
        <v>1323219.52350335</v>
      </c>
      <c r="AB47" t="n">
        <v>1402899.21792982</v>
      </c>
      <c r="AC47" t="n">
        <v>1430074.03962728</v>
      </c>
      <c r="AD47" t="n">
        <v>1396843.24671973</v>
      </c>
      <c r="AE47" t="n">
        <v>1438798.38547972</v>
      </c>
      <c r="AF47"/>
    </row>
    <row r="48">
      <c r="A48" t="s">
        <v>144</v>
      </c>
      <c r="B48" t="s">
        <v>366</v>
      </c>
      <c r="C48" t="s">
        <v>248</v>
      </c>
      <c r="D48" t="s">
        <v>367</v>
      </c>
      <c r="E48" t="s">
        <v>249</v>
      </c>
      <c r="F48" t="n">
        <v>2268861.78848818</v>
      </c>
      <c r="G48" t="n">
        <v>2418087.01966033</v>
      </c>
      <c r="H48" t="n">
        <v>2472962.95551841</v>
      </c>
      <c r="I48" t="n">
        <v>2415142.5948812</v>
      </c>
      <c r="J48" t="n">
        <v>2472965.87379266</v>
      </c>
      <c r="K48" t="n">
        <v>2492656.36767128</v>
      </c>
      <c r="L48" t="n">
        <v>2497379.05819123</v>
      </c>
      <c r="M48" t="n">
        <v>2647843.85185751</v>
      </c>
      <c r="N48" t="n">
        <v>2781490.72593512</v>
      </c>
      <c r="O48" t="n">
        <v>2915168.31484542</v>
      </c>
      <c r="P48" t="n">
        <v>3039067.09955048</v>
      </c>
      <c r="Q48" t="n">
        <v>3009311.74050647</v>
      </c>
      <c r="R48" t="n">
        <v>2881832.7755883</v>
      </c>
      <c r="S48" t="n">
        <v>2726938.82807181</v>
      </c>
      <c r="T48" t="n">
        <v>2578329.93451113</v>
      </c>
      <c r="U48" t="n">
        <v>2611816.81993892</v>
      </c>
      <c r="V48" t="n">
        <v>2565722.82019874</v>
      </c>
      <c r="W48" t="n">
        <v>2542128.75184356</v>
      </c>
      <c r="X48" t="n">
        <v>2602355.4418288</v>
      </c>
      <c r="Y48" t="n">
        <v>2697902.16734016</v>
      </c>
      <c r="Z48" t="n">
        <v>2826383.80788895</v>
      </c>
      <c r="AA48" t="n">
        <v>2852169.13960997</v>
      </c>
      <c r="AB48" t="n">
        <v>2928297.96272345</v>
      </c>
      <c r="AC48" t="n">
        <v>2886491.46445079</v>
      </c>
      <c r="AD48" t="n">
        <v>2819954.22648684</v>
      </c>
      <c r="AE48" t="n">
        <v>2786179.43611769</v>
      </c>
      <c r="AF48"/>
    </row>
    <row r="49">
      <c r="A49" t="s">
        <v>144</v>
      </c>
      <c r="B49" t="s">
        <v>368</v>
      </c>
      <c r="C49" t="s">
        <v>248</v>
      </c>
      <c r="D49" t="s">
        <v>369</v>
      </c>
      <c r="E49" t="s">
        <v>249</v>
      </c>
      <c r="F49" t="n">
        <v>289613.134020386</v>
      </c>
      <c r="G49" t="n">
        <v>300716.865747782</v>
      </c>
      <c r="H49" t="n">
        <v>299707.629381075</v>
      </c>
      <c r="I49" t="n">
        <v>297665.818502565</v>
      </c>
      <c r="J49" t="n">
        <v>299887.950058257</v>
      </c>
      <c r="K49" t="n">
        <v>298266.033943294</v>
      </c>
      <c r="L49" t="n">
        <v>321996.958835128</v>
      </c>
      <c r="M49" t="n">
        <v>361930.400131334</v>
      </c>
      <c r="N49" t="n">
        <v>403223.301915371</v>
      </c>
      <c r="O49" t="n">
        <v>443097.118822489</v>
      </c>
      <c r="P49" t="n">
        <v>497393.363283277</v>
      </c>
      <c r="Q49" t="n">
        <v>535651.978264031</v>
      </c>
      <c r="R49" t="n">
        <v>548460.508793773</v>
      </c>
      <c r="S49" t="n">
        <v>551054.826201566</v>
      </c>
      <c r="T49" t="n">
        <v>535389.053743609</v>
      </c>
      <c r="U49" t="n">
        <v>539816.741222774</v>
      </c>
      <c r="V49" t="n">
        <v>521825.207051116</v>
      </c>
      <c r="W49" t="n">
        <v>515980.157802293</v>
      </c>
      <c r="X49" t="n">
        <v>510967.835539188</v>
      </c>
      <c r="Y49" t="n">
        <v>512097.886026169</v>
      </c>
      <c r="Z49" t="n">
        <v>505455.522564338</v>
      </c>
      <c r="AA49" t="n">
        <v>499350.434704136</v>
      </c>
      <c r="AB49" t="n">
        <v>477752.143588195</v>
      </c>
      <c r="AC49" t="n">
        <v>450225.053839175</v>
      </c>
      <c r="AD49" t="n">
        <v>439717.381684496</v>
      </c>
      <c r="AE49" t="n">
        <v>412846.244489575</v>
      </c>
      <c r="AF49"/>
    </row>
    <row r="50">
      <c r="A50" t="s">
        <v>144</v>
      </c>
      <c r="B50" t="s">
        <v>370</v>
      </c>
      <c r="C50" t="s">
        <v>248</v>
      </c>
      <c r="D50" t="s">
        <v>371</v>
      </c>
      <c r="E50" t="s">
        <v>249</v>
      </c>
      <c r="F50" t="n">
        <v>538475.301559059</v>
      </c>
      <c r="G50" t="n">
        <v>659739.892922368</v>
      </c>
      <c r="H50" t="n">
        <v>711613.862232758</v>
      </c>
      <c r="I50" t="n">
        <v>744730.936385126</v>
      </c>
      <c r="J50" t="n">
        <v>810111.347510369</v>
      </c>
      <c r="K50" t="n">
        <v>860492.977251677</v>
      </c>
      <c r="L50" t="n">
        <v>892874.165493004</v>
      </c>
      <c r="M50" t="n">
        <v>982462.831188191</v>
      </c>
      <c r="N50" t="n">
        <v>1027933.34172081</v>
      </c>
      <c r="O50" t="n">
        <v>1125321.0955231</v>
      </c>
      <c r="P50" t="n">
        <v>1186007.51137255</v>
      </c>
      <c r="Q50" t="n">
        <v>1149158.80032382</v>
      </c>
      <c r="R50" t="n">
        <v>1069784.0419956</v>
      </c>
      <c r="S50" t="n">
        <v>980140.325296031</v>
      </c>
      <c r="T50" t="n">
        <v>889289.171241475</v>
      </c>
      <c r="U50" t="n">
        <v>885953.522194371</v>
      </c>
      <c r="V50" t="n">
        <v>878271.641055051</v>
      </c>
      <c r="W50" t="n">
        <v>930354.316669376</v>
      </c>
      <c r="X50" t="n">
        <v>965018.905996837</v>
      </c>
      <c r="Y50" t="n">
        <v>1025024.3404058</v>
      </c>
      <c r="Z50" t="n">
        <v>1025933.30630102</v>
      </c>
      <c r="AA50" t="n">
        <v>1029599.18140248</v>
      </c>
      <c r="AB50" t="n">
        <v>1047646.60120544</v>
      </c>
      <c r="AC50" t="n">
        <v>1006192.37098434</v>
      </c>
      <c r="AD50" t="n">
        <v>983393.598082615</v>
      </c>
      <c r="AE50" t="n">
        <v>934534.806148393</v>
      </c>
      <c r="AF50"/>
    </row>
    <row r="51">
      <c r="A51" t="s">
        <v>144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144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144</v>
      </c>
      <c r="B53" t="s">
        <v>376</v>
      </c>
      <c r="C53" t="s">
        <v>248</v>
      </c>
      <c r="D53" t="s">
        <v>377</v>
      </c>
      <c r="E53" t="s">
        <v>249</v>
      </c>
      <c r="F53" t="n">
        <v>951793.169534871</v>
      </c>
      <c r="G53" t="n">
        <v>991026.546200404</v>
      </c>
      <c r="H53" t="n">
        <v>1045761.25055056</v>
      </c>
      <c r="I53" t="n">
        <v>1032484.79737625</v>
      </c>
      <c r="J53" t="n">
        <v>1057971.56348712</v>
      </c>
      <c r="K53" t="n">
        <v>1144130.23086068</v>
      </c>
      <c r="L53" t="n">
        <v>1326734.7739662</v>
      </c>
      <c r="M53" t="n">
        <v>1366891.84815841</v>
      </c>
      <c r="N53" t="n">
        <v>1438390.18011072</v>
      </c>
      <c r="O53" t="n">
        <v>1496379.5136822</v>
      </c>
      <c r="P53" t="n">
        <v>1473629.67137537</v>
      </c>
      <c r="Q53" t="n">
        <v>1475232.0719125</v>
      </c>
      <c r="R53" t="n">
        <v>1354844.73069015</v>
      </c>
      <c r="S53" t="n">
        <v>1350905.64684032</v>
      </c>
      <c r="T53" t="n">
        <v>1255343.97377546</v>
      </c>
      <c r="U53" t="n">
        <v>1158373.18804664</v>
      </c>
      <c r="V53" t="n">
        <v>1058912.95001453</v>
      </c>
      <c r="W53" t="n">
        <v>970963.426673868</v>
      </c>
      <c r="X53" t="n">
        <v>932441.904505842</v>
      </c>
      <c r="Y53" t="n">
        <v>899754.323442262</v>
      </c>
      <c r="Z53" t="n">
        <v>904748.566642464</v>
      </c>
      <c r="AA53" t="n">
        <v>890724.174830128</v>
      </c>
      <c r="AB53" t="n">
        <v>879784.024208211</v>
      </c>
      <c r="AC53" t="n">
        <v>912386.041372205</v>
      </c>
      <c r="AD53" t="n">
        <v>896218.816051226</v>
      </c>
      <c r="AE53" t="n">
        <v>793095.77388787</v>
      </c>
      <c r="AF53"/>
    </row>
    <row r="54">
      <c r="A54" t="s">
        <v>144</v>
      </c>
      <c r="B54" t="s">
        <v>378</v>
      </c>
      <c r="C54" t="s">
        <v>248</v>
      </c>
      <c r="D54" t="s">
        <v>379</v>
      </c>
      <c r="E54" t="s">
        <v>249</v>
      </c>
      <c r="F54" t="n">
        <v>1393812.51587863</v>
      </c>
      <c r="G54" t="n">
        <v>1489180.91283907</v>
      </c>
      <c r="H54" t="n">
        <v>1596405.60074501</v>
      </c>
      <c r="I54" t="n">
        <v>1586058.71956775</v>
      </c>
      <c r="J54" t="n">
        <v>1675986.6807282</v>
      </c>
      <c r="K54" t="n">
        <v>1853559.74690774</v>
      </c>
      <c r="L54" t="n">
        <v>2128415.02999722</v>
      </c>
      <c r="M54" t="n">
        <v>2184481.30274534</v>
      </c>
      <c r="N54" t="n">
        <v>2324496.55316932</v>
      </c>
      <c r="O54" t="n">
        <v>2537552.01180189</v>
      </c>
      <c r="P54" t="n">
        <v>2616425.12097617</v>
      </c>
      <c r="Q54" t="n">
        <v>2639014.08495862</v>
      </c>
      <c r="R54" t="n">
        <v>2468241.02337233</v>
      </c>
      <c r="S54" t="n">
        <v>2457926.6369021</v>
      </c>
      <c r="T54" t="n">
        <v>2255309.08597085</v>
      </c>
      <c r="U54" t="n">
        <v>2070454.67724295</v>
      </c>
      <c r="V54" t="n">
        <v>1864739.02144125</v>
      </c>
      <c r="W54" t="n">
        <v>1683468.97455931</v>
      </c>
      <c r="X54" t="n">
        <v>1612862.2096893</v>
      </c>
      <c r="Y54" t="n">
        <v>1532431.46357562</v>
      </c>
      <c r="Z54" t="n">
        <v>1516017.88555496</v>
      </c>
      <c r="AA54" t="n">
        <v>1482266.31045815</v>
      </c>
      <c r="AB54" t="n">
        <v>1473657.6224616</v>
      </c>
      <c r="AC54" t="n">
        <v>1513207.98649143</v>
      </c>
      <c r="AD54" t="n">
        <v>1483197.64969535</v>
      </c>
      <c r="AE54" t="n">
        <v>1390499.51457029</v>
      </c>
      <c r="AF54"/>
    </row>
    <row r="55">
      <c r="A55" t="s">
        <v>144</v>
      </c>
      <c r="B55" t="s">
        <v>380</v>
      </c>
      <c r="C55" t="s">
        <v>248</v>
      </c>
      <c r="D55" t="s">
        <v>381</v>
      </c>
      <c r="E55" t="s">
        <v>249</v>
      </c>
      <c r="F55" t="n">
        <v>442019.346343763</v>
      </c>
      <c r="G55" t="n">
        <v>498154.366638669</v>
      </c>
      <c r="H55" t="n">
        <v>550644.35019445</v>
      </c>
      <c r="I55" t="n">
        <v>553573.922191508</v>
      </c>
      <c r="J55" t="n">
        <v>618015.117241084</v>
      </c>
      <c r="K55" t="n">
        <v>709429.516047061</v>
      </c>
      <c r="L55" t="n">
        <v>801680.256031019</v>
      </c>
      <c r="M55" t="n">
        <v>817589.454586933</v>
      </c>
      <c r="N55" t="n">
        <v>886106.373058607</v>
      </c>
      <c r="O55" t="n">
        <v>1041172.49811969</v>
      </c>
      <c r="P55" t="n">
        <v>1142795.4496008</v>
      </c>
      <c r="Q55" t="n">
        <v>1163782.01304612</v>
      </c>
      <c r="R55" t="n">
        <v>1113396.29268219</v>
      </c>
      <c r="S55" t="n">
        <v>1107020.99006179</v>
      </c>
      <c r="T55" t="n">
        <v>999965.112195392</v>
      </c>
      <c r="U55" t="n">
        <v>912081.489196313</v>
      </c>
      <c r="V55" t="n">
        <v>805826.071426723</v>
      </c>
      <c r="W55" t="n">
        <v>712505.547885445</v>
      </c>
      <c r="X55" t="n">
        <v>680420.305183461</v>
      </c>
      <c r="Y55" t="n">
        <v>632677.140133359</v>
      </c>
      <c r="Z55" t="n">
        <v>611269.318912497</v>
      </c>
      <c r="AA55" t="n">
        <v>591542.13562802</v>
      </c>
      <c r="AB55" t="n">
        <v>593873.598253386</v>
      </c>
      <c r="AC55" t="n">
        <v>600821.945119228</v>
      </c>
      <c r="AD55" t="n">
        <v>586978.833644123</v>
      </c>
      <c r="AE55" t="n">
        <v>597403.740682424</v>
      </c>
      <c r="AF55"/>
    </row>
    <row r="56">
      <c r="A56" t="s">
        <v>144</v>
      </c>
      <c r="B56" t="s">
        <v>382</v>
      </c>
      <c r="C56" t="s">
        <v>248</v>
      </c>
      <c r="D56" t="s">
        <v>383</v>
      </c>
      <c r="E56" t="s">
        <v>249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144</v>
      </c>
      <c r="B57" t="s">
        <v>384</v>
      </c>
      <c r="C57" t="s">
        <v>248</v>
      </c>
      <c r="D57" t="s">
        <v>385</v>
      </c>
      <c r="E57" t="s">
        <v>249</v>
      </c>
      <c r="F57" t="n">
        <v>29642172.4500146</v>
      </c>
      <c r="G57" t="n">
        <v>30516464.7395675</v>
      </c>
      <c r="H57" t="n">
        <v>30978705.2533908</v>
      </c>
      <c r="I57" t="n">
        <v>30079789.7846376</v>
      </c>
      <c r="J57" t="n">
        <v>29644328.4050043</v>
      </c>
      <c r="K57" t="n">
        <v>29756601.3112205</v>
      </c>
      <c r="L57" t="n">
        <v>30040245.7723683</v>
      </c>
      <c r="M57" t="n">
        <v>30325933.2993602</v>
      </c>
      <c r="N57" t="n">
        <v>31070131.8117795</v>
      </c>
      <c r="O57" t="n">
        <v>31825816.4350011</v>
      </c>
      <c r="P57" t="n">
        <v>32944942.0258579</v>
      </c>
      <c r="Q57" t="n">
        <v>33837836.729855</v>
      </c>
      <c r="R57" t="n">
        <v>34300049.9044394</v>
      </c>
      <c r="S57" t="n">
        <v>34349702.7677591</v>
      </c>
      <c r="T57" t="n">
        <v>33102150.836399</v>
      </c>
      <c r="U57" t="n">
        <v>32662014.8345302</v>
      </c>
      <c r="V57" t="n">
        <v>31913062.9618187</v>
      </c>
      <c r="W57" t="n">
        <v>32579711.0391646</v>
      </c>
      <c r="X57" t="n">
        <v>33011693.9992982</v>
      </c>
      <c r="Y57" t="n">
        <v>33852492.3603449</v>
      </c>
      <c r="Z57" t="n">
        <v>34700382.4541763</v>
      </c>
      <c r="AA57" t="n">
        <v>35281377.1555851</v>
      </c>
      <c r="AB57" t="n">
        <v>36052950.4758714</v>
      </c>
      <c r="AC57" t="n">
        <v>36767053.731267</v>
      </c>
      <c r="AD57" t="n">
        <v>37472432.0651227</v>
      </c>
      <c r="AE57" t="n">
        <v>36765578.73362</v>
      </c>
      <c r="AF57"/>
    </row>
    <row r="58">
      <c r="A58" t="s">
        <v>144</v>
      </c>
      <c r="B58" t="s">
        <v>386</v>
      </c>
      <c r="C58" t="s">
        <v>248</v>
      </c>
      <c r="D58" t="s">
        <v>387</v>
      </c>
      <c r="E58" t="s">
        <v>249</v>
      </c>
      <c r="F58" t="n">
        <v>29642172.4500146</v>
      </c>
      <c r="G58" t="n">
        <v>30516464.7395675</v>
      </c>
      <c r="H58" t="n">
        <v>30978705.2533908</v>
      </c>
      <c r="I58" t="n">
        <v>30079789.7846376</v>
      </c>
      <c r="J58" t="n">
        <v>29644328.4050043</v>
      </c>
      <c r="K58" t="n">
        <v>29756601.3112205</v>
      </c>
      <c r="L58" t="n">
        <v>30040245.7723683</v>
      </c>
      <c r="M58" t="n">
        <v>30325933.2993602</v>
      </c>
      <c r="N58" t="n">
        <v>31070131.8117795</v>
      </c>
      <c r="O58" t="n">
        <v>31825816.4350011</v>
      </c>
      <c r="P58" t="n">
        <v>32944942.0258579</v>
      </c>
      <c r="Q58" t="n">
        <v>33837836.729855</v>
      </c>
      <c r="R58" t="n">
        <v>34300049.9044394</v>
      </c>
      <c r="S58" t="n">
        <v>34349702.7677591</v>
      </c>
      <c r="T58" t="n">
        <v>33102150.836399</v>
      </c>
      <c r="U58" t="n">
        <v>32662014.8345302</v>
      </c>
      <c r="V58" t="n">
        <v>31913062.9618187</v>
      </c>
      <c r="W58" t="n">
        <v>32579711.0391646</v>
      </c>
      <c r="X58" t="n">
        <v>33011693.9992982</v>
      </c>
      <c r="Y58" t="n">
        <v>33852492.3603449</v>
      </c>
      <c r="Z58" t="n">
        <v>34700382.4541763</v>
      </c>
      <c r="AA58" t="n">
        <v>35281377.1555851</v>
      </c>
      <c r="AB58" t="n">
        <v>36052950.4758714</v>
      </c>
      <c r="AC58" t="n">
        <v>36767053.731267</v>
      </c>
      <c r="AD58" t="n">
        <v>37472432.0651227</v>
      </c>
      <c r="AE58" t="n">
        <v>36765578.73362</v>
      </c>
      <c r="AF58"/>
    </row>
    <row r="59">
      <c r="A59" t="s">
        <v>144</v>
      </c>
      <c r="B59" t="s">
        <v>388</v>
      </c>
      <c r="C59" t="s">
        <v>248</v>
      </c>
      <c r="D59" t="s">
        <v>389</v>
      </c>
      <c r="E59" t="s">
        <v>249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145</v>
      </c>
      <c r="B2" t="s">
        <v>197</v>
      </c>
      <c r="C2" t="s">
        <v>248</v>
      </c>
      <c r="D2" t="s">
        <v>199</v>
      </c>
      <c r="E2" t="s">
        <v>249</v>
      </c>
      <c r="F2" t="n">
        <v>15305193.8579949</v>
      </c>
      <c r="G2" t="n">
        <v>14613976.5780531</v>
      </c>
      <c r="H2" t="n">
        <v>13965739.8988466</v>
      </c>
      <c r="I2" t="n">
        <v>13249503.1170609</v>
      </c>
      <c r="J2" t="n">
        <v>12733336.6725142</v>
      </c>
      <c r="K2" t="n">
        <v>12254391.5948618</v>
      </c>
      <c r="L2" t="n">
        <v>11697994.3568859</v>
      </c>
      <c r="M2" t="n">
        <v>11028839.6828301</v>
      </c>
      <c r="N2" t="n">
        <v>10382196.3198817</v>
      </c>
      <c r="O2" t="n">
        <v>9785001.09812278</v>
      </c>
      <c r="P2" t="n">
        <v>9267807.8776894</v>
      </c>
      <c r="Q2" t="n">
        <v>8692445.37997454</v>
      </c>
      <c r="R2" t="n">
        <v>8148031.7971631</v>
      </c>
      <c r="S2" t="n">
        <v>7689381.45981762</v>
      </c>
      <c r="T2" t="n">
        <v>7277742.96254786</v>
      </c>
      <c r="U2" t="n">
        <v>6956555.96204427</v>
      </c>
      <c r="V2" t="n">
        <v>6629898.06640952</v>
      </c>
      <c r="W2" t="n">
        <v>6441884.93860844</v>
      </c>
      <c r="X2" t="n">
        <v>6340326.43466721</v>
      </c>
      <c r="Y2" t="n">
        <v>6227438.98013427</v>
      </c>
      <c r="Z2" t="n">
        <v>6074692.3103199</v>
      </c>
      <c r="AA2" t="n">
        <v>5968575.25576356</v>
      </c>
      <c r="AB2" t="n">
        <v>5972938.62718699</v>
      </c>
      <c r="AC2" t="n">
        <v>5910729.34522843</v>
      </c>
      <c r="AD2" t="n">
        <v>5854492.75660556</v>
      </c>
      <c r="AE2" t="n">
        <v>5806411.76595831</v>
      </c>
      <c r="AF2"/>
    </row>
    <row r="3">
      <c r="A3" t="s">
        <v>145</v>
      </c>
      <c r="B3" t="s">
        <v>276</v>
      </c>
      <c r="C3" t="s">
        <v>248</v>
      </c>
      <c r="D3" t="s">
        <v>277</v>
      </c>
      <c r="E3" t="s">
        <v>249</v>
      </c>
      <c r="F3" t="n">
        <v>848171.589325426</v>
      </c>
      <c r="G3" t="n">
        <v>810450.985280063</v>
      </c>
      <c r="H3" t="n">
        <v>771671.270217115</v>
      </c>
      <c r="I3" t="n">
        <v>732742.811756474</v>
      </c>
      <c r="J3" t="n">
        <v>683560.949316625</v>
      </c>
      <c r="K3" t="n">
        <v>668594.446228371</v>
      </c>
      <c r="L3" t="n">
        <v>634243.046516913</v>
      </c>
      <c r="M3" t="n">
        <v>612792.477076868</v>
      </c>
      <c r="N3" t="n">
        <v>559754.512313047</v>
      </c>
      <c r="O3" t="n">
        <v>503229.616572245</v>
      </c>
      <c r="P3" t="n">
        <v>447426.329776114</v>
      </c>
      <c r="Q3" t="n">
        <v>409090.532022321</v>
      </c>
      <c r="R3" t="n">
        <v>399411.507610876</v>
      </c>
      <c r="S3" t="n">
        <v>410043.635804959</v>
      </c>
      <c r="T3" t="n">
        <v>402618.229510081</v>
      </c>
      <c r="U3" t="n">
        <v>384235.288971437</v>
      </c>
      <c r="V3" t="n">
        <v>371706.898637811</v>
      </c>
      <c r="W3" t="n">
        <v>374322.17917174</v>
      </c>
      <c r="X3" t="n">
        <v>400201.222461279</v>
      </c>
      <c r="Y3" t="n">
        <v>433120.290301634</v>
      </c>
      <c r="Z3" t="n">
        <v>443949.227128863</v>
      </c>
      <c r="AA3" t="n">
        <v>436081.619259666</v>
      </c>
      <c r="AB3" t="n">
        <v>457936.009647161</v>
      </c>
      <c r="AC3" t="n">
        <v>434792.859261503</v>
      </c>
      <c r="AD3" t="n">
        <v>408133.944857165</v>
      </c>
      <c r="AE3" t="n">
        <v>376052.992212362</v>
      </c>
      <c r="AF3"/>
    </row>
    <row r="4">
      <c r="A4" t="s">
        <v>145</v>
      </c>
      <c r="B4" t="s">
        <v>278</v>
      </c>
      <c r="C4" t="s">
        <v>248</v>
      </c>
      <c r="D4" t="s">
        <v>279</v>
      </c>
      <c r="E4" t="s">
        <v>249</v>
      </c>
      <c r="F4" t="n">
        <v>70575506.986501</v>
      </c>
      <c r="G4" t="n">
        <v>71111024.5299629</v>
      </c>
      <c r="H4" t="n">
        <v>72269919.883191</v>
      </c>
      <c r="I4" t="n">
        <v>73463011.9165373</v>
      </c>
      <c r="J4" t="n">
        <v>72855791.64418</v>
      </c>
      <c r="K4" t="n">
        <v>72831105.9897165</v>
      </c>
      <c r="L4" t="n">
        <v>73253547.1236245</v>
      </c>
      <c r="M4" t="n">
        <v>71305183.6324827</v>
      </c>
      <c r="N4" t="n">
        <v>70038026.6510933</v>
      </c>
      <c r="O4" t="n">
        <v>70021842.1708134</v>
      </c>
      <c r="P4" t="n">
        <v>71957468.8892712</v>
      </c>
      <c r="Q4" t="n">
        <v>74140165.284124</v>
      </c>
      <c r="R4" t="n">
        <v>77162196.9371623</v>
      </c>
      <c r="S4" t="n">
        <v>79131113.6391586</v>
      </c>
      <c r="T4" t="n">
        <v>76254940.0081597</v>
      </c>
      <c r="U4" t="n">
        <v>72778869.4657232</v>
      </c>
      <c r="V4" t="n">
        <v>71127040.6045568</v>
      </c>
      <c r="W4" t="n">
        <v>70310131.0074777</v>
      </c>
      <c r="X4" t="n">
        <v>69024375.5408921</v>
      </c>
      <c r="Y4" t="n">
        <v>68925155.2511695</v>
      </c>
      <c r="Z4" t="n">
        <v>70421913.8149683</v>
      </c>
      <c r="AA4" t="n">
        <v>71780742.1162502</v>
      </c>
      <c r="AB4" t="n">
        <v>73539244.7785136</v>
      </c>
      <c r="AC4" t="n">
        <v>76089430.5675316</v>
      </c>
      <c r="AD4" t="n">
        <v>77562562.0323995</v>
      </c>
      <c r="AE4" t="n">
        <v>77512801.9583379</v>
      </c>
      <c r="AF4"/>
    </row>
    <row r="5">
      <c r="A5" t="s">
        <v>145</v>
      </c>
      <c r="B5" t="s">
        <v>280</v>
      </c>
      <c r="C5" t="s">
        <v>248</v>
      </c>
      <c r="D5" t="s">
        <v>281</v>
      </c>
      <c r="E5" t="s">
        <v>249</v>
      </c>
      <c r="F5" t="n">
        <v>5469300.45928878</v>
      </c>
      <c r="G5" t="n">
        <v>5474143.76167427</v>
      </c>
      <c r="H5" t="n">
        <v>5476953.81330415</v>
      </c>
      <c r="I5" t="n">
        <v>5482291.95801016</v>
      </c>
      <c r="J5" t="n">
        <v>5432127.40306673</v>
      </c>
      <c r="K5" t="n">
        <v>5340414.40353604</v>
      </c>
      <c r="L5" t="n">
        <v>5356166.45107263</v>
      </c>
      <c r="M5" t="n">
        <v>5350741.19003986</v>
      </c>
      <c r="N5" t="n">
        <v>5246890.45840361</v>
      </c>
      <c r="O5" t="n">
        <v>5206757.94619616</v>
      </c>
      <c r="P5" t="n">
        <v>5337578.74492286</v>
      </c>
      <c r="Q5" t="n">
        <v>5408118.72005818</v>
      </c>
      <c r="R5" t="n">
        <v>5523240.66719221</v>
      </c>
      <c r="S5" t="n">
        <v>5462430.07307188</v>
      </c>
      <c r="T5" t="n">
        <v>5328132.94762075</v>
      </c>
      <c r="U5" t="n">
        <v>5203732.34396046</v>
      </c>
      <c r="V5" t="n">
        <v>5244220.15130131</v>
      </c>
      <c r="W5" t="n">
        <v>5287448.6539599</v>
      </c>
      <c r="X5" t="n">
        <v>5212516.46030045</v>
      </c>
      <c r="Y5" t="n">
        <v>5222157.67129166</v>
      </c>
      <c r="Z5" t="n">
        <v>5257905.02694912</v>
      </c>
      <c r="AA5" t="n">
        <v>5366966.43775644</v>
      </c>
      <c r="AB5" t="n">
        <v>5571993.02490013</v>
      </c>
      <c r="AC5" t="n">
        <v>5740438.9641591</v>
      </c>
      <c r="AD5" t="n">
        <v>5851166.46494945</v>
      </c>
      <c r="AE5" t="n">
        <v>5783237.03104166</v>
      </c>
      <c r="AF5"/>
    </row>
    <row r="6">
      <c r="A6" t="s">
        <v>145</v>
      </c>
      <c r="B6" t="s">
        <v>282</v>
      </c>
      <c r="C6" t="s">
        <v>248</v>
      </c>
      <c r="D6" t="s">
        <v>283</v>
      </c>
      <c r="E6" t="s">
        <v>249</v>
      </c>
      <c r="F6" t="n">
        <v>3488939.94012679</v>
      </c>
      <c r="G6" t="n">
        <v>3270923.48973468</v>
      </c>
      <c r="H6" t="n">
        <v>3120024.75759198</v>
      </c>
      <c r="I6" t="n">
        <v>2976410.52512743</v>
      </c>
      <c r="J6" t="n">
        <v>2755121.22318262</v>
      </c>
      <c r="K6" t="n">
        <v>2536047.48860911</v>
      </c>
      <c r="L6" t="n">
        <v>2350292.52172457</v>
      </c>
      <c r="M6" t="n">
        <v>2163539.87564556</v>
      </c>
      <c r="N6" t="n">
        <v>1970217.89123285</v>
      </c>
      <c r="O6" t="n">
        <v>1824569.96409135</v>
      </c>
      <c r="P6" t="n">
        <v>1760394.853675</v>
      </c>
      <c r="Q6" t="n">
        <v>1662461.46229865</v>
      </c>
      <c r="R6" t="n">
        <v>1597845.54736495</v>
      </c>
      <c r="S6" t="n">
        <v>1520241.60963064</v>
      </c>
      <c r="T6" t="n">
        <v>1380903.7374359</v>
      </c>
      <c r="U6" t="n">
        <v>1258142.69910073</v>
      </c>
      <c r="V6" t="n">
        <v>1184324.7419372</v>
      </c>
      <c r="W6" t="n">
        <v>1094818.3156922</v>
      </c>
      <c r="X6" t="n">
        <v>1042434.62468527</v>
      </c>
      <c r="Y6" t="n">
        <v>1005533.37508038</v>
      </c>
      <c r="Z6" t="n">
        <v>1015844.9778338</v>
      </c>
      <c r="AA6" t="n">
        <v>1011063.80065242</v>
      </c>
      <c r="AB6" t="n">
        <v>1004199.14147039</v>
      </c>
      <c r="AC6" t="n">
        <v>980804.044357758</v>
      </c>
      <c r="AD6" t="n">
        <v>971845.618239378</v>
      </c>
      <c r="AE6" t="n">
        <v>923205.487178909</v>
      </c>
      <c r="AF6"/>
    </row>
    <row r="7">
      <c r="A7" t="s">
        <v>145</v>
      </c>
      <c r="B7" t="s">
        <v>284</v>
      </c>
      <c r="C7" t="s">
        <v>248</v>
      </c>
      <c r="D7" t="s">
        <v>285</v>
      </c>
      <c r="E7" t="s">
        <v>249</v>
      </c>
      <c r="F7" t="n">
        <v>4731728.85549751</v>
      </c>
      <c r="G7" t="n">
        <v>4733829.90812472</v>
      </c>
      <c r="H7" t="n">
        <v>4844374.91705322</v>
      </c>
      <c r="I7" t="n">
        <v>4866872.0267705</v>
      </c>
      <c r="J7" t="n">
        <v>4719882.53844851</v>
      </c>
      <c r="K7" t="n">
        <v>4584236.8485278</v>
      </c>
      <c r="L7" t="n">
        <v>4448404.91838168</v>
      </c>
      <c r="M7" t="n">
        <v>4241263.15319414</v>
      </c>
      <c r="N7" t="n">
        <v>4035554.24265095</v>
      </c>
      <c r="O7" t="n">
        <v>3843576.05093155</v>
      </c>
      <c r="P7" t="n">
        <v>3813409.25073747</v>
      </c>
      <c r="Q7" t="n">
        <v>3761415.54988752</v>
      </c>
      <c r="R7" t="n">
        <v>3784647.10777606</v>
      </c>
      <c r="S7" t="n">
        <v>3675689.09552418</v>
      </c>
      <c r="T7" t="n">
        <v>3440620.00535871</v>
      </c>
      <c r="U7" t="n">
        <v>3221463.88706585</v>
      </c>
      <c r="V7" t="n">
        <v>3051114.10114866</v>
      </c>
      <c r="W7" t="n">
        <v>2893109.28254878</v>
      </c>
      <c r="X7" t="n">
        <v>2812724.803596</v>
      </c>
      <c r="Y7" t="n">
        <v>2786833.50389693</v>
      </c>
      <c r="Z7" t="n">
        <v>2768314.33979602</v>
      </c>
      <c r="AA7" t="n">
        <v>2744159.33808541</v>
      </c>
      <c r="AB7" t="n">
        <v>2683637.89602469</v>
      </c>
      <c r="AC7" t="n">
        <v>2638691.0577869</v>
      </c>
      <c r="AD7" t="n">
        <v>2584788.08948843</v>
      </c>
      <c r="AE7" t="n">
        <v>2537895.26312374</v>
      </c>
      <c r="AF7"/>
    </row>
    <row r="8">
      <c r="A8" t="s">
        <v>145</v>
      </c>
      <c r="B8" t="s">
        <v>286</v>
      </c>
      <c r="C8" t="s">
        <v>248</v>
      </c>
      <c r="D8" t="s">
        <v>287</v>
      </c>
      <c r="E8" t="s">
        <v>249</v>
      </c>
      <c r="F8" t="n">
        <v>1432580.3683156</v>
      </c>
      <c r="G8" t="n">
        <v>1404439.52910819</v>
      </c>
      <c r="H8" t="n">
        <v>1291937.25498996</v>
      </c>
      <c r="I8" t="n">
        <v>1198418.71899056</v>
      </c>
      <c r="J8" t="n">
        <v>1126086.84458701</v>
      </c>
      <c r="K8" t="n">
        <v>1022229.03177654</v>
      </c>
      <c r="L8" t="n">
        <v>935991.010768267</v>
      </c>
      <c r="M8" t="n">
        <v>914352.012861377</v>
      </c>
      <c r="N8" t="n">
        <v>903351.019112093</v>
      </c>
      <c r="O8" t="n">
        <v>925776.853391993</v>
      </c>
      <c r="P8" t="n">
        <v>950844.023714541</v>
      </c>
      <c r="Q8" t="n">
        <v>1059496.14186194</v>
      </c>
      <c r="R8" t="n">
        <v>1135093.11707461</v>
      </c>
      <c r="S8" t="n">
        <v>1239764.2522425</v>
      </c>
      <c r="T8" t="n">
        <v>1275981.20324474</v>
      </c>
      <c r="U8" t="n">
        <v>1234776.24829626</v>
      </c>
      <c r="V8" t="n">
        <v>1123813.58582579</v>
      </c>
      <c r="W8" t="n">
        <v>1080227.83466028</v>
      </c>
      <c r="X8" t="n">
        <v>1061407.63884709</v>
      </c>
      <c r="Y8" t="n">
        <v>1057610.91965985</v>
      </c>
      <c r="Z8" t="n">
        <v>1092193.23725477</v>
      </c>
      <c r="AA8" t="n">
        <v>1076748.15463897</v>
      </c>
      <c r="AB8" t="n">
        <v>1096249.27917881</v>
      </c>
      <c r="AC8" t="n">
        <v>1088303.58742722</v>
      </c>
      <c r="AD8" t="n">
        <v>1058665.88348446</v>
      </c>
      <c r="AE8" t="n">
        <v>1076838.54400659</v>
      </c>
      <c r="AF8"/>
    </row>
    <row r="9">
      <c r="A9" t="s">
        <v>145</v>
      </c>
      <c r="B9" t="s">
        <v>288</v>
      </c>
      <c r="C9" t="s">
        <v>248</v>
      </c>
      <c r="D9" t="s">
        <v>289</v>
      </c>
      <c r="E9" t="s">
        <v>249</v>
      </c>
      <c r="F9" t="n">
        <v>4551723.49739894</v>
      </c>
      <c r="G9" t="n">
        <v>4409292.28919484</v>
      </c>
      <c r="H9" t="n">
        <v>4364915.93246419</v>
      </c>
      <c r="I9" t="n">
        <v>4405349.09389734</v>
      </c>
      <c r="J9" t="n">
        <v>4320064.54290661</v>
      </c>
      <c r="K9" t="n">
        <v>4248791.35773588</v>
      </c>
      <c r="L9" t="n">
        <v>4259943.61469351</v>
      </c>
      <c r="M9" t="n">
        <v>4216977.45321214</v>
      </c>
      <c r="N9" t="n">
        <v>4167517.79162746</v>
      </c>
      <c r="O9" t="n">
        <v>4036525.49882919</v>
      </c>
      <c r="P9" t="n">
        <v>4151965.92848717</v>
      </c>
      <c r="Q9" t="n">
        <v>4231868.4329009</v>
      </c>
      <c r="R9" t="n">
        <v>4381441.01533838</v>
      </c>
      <c r="S9" t="n">
        <v>4639115.49262397</v>
      </c>
      <c r="T9" t="n">
        <v>4620281.63276291</v>
      </c>
      <c r="U9" t="n">
        <v>4557235.70090185</v>
      </c>
      <c r="V9" t="n">
        <v>4556963.09653178</v>
      </c>
      <c r="W9" t="n">
        <v>4452978.75274166</v>
      </c>
      <c r="X9" t="n">
        <v>4309994.56448152</v>
      </c>
      <c r="Y9" t="n">
        <v>4212335.98878725</v>
      </c>
      <c r="Z9" t="n">
        <v>4189808.83689371</v>
      </c>
      <c r="AA9" t="n">
        <v>4163082.95932934</v>
      </c>
      <c r="AB9" t="n">
        <v>4209679.00962927</v>
      </c>
      <c r="AC9" t="n">
        <v>4481456.8688594</v>
      </c>
      <c r="AD9" t="n">
        <v>4836862.51280656</v>
      </c>
      <c r="AE9" t="n">
        <v>4987968.15354663</v>
      </c>
      <c r="AF9"/>
    </row>
    <row r="10">
      <c r="A10" t="s">
        <v>145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145</v>
      </c>
      <c r="B11" t="s">
        <v>292</v>
      </c>
      <c r="C11" t="s">
        <v>248</v>
      </c>
      <c r="D11" t="s">
        <v>293</v>
      </c>
      <c r="E11" t="s">
        <v>249</v>
      </c>
      <c r="F11" t="n">
        <v>1142774.66720743</v>
      </c>
      <c r="G11" t="n">
        <v>1173579.41236792</v>
      </c>
      <c r="H11" t="n">
        <v>1239733.57124177</v>
      </c>
      <c r="I11" t="n">
        <v>1282856.03995864</v>
      </c>
      <c r="J11" t="n">
        <v>1298198.34578565</v>
      </c>
      <c r="K11" t="n">
        <v>1354821.52152679</v>
      </c>
      <c r="L11" t="n">
        <v>1424199.07119915</v>
      </c>
      <c r="M11" t="n">
        <v>1487375.27318824</v>
      </c>
      <c r="N11" t="n">
        <v>1526943.70874087</v>
      </c>
      <c r="O11" t="n">
        <v>1532340.53169898</v>
      </c>
      <c r="P11" t="n">
        <v>1564172.54845218</v>
      </c>
      <c r="Q11" t="n">
        <v>1636681.51009616</v>
      </c>
      <c r="R11" t="n">
        <v>1674291.9495639</v>
      </c>
      <c r="S11" t="n">
        <v>1663128.95965969</v>
      </c>
      <c r="T11" t="n">
        <v>1686185.35755365</v>
      </c>
      <c r="U11" t="n">
        <v>1637844.49323123</v>
      </c>
      <c r="V11" t="n">
        <v>1669040.4561083</v>
      </c>
      <c r="W11" t="n">
        <v>1906081.22968675</v>
      </c>
      <c r="X11" t="n">
        <v>2138310.14547591</v>
      </c>
      <c r="Y11" t="n">
        <v>2326605.19359258</v>
      </c>
      <c r="Z11" t="n">
        <v>2454021.1554726</v>
      </c>
      <c r="AA11" t="n">
        <v>2801128.95356329</v>
      </c>
      <c r="AB11" t="n">
        <v>3058606.57810792</v>
      </c>
      <c r="AC11" t="n">
        <v>3245823.61043637</v>
      </c>
      <c r="AD11" t="n">
        <v>3346094.34625369</v>
      </c>
      <c r="AE11" t="n">
        <v>3467094.47842822</v>
      </c>
      <c r="AF11"/>
    </row>
    <row r="12">
      <c r="A12" t="s">
        <v>145</v>
      </c>
      <c r="B12" t="s">
        <v>294</v>
      </c>
      <c r="C12" t="s">
        <v>248</v>
      </c>
      <c r="D12" t="s">
        <v>295</v>
      </c>
      <c r="E12" t="s">
        <v>249</v>
      </c>
      <c r="F12" t="n">
        <v>6136540.92392681</v>
      </c>
      <c r="G12" t="n">
        <v>6207749.68777066</v>
      </c>
      <c r="H12" t="n">
        <v>6305400.79065277</v>
      </c>
      <c r="I12" t="n">
        <v>6350614.57739748</v>
      </c>
      <c r="J12" t="n">
        <v>6203030.54488173</v>
      </c>
      <c r="K12" t="n">
        <v>6179796.88212171</v>
      </c>
      <c r="L12" t="n">
        <v>6175238.57698114</v>
      </c>
      <c r="M12" t="n">
        <v>5916314.52656791</v>
      </c>
      <c r="N12" t="n">
        <v>5867623.42261178</v>
      </c>
      <c r="O12" t="n">
        <v>5859573.01898281</v>
      </c>
      <c r="P12" t="n">
        <v>5937860.12180692</v>
      </c>
      <c r="Q12" t="n">
        <v>6167983.01367625</v>
      </c>
      <c r="R12" t="n">
        <v>6348509.66194791</v>
      </c>
      <c r="S12" t="n">
        <v>6372597.06334952</v>
      </c>
      <c r="T12" t="n">
        <v>6172199.2260461</v>
      </c>
      <c r="U12" t="n">
        <v>5983604.01524805</v>
      </c>
      <c r="V12" t="n">
        <v>5886384.09845421</v>
      </c>
      <c r="W12" t="n">
        <v>5891748.34281652</v>
      </c>
      <c r="X12" t="n">
        <v>5919869.42400442</v>
      </c>
      <c r="Y12" t="n">
        <v>5968543.46763207</v>
      </c>
      <c r="Z12" t="n">
        <v>6078218.71675692</v>
      </c>
      <c r="AA12" t="n">
        <v>6098954.63342275</v>
      </c>
      <c r="AB12" t="n">
        <v>6168775.83346253</v>
      </c>
      <c r="AC12" t="n">
        <v>6328816.83209427</v>
      </c>
      <c r="AD12" t="n">
        <v>6436379.33252632</v>
      </c>
      <c r="AE12" t="n">
        <v>6469498.82038021</v>
      </c>
      <c r="AF12"/>
    </row>
    <row r="13">
      <c r="A13" t="s">
        <v>145</v>
      </c>
      <c r="B13" t="s">
        <v>296</v>
      </c>
      <c r="C13" t="s">
        <v>248</v>
      </c>
      <c r="D13" t="s">
        <v>297</v>
      </c>
      <c r="E13" t="s">
        <v>249</v>
      </c>
      <c r="F13" t="n">
        <v>9874180.43111155</v>
      </c>
      <c r="G13" t="n">
        <v>9777862.86840034</v>
      </c>
      <c r="H13" t="n">
        <v>9635524.14948864</v>
      </c>
      <c r="I13" t="n">
        <v>9396900.59312445</v>
      </c>
      <c r="J13" t="n">
        <v>9121752.37026221</v>
      </c>
      <c r="K13" t="n">
        <v>8948993.31041871</v>
      </c>
      <c r="L13" t="n">
        <v>8859541.68993891</v>
      </c>
      <c r="M13" t="n">
        <v>8441155.9619903</v>
      </c>
      <c r="N13" t="n">
        <v>7929951.02402534</v>
      </c>
      <c r="O13" t="n">
        <v>7631532.45528792</v>
      </c>
      <c r="P13" t="n">
        <v>7593971.80304758</v>
      </c>
      <c r="Q13" t="n">
        <v>7809597.04802293</v>
      </c>
      <c r="R13" t="n">
        <v>8223658.9006896</v>
      </c>
      <c r="S13" t="n">
        <v>8595815.46680804</v>
      </c>
      <c r="T13" t="n">
        <v>8469225.92222835</v>
      </c>
      <c r="U13" t="n">
        <v>8336394.39973851</v>
      </c>
      <c r="V13" t="n">
        <v>8237799.94124272</v>
      </c>
      <c r="W13" t="n">
        <v>8218119.10894375</v>
      </c>
      <c r="X13" t="n">
        <v>8024347.4666248</v>
      </c>
      <c r="Y13" t="n">
        <v>8059833.55488659</v>
      </c>
      <c r="Z13" t="n">
        <v>8142971.94804481</v>
      </c>
      <c r="AA13" t="n">
        <v>8180799.58591539</v>
      </c>
      <c r="AB13" t="n">
        <v>8567835.31674502</v>
      </c>
      <c r="AC13" t="n">
        <v>8764996.85866497</v>
      </c>
      <c r="AD13" t="n">
        <v>9019501.3515002</v>
      </c>
      <c r="AE13" t="n">
        <v>9029389.49749939</v>
      </c>
      <c r="AF13"/>
    </row>
    <row r="14">
      <c r="A14" t="s">
        <v>145</v>
      </c>
      <c r="B14" t="s">
        <v>298</v>
      </c>
      <c r="C14" t="s">
        <v>248</v>
      </c>
      <c r="D14" t="s">
        <v>299</v>
      </c>
      <c r="E14" t="s">
        <v>249</v>
      </c>
      <c r="F14" t="n">
        <v>8803890.17633337</v>
      </c>
      <c r="G14" t="n">
        <v>9284881.49580062</v>
      </c>
      <c r="H14" t="n">
        <v>9726169.77157825</v>
      </c>
      <c r="I14" t="n">
        <v>10260839.5481438</v>
      </c>
      <c r="J14" t="n">
        <v>10455789.6494761</v>
      </c>
      <c r="K14" t="n">
        <v>11107357.512713</v>
      </c>
      <c r="L14" t="n">
        <v>11689054.593323</v>
      </c>
      <c r="M14" t="n">
        <v>11347452.024864</v>
      </c>
      <c r="N14" t="n">
        <v>11130797.1094531</v>
      </c>
      <c r="O14" t="n">
        <v>11531727.85598</v>
      </c>
      <c r="P14" t="n">
        <v>11761877.1407587</v>
      </c>
      <c r="Q14" t="n">
        <v>12336679.5333442</v>
      </c>
      <c r="R14" t="n">
        <v>12768444.8153873</v>
      </c>
      <c r="S14" t="n">
        <v>13128256.925716</v>
      </c>
      <c r="T14" t="n">
        <v>12438505.3245675</v>
      </c>
      <c r="U14" t="n">
        <v>11674287.8294146</v>
      </c>
      <c r="V14" t="n">
        <v>11296074.0590837</v>
      </c>
      <c r="W14" t="n">
        <v>11016933.2027371</v>
      </c>
      <c r="X14" t="n">
        <v>10478829.5477151</v>
      </c>
      <c r="Y14" t="n">
        <v>10298201.5349135</v>
      </c>
      <c r="Z14" t="n">
        <v>10663880.4851515</v>
      </c>
      <c r="AA14" t="n">
        <v>10676138.3950816</v>
      </c>
      <c r="AB14" t="n">
        <v>10800064.3896639</v>
      </c>
      <c r="AC14" t="n">
        <v>11492730.9870115</v>
      </c>
      <c r="AD14" t="n">
        <v>11771063.242072</v>
      </c>
      <c r="AE14" t="n">
        <v>12011628.5224071</v>
      </c>
      <c r="AF14"/>
    </row>
    <row r="15">
      <c r="A15" t="s">
        <v>145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145</v>
      </c>
      <c r="B16" t="s">
        <v>302</v>
      </c>
      <c r="C16" t="s">
        <v>248</v>
      </c>
      <c r="D16" t="s">
        <v>303</v>
      </c>
      <c r="E16" t="s">
        <v>249</v>
      </c>
      <c r="F16" t="n">
        <v>4706233.20260767</v>
      </c>
      <c r="G16" t="n">
        <v>5104166.21734612</v>
      </c>
      <c r="H16" t="n">
        <v>5514510.18720054</v>
      </c>
      <c r="I16" t="n">
        <v>5750003.82177634</v>
      </c>
      <c r="J16" t="n">
        <v>5896382.40211562</v>
      </c>
      <c r="K16" t="n">
        <v>6120111.5684091</v>
      </c>
      <c r="L16" t="n">
        <v>6294221.23970427</v>
      </c>
      <c r="M16" t="n">
        <v>6106783.75023783</v>
      </c>
      <c r="N16" t="n">
        <v>5985388.38647854</v>
      </c>
      <c r="O16" t="n">
        <v>5999195.81426768</v>
      </c>
      <c r="P16" t="n">
        <v>6061081.98021523</v>
      </c>
      <c r="Q16" t="n">
        <v>6221068.84530537</v>
      </c>
      <c r="R16" t="n">
        <v>6420635.01493375</v>
      </c>
      <c r="S16" t="n">
        <v>6330379.80135295</v>
      </c>
      <c r="T16" t="n">
        <v>5915290.4964686</v>
      </c>
      <c r="U16" t="n">
        <v>5603338.76623606</v>
      </c>
      <c r="V16" t="n">
        <v>5504530.47334386</v>
      </c>
      <c r="W16" t="n">
        <v>5357045.05404454</v>
      </c>
      <c r="X16" t="n">
        <v>5204901.68032261</v>
      </c>
      <c r="Y16" t="n">
        <v>5158689.29822592</v>
      </c>
      <c r="Z16" t="n">
        <v>5239331.85114704</v>
      </c>
      <c r="AA16" t="n">
        <v>5370347.80172728</v>
      </c>
      <c r="AB16" t="n">
        <v>5689941.4479169</v>
      </c>
      <c r="AC16" t="n">
        <v>5885555.76534831</v>
      </c>
      <c r="AD16" t="n">
        <v>5874448.43890314</v>
      </c>
      <c r="AE16" t="n">
        <v>5860238.01242527</v>
      </c>
      <c r="AF16"/>
    </row>
    <row r="17">
      <c r="A17" t="s">
        <v>145</v>
      </c>
      <c r="B17" t="s">
        <v>304</v>
      </c>
      <c r="C17" t="s">
        <v>248</v>
      </c>
      <c r="D17" t="s">
        <v>305</v>
      </c>
      <c r="E17" t="s">
        <v>249</v>
      </c>
      <c r="F17" t="n">
        <v>7531958.39162844</v>
      </c>
      <c r="G17" t="n">
        <v>7603613.84198269</v>
      </c>
      <c r="H17" t="n">
        <v>7730958.79656607</v>
      </c>
      <c r="I17" t="n">
        <v>7990552.33688614</v>
      </c>
      <c r="J17" t="n">
        <v>7940845.32701655</v>
      </c>
      <c r="K17" t="n">
        <v>7975692.33985967</v>
      </c>
      <c r="L17" t="n">
        <v>7953492.37905754</v>
      </c>
      <c r="M17" t="n">
        <v>7682653.6852298</v>
      </c>
      <c r="N17" t="n">
        <v>7500296.49179048</v>
      </c>
      <c r="O17" t="n">
        <v>7695345.84171968</v>
      </c>
      <c r="P17" t="n">
        <v>8198876.47044329</v>
      </c>
      <c r="Q17" t="n">
        <v>8364852.20169519</v>
      </c>
      <c r="R17" t="n">
        <v>9015023.3806894</v>
      </c>
      <c r="S17" t="n">
        <v>9641399.48199653</v>
      </c>
      <c r="T17" t="n">
        <v>9359110.00795657</v>
      </c>
      <c r="U17" t="n">
        <v>8792689.83075682</v>
      </c>
      <c r="V17" t="n">
        <v>8589146.38227589</v>
      </c>
      <c r="W17" t="n">
        <v>8570803.37296285</v>
      </c>
      <c r="X17" t="n">
        <v>8317011.96300198</v>
      </c>
      <c r="Y17" t="n">
        <v>8206273.89588561</v>
      </c>
      <c r="Z17" t="n">
        <v>8369127.59891154</v>
      </c>
      <c r="AA17" t="n">
        <v>8399417.00298394</v>
      </c>
      <c r="AB17" t="n">
        <v>8251145.6612501</v>
      </c>
      <c r="AC17" t="n">
        <v>8475467.3878453</v>
      </c>
      <c r="AD17" t="n">
        <v>8613892.29464692</v>
      </c>
      <c r="AE17" t="n">
        <v>8341651.41486904</v>
      </c>
      <c r="AF17"/>
    </row>
    <row r="18">
      <c r="A18" t="s">
        <v>145</v>
      </c>
      <c r="B18" t="s">
        <v>306</v>
      </c>
      <c r="C18" t="s">
        <v>248</v>
      </c>
      <c r="D18" t="s">
        <v>307</v>
      </c>
      <c r="E18" t="s">
        <v>249</v>
      </c>
      <c r="F18" t="n">
        <v>11197008.2343676</v>
      </c>
      <c r="G18" t="n">
        <v>11173838.6795634</v>
      </c>
      <c r="H18" t="n">
        <v>11519976.1463304</v>
      </c>
      <c r="I18" t="n">
        <v>11981598.3030705</v>
      </c>
      <c r="J18" t="n">
        <v>12088455.7644035</v>
      </c>
      <c r="K18" t="n">
        <v>11976400.5332218</v>
      </c>
      <c r="L18" t="n">
        <v>12085209.0610394</v>
      </c>
      <c r="M18" t="n">
        <v>12086196.149976</v>
      </c>
      <c r="N18" t="n">
        <v>12417460.0702879</v>
      </c>
      <c r="O18" t="n">
        <v>12590565.0991522</v>
      </c>
      <c r="P18" t="n">
        <v>13412821.5203945</v>
      </c>
      <c r="Q18" t="n">
        <v>14004746.1838177</v>
      </c>
      <c r="R18" t="n">
        <v>14748875.509484</v>
      </c>
      <c r="S18" t="n">
        <v>15321321.6165633</v>
      </c>
      <c r="T18" t="n">
        <v>14662815.3463535</v>
      </c>
      <c r="U18" t="n">
        <v>13783939.1049382</v>
      </c>
      <c r="V18" t="n">
        <v>13256017.1207163</v>
      </c>
      <c r="W18" t="n">
        <v>13034270.0861696</v>
      </c>
      <c r="X18" t="n">
        <v>12984660.2217528</v>
      </c>
      <c r="Y18" t="n">
        <v>13086800.6308931</v>
      </c>
      <c r="Z18" t="n">
        <v>13540634.2394555</v>
      </c>
      <c r="AA18" t="n">
        <v>14245000.1503781</v>
      </c>
      <c r="AB18" t="n">
        <v>14825446.8568124</v>
      </c>
      <c r="AC18" t="n">
        <v>15397286.6364133</v>
      </c>
      <c r="AD18" t="n">
        <v>15645476.7628905</v>
      </c>
      <c r="AE18" t="n">
        <v>15512951.3365971</v>
      </c>
      <c r="AF18"/>
    </row>
    <row r="19">
      <c r="A19" t="s">
        <v>145</v>
      </c>
      <c r="B19" t="s">
        <v>308</v>
      </c>
      <c r="C19" t="s">
        <v>248</v>
      </c>
      <c r="D19" t="s">
        <v>309</v>
      </c>
      <c r="E19" t="s">
        <v>249</v>
      </c>
      <c r="F19" t="n">
        <v>1508647.83869049</v>
      </c>
      <c r="G19" t="n">
        <v>1492703.34889445</v>
      </c>
      <c r="H19" t="n">
        <v>1499439.79472899</v>
      </c>
      <c r="I19" t="n">
        <v>1520304.37338398</v>
      </c>
      <c r="J19" t="n">
        <v>1498054.68804716</v>
      </c>
      <c r="K19" t="n">
        <v>1436213.19126032</v>
      </c>
      <c r="L19" t="n">
        <v>1421791.99574047</v>
      </c>
      <c r="M19" t="n">
        <v>1350378.57547548</v>
      </c>
      <c r="N19" t="n">
        <v>1356035.03467829</v>
      </c>
      <c r="O19" t="n">
        <v>1344355.24028384</v>
      </c>
      <c r="P19" t="n">
        <v>1412614.50261581</v>
      </c>
      <c r="Q19" t="n">
        <v>1475196.64115901</v>
      </c>
      <c r="R19" t="n">
        <v>1540490.24972025</v>
      </c>
      <c r="S19" t="n">
        <v>1540973.80061942</v>
      </c>
      <c r="T19" t="n">
        <v>1505688.80056242</v>
      </c>
      <c r="U19" t="n">
        <v>1491420.14683455</v>
      </c>
      <c r="V19" t="n">
        <v>1527612.39658708</v>
      </c>
      <c r="W19" t="n">
        <v>1506547.77051378</v>
      </c>
      <c r="X19" t="n">
        <v>1517367.00008417</v>
      </c>
      <c r="Y19" t="n">
        <v>1535736.21642412</v>
      </c>
      <c r="Z19" t="n">
        <v>1609661.40130096</v>
      </c>
      <c r="AA19" t="n">
        <v>1646934.90271524</v>
      </c>
      <c r="AB19" t="n">
        <v>1611670.3433516</v>
      </c>
      <c r="AC19" t="n">
        <v>1569057.96712722</v>
      </c>
      <c r="AD19" t="n">
        <v>1552377.69463843</v>
      </c>
      <c r="AE19" t="n">
        <v>1511205.39683402</v>
      </c>
      <c r="AF19"/>
    </row>
    <row r="20">
      <c r="A20" t="s">
        <v>145</v>
      </c>
      <c r="B20" t="s">
        <v>310</v>
      </c>
      <c r="C20" t="s">
        <v>248</v>
      </c>
      <c r="D20" t="s">
        <v>311</v>
      </c>
      <c r="E20" t="s">
        <v>249</v>
      </c>
      <c r="F20" t="n">
        <v>14160413.8233533</v>
      </c>
      <c r="G20" t="n">
        <v>14834631.0239574</v>
      </c>
      <c r="H20" t="n">
        <v>15417570.3582118</v>
      </c>
      <c r="I20" t="n">
        <v>15769234.9230687</v>
      </c>
      <c r="J20" t="n">
        <v>16011586.0436159</v>
      </c>
      <c r="K20" t="n">
        <v>15844249.6321674</v>
      </c>
      <c r="L20" t="n">
        <v>15687202.3893039</v>
      </c>
      <c r="M20" t="n">
        <v>15379311.2725649</v>
      </c>
      <c r="N20" t="n">
        <v>15045524.0658842</v>
      </c>
      <c r="O20" t="n">
        <v>14421156.2283685</v>
      </c>
      <c r="P20" t="n">
        <v>13869813.2326736</v>
      </c>
      <c r="Q20" t="n">
        <v>13308595.2413594</v>
      </c>
      <c r="R20" t="n">
        <v>12931276.0383087</v>
      </c>
      <c r="S20" t="n">
        <v>12872086.2661728</v>
      </c>
      <c r="T20" t="n">
        <v>12783142.2428454</v>
      </c>
      <c r="U20" t="n">
        <v>12721598.9852961</v>
      </c>
      <c r="V20" t="n">
        <v>12701144.8236961</v>
      </c>
      <c r="W20" t="n">
        <v>12826476.8374698</v>
      </c>
      <c r="X20" t="n">
        <v>12969933.3303919</v>
      </c>
      <c r="Y20" t="n">
        <v>12962085.6356044</v>
      </c>
      <c r="Z20" t="n">
        <v>13108629.4753897</v>
      </c>
      <c r="AA20" t="n">
        <v>13182261.1480895</v>
      </c>
      <c r="AB20" t="n">
        <v>13130052.5770102</v>
      </c>
      <c r="AC20" t="n">
        <v>13220906.5026426</v>
      </c>
      <c r="AD20" t="n">
        <v>12982613.8561504</v>
      </c>
      <c r="AE20" t="n">
        <v>12718798.7847266</v>
      </c>
      <c r="AF20"/>
    </row>
    <row r="21">
      <c r="A21" t="s">
        <v>145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145</v>
      </c>
      <c r="B22" t="s">
        <v>314</v>
      </c>
      <c r="C22" t="s">
        <v>248</v>
      </c>
      <c r="D22" t="s">
        <v>315</v>
      </c>
      <c r="E22" t="s">
        <v>249</v>
      </c>
      <c r="F22" t="n">
        <v>2089382.8240258</v>
      </c>
      <c r="G22" t="n">
        <v>1912974.50273868</v>
      </c>
      <c r="H22" t="n">
        <v>1762330.00523827</v>
      </c>
      <c r="I22" t="n">
        <v>1622936.76588279</v>
      </c>
      <c r="J22" t="n">
        <v>1487529.55135548</v>
      </c>
      <c r="K22" t="n">
        <v>1346974.3031689</v>
      </c>
      <c r="L22" t="n">
        <v>1247487.35344104</v>
      </c>
      <c r="M22" t="n">
        <v>1179721.04915683</v>
      </c>
      <c r="N22" t="n">
        <v>1099967.16291873</v>
      </c>
      <c r="O22" t="n">
        <v>1010157.2998201</v>
      </c>
      <c r="P22" t="n">
        <v>932367.730001679</v>
      </c>
      <c r="Q22" t="n">
        <v>870730.374852563</v>
      </c>
      <c r="R22" t="n">
        <v>808742.565440856</v>
      </c>
      <c r="S22" t="n">
        <v>770117.474896917</v>
      </c>
      <c r="T22" t="n">
        <v>770757.156656091</v>
      </c>
      <c r="U22" t="n">
        <v>789434.685865674</v>
      </c>
      <c r="V22" t="n">
        <v>855941.54809333</v>
      </c>
      <c r="W22" t="n">
        <v>924120.821759592</v>
      </c>
      <c r="X22" t="n">
        <v>1045649.02369506</v>
      </c>
      <c r="Y22" t="n">
        <v>1130042.68382003</v>
      </c>
      <c r="Z22" t="n">
        <v>1210342.18948619</v>
      </c>
      <c r="AA22" t="n">
        <v>1287110.7343251</v>
      </c>
      <c r="AB22" t="n">
        <v>1328285.65199573</v>
      </c>
      <c r="AC22" t="n">
        <v>1370840.48727944</v>
      </c>
      <c r="AD22" t="n">
        <v>1440095.27701912</v>
      </c>
      <c r="AE22" t="n">
        <v>1552162.38521615</v>
      </c>
      <c r="AF22"/>
    </row>
    <row r="23">
      <c r="A23" t="s">
        <v>145</v>
      </c>
      <c r="B23" t="s">
        <v>316</v>
      </c>
      <c r="C23" t="s">
        <v>248</v>
      </c>
      <c r="D23" t="s">
        <v>317</v>
      </c>
      <c r="E23" t="s">
        <v>249</v>
      </c>
      <c r="F23" t="n">
        <v>5759933.40957852</v>
      </c>
      <c r="G23" t="n">
        <v>5827334.71179505</v>
      </c>
      <c r="H23" t="n">
        <v>5806942.91436886</v>
      </c>
      <c r="I23" t="n">
        <v>5732012.58570949</v>
      </c>
      <c r="J23" t="n">
        <v>5702439.06360795</v>
      </c>
      <c r="K23" t="n">
        <v>5792132.49955919</v>
      </c>
      <c r="L23" t="n">
        <v>5719116.10109859</v>
      </c>
      <c r="M23" t="n">
        <v>5553288.27301292</v>
      </c>
      <c r="N23" t="n">
        <v>5218932.79664209</v>
      </c>
      <c r="O23" t="n">
        <v>4947131.54029185</v>
      </c>
      <c r="P23" t="n">
        <v>4704189.18970539</v>
      </c>
      <c r="Q23" t="n">
        <v>4533145.58320328</v>
      </c>
      <c r="R23" t="n">
        <v>4726893.72472443</v>
      </c>
      <c r="S23" t="n">
        <v>4742916.17425089</v>
      </c>
      <c r="T23" t="n">
        <v>4622002.49443247</v>
      </c>
      <c r="U23" t="n">
        <v>4699854.33675942</v>
      </c>
      <c r="V23" t="n">
        <v>4839881.37570154</v>
      </c>
      <c r="W23" t="n">
        <v>4962848.9116611</v>
      </c>
      <c r="X23" t="n">
        <v>5206382.95010237</v>
      </c>
      <c r="Y23" t="n">
        <v>5440690.19586212</v>
      </c>
      <c r="Z23" t="n">
        <v>5593669.94829513</v>
      </c>
      <c r="AA23" t="n">
        <v>5632371.15465057</v>
      </c>
      <c r="AB23" t="n">
        <v>5860820.95211215</v>
      </c>
      <c r="AC23" t="n">
        <v>5954247.1543898</v>
      </c>
      <c r="AD23" t="n">
        <v>6077691.86102163</v>
      </c>
      <c r="AE23" t="n">
        <v>6305174.70279172</v>
      </c>
      <c r="AF23"/>
    </row>
    <row r="24">
      <c r="A24" t="s">
        <v>145</v>
      </c>
      <c r="B24" t="s">
        <v>318</v>
      </c>
      <c r="C24" t="s">
        <v>248</v>
      </c>
      <c r="D24" t="s">
        <v>319</v>
      </c>
      <c r="E24" t="s">
        <v>249</v>
      </c>
      <c r="F24" t="n">
        <v>9329036.14787512</v>
      </c>
      <c r="G24" t="n">
        <v>9633908.0455063</v>
      </c>
      <c r="H24" t="n">
        <v>9909644.71227042</v>
      </c>
      <c r="I24" t="n">
        <v>9917831.26922929</v>
      </c>
      <c r="J24" t="n">
        <v>9984362.23050406</v>
      </c>
      <c r="K24" t="n">
        <v>10319385.6800499</v>
      </c>
      <c r="L24" t="n">
        <v>10304890.3974486</v>
      </c>
      <c r="M24" t="n">
        <v>10170004.0874658</v>
      </c>
      <c r="N24" t="n">
        <v>9972102.00917971</v>
      </c>
      <c r="O24" t="n">
        <v>10026961.8955906</v>
      </c>
      <c r="P24" t="n">
        <v>10140335.0154805</v>
      </c>
      <c r="Q24" t="n">
        <v>10376785.5544433</v>
      </c>
      <c r="R24" t="n">
        <v>10581535.2480692</v>
      </c>
      <c r="S24" t="n">
        <v>10768098.3128943</v>
      </c>
      <c r="T24" t="n">
        <v>10760657.9257187</v>
      </c>
      <c r="U24" t="n">
        <v>10764845.4199832</v>
      </c>
      <c r="V24" t="n">
        <v>10731216.6919971</v>
      </c>
      <c r="W24" t="n">
        <v>10825917.659817</v>
      </c>
      <c r="X24" t="n">
        <v>10982612.4361356</v>
      </c>
      <c r="Y24" t="n">
        <v>11246261.2405398</v>
      </c>
      <c r="Z24" t="n">
        <v>11521345.9891461</v>
      </c>
      <c r="AA24" t="n">
        <v>11614096.3639427</v>
      </c>
      <c r="AB24" t="n">
        <v>11714375.5184265</v>
      </c>
      <c r="AC24" t="n">
        <v>11609022.7781483</v>
      </c>
      <c r="AD24" t="n">
        <v>11810356.811861</v>
      </c>
      <c r="AE24" t="n">
        <v>11835175.6975903</v>
      </c>
      <c r="AF24"/>
    </row>
    <row r="25">
      <c r="A25" t="s">
        <v>145</v>
      </c>
      <c r="B25" t="s">
        <v>320</v>
      </c>
      <c r="C25" t="s">
        <v>248</v>
      </c>
      <c r="D25" t="s">
        <v>321</v>
      </c>
      <c r="E25" t="s">
        <v>249</v>
      </c>
      <c r="F25" t="n">
        <v>737656.254913364</v>
      </c>
      <c r="G25" t="n">
        <v>902512.760293559</v>
      </c>
      <c r="H25" t="n">
        <v>1018079.278385</v>
      </c>
      <c r="I25" t="n">
        <v>982451.611220227</v>
      </c>
      <c r="J25" t="n">
        <v>1041809.8027381</v>
      </c>
      <c r="K25" t="n">
        <v>1147782.18619419</v>
      </c>
      <c r="L25" t="n">
        <v>1168913.43835848</v>
      </c>
      <c r="M25" t="n">
        <v>1124172.52287594</v>
      </c>
      <c r="N25" t="n">
        <v>1106261.60629855</v>
      </c>
      <c r="O25" t="n">
        <v>1125886.88067324</v>
      </c>
      <c r="P25" t="n">
        <v>1187498.83786612</v>
      </c>
      <c r="Q25" t="n">
        <v>1198271.62695553</v>
      </c>
      <c r="R25" t="n">
        <v>1198395.47426151</v>
      </c>
      <c r="S25" t="n">
        <v>1287570.51837871</v>
      </c>
      <c r="T25" t="n">
        <v>1305939.09387391</v>
      </c>
      <c r="U25" t="n">
        <v>1198485.18516031</v>
      </c>
      <c r="V25" t="n">
        <v>1098629.97405484</v>
      </c>
      <c r="W25" t="n">
        <v>1020434.55166421</v>
      </c>
      <c r="X25" t="n">
        <v>966422.197390607</v>
      </c>
      <c r="Y25" t="n">
        <v>988891.508053311</v>
      </c>
      <c r="Z25" t="n">
        <v>949737.791895668</v>
      </c>
      <c r="AA25" t="n">
        <v>883327.765141502</v>
      </c>
      <c r="AB25" t="n">
        <v>839540.364794571</v>
      </c>
      <c r="AC25" t="n">
        <v>762790.600434223</v>
      </c>
      <c r="AD25" t="n">
        <v>821887.050703914</v>
      </c>
      <c r="AE25" t="n">
        <v>794733.425645093</v>
      </c>
      <c r="AF25"/>
    </row>
    <row r="26">
      <c r="A26" t="s">
        <v>145</v>
      </c>
      <c r="B26" t="s">
        <v>322</v>
      </c>
      <c r="C26" t="s">
        <v>248</v>
      </c>
      <c r="D26" t="s">
        <v>323</v>
      </c>
      <c r="E26" t="s">
        <v>249</v>
      </c>
      <c r="F26" t="n">
        <v>3853649.98023512</v>
      </c>
      <c r="G26" t="n">
        <v>3906259.28282097</v>
      </c>
      <c r="H26" t="n">
        <v>4057129.09578042</v>
      </c>
      <c r="I26" t="n">
        <v>4046068.58320552</v>
      </c>
      <c r="J26" t="n">
        <v>4005138.23156938</v>
      </c>
      <c r="K26" t="n">
        <v>3980419.91948313</v>
      </c>
      <c r="L26" t="n">
        <v>3854811.57748314</v>
      </c>
      <c r="M26" t="n">
        <v>3757425.80561646</v>
      </c>
      <c r="N26" t="n">
        <v>3597831.48593484</v>
      </c>
      <c r="O26" t="n">
        <v>3474979.01416729</v>
      </c>
      <c r="P26" t="n">
        <v>3389296.20404655</v>
      </c>
      <c r="Q26" t="n">
        <v>3413597.19193105</v>
      </c>
      <c r="R26" t="n">
        <v>3474417.85927827</v>
      </c>
      <c r="S26" t="n">
        <v>3544502.9190684</v>
      </c>
      <c r="T26" t="n">
        <v>3552922.61205992</v>
      </c>
      <c r="U26" t="n">
        <v>3570775.70576199</v>
      </c>
      <c r="V26" t="n">
        <v>3559329.05402051</v>
      </c>
      <c r="W26" t="n">
        <v>3578918.6339122</v>
      </c>
      <c r="X26" t="n">
        <v>3593922.3342316</v>
      </c>
      <c r="Y26" t="n">
        <v>3617705.35462995</v>
      </c>
      <c r="Z26" t="n">
        <v>3675611.49625291</v>
      </c>
      <c r="AA26" t="n">
        <v>3666514.46389106</v>
      </c>
      <c r="AB26" t="n">
        <v>3693624.4830976</v>
      </c>
      <c r="AC26" t="n">
        <v>3613856.4286713</v>
      </c>
      <c r="AD26" t="n">
        <v>3556724.35102268</v>
      </c>
      <c r="AE26" t="n">
        <v>3525578.30800149</v>
      </c>
      <c r="AF26"/>
    </row>
    <row r="27">
      <c r="A27" t="s">
        <v>145</v>
      </c>
      <c r="B27" t="s">
        <v>324</v>
      </c>
      <c r="C27" t="s">
        <v>248</v>
      </c>
      <c r="D27" t="s">
        <v>325</v>
      </c>
      <c r="E27" t="s">
        <v>249</v>
      </c>
      <c r="F27" t="n">
        <v>4737729.91272664</v>
      </c>
      <c r="G27" t="n">
        <v>4825136.00239178</v>
      </c>
      <c r="H27" t="n">
        <v>4834436.338105</v>
      </c>
      <c r="I27" t="n">
        <v>4889311.07480354</v>
      </c>
      <c r="J27" t="n">
        <v>4937414.19619658</v>
      </c>
      <c r="K27" t="n">
        <v>5191183.57437261</v>
      </c>
      <c r="L27" t="n">
        <v>5281165.38160693</v>
      </c>
      <c r="M27" t="n">
        <v>5288405.7589734</v>
      </c>
      <c r="N27" t="n">
        <v>5268008.91694632</v>
      </c>
      <c r="O27" t="n">
        <v>5426096.00075004</v>
      </c>
      <c r="P27" t="n">
        <v>5563539.97356784</v>
      </c>
      <c r="Q27" t="n">
        <v>5764916.73555673</v>
      </c>
      <c r="R27" t="n">
        <v>5908721.91452941</v>
      </c>
      <c r="S27" t="n">
        <v>5936024.87544716</v>
      </c>
      <c r="T27" t="n">
        <v>5901796.21978488</v>
      </c>
      <c r="U27" t="n">
        <v>5995584.5290609</v>
      </c>
      <c r="V27" t="n">
        <v>6073257.66392176</v>
      </c>
      <c r="W27" t="n">
        <v>6226564.47424056</v>
      </c>
      <c r="X27" t="n">
        <v>6422267.90451336</v>
      </c>
      <c r="Y27" t="n">
        <v>6639664.37785657</v>
      </c>
      <c r="Z27" t="n">
        <v>6895996.70099755</v>
      </c>
      <c r="AA27" t="n">
        <v>7064254.13491014</v>
      </c>
      <c r="AB27" t="n">
        <v>7181210.67053433</v>
      </c>
      <c r="AC27" t="n">
        <v>7232375.74904276</v>
      </c>
      <c r="AD27" t="n">
        <v>7431745.41013444</v>
      </c>
      <c r="AE27" t="n">
        <v>7514863.96394372</v>
      </c>
      <c r="AF27"/>
    </row>
    <row r="28">
      <c r="A28" t="s">
        <v>145</v>
      </c>
      <c r="B28" t="s">
        <v>326</v>
      </c>
      <c r="C28" t="s">
        <v>248</v>
      </c>
      <c r="D28" t="s">
        <v>327</v>
      </c>
      <c r="E28" t="s">
        <v>249</v>
      </c>
      <c r="F28" t="n">
        <v>6753758.60070295</v>
      </c>
      <c r="G28" t="n">
        <v>6818459.04463315</v>
      </c>
      <c r="H28" t="n">
        <v>7030664.84920347</v>
      </c>
      <c r="I28" t="n">
        <v>6949121.24018741</v>
      </c>
      <c r="J28" t="n">
        <v>6928780.64203575</v>
      </c>
      <c r="K28" t="n">
        <v>6872427.1289416</v>
      </c>
      <c r="L28" t="n">
        <v>6673581.72146928</v>
      </c>
      <c r="M28" t="n">
        <v>6347388.54978846</v>
      </c>
      <c r="N28" t="n">
        <v>6253373.9809557</v>
      </c>
      <c r="O28" t="n">
        <v>6138996.73739881</v>
      </c>
      <c r="P28" t="n">
        <v>5974074.49428741</v>
      </c>
      <c r="Q28" t="n">
        <v>5777408.81934297</v>
      </c>
      <c r="R28" t="n">
        <v>5788830.27322425</v>
      </c>
      <c r="S28" t="n">
        <v>5749472.87235615</v>
      </c>
      <c r="T28" t="n">
        <v>5720289.73888873</v>
      </c>
      <c r="U28" t="n">
        <v>5555804.43447277</v>
      </c>
      <c r="V28" t="n">
        <v>5348179.43832085</v>
      </c>
      <c r="W28" t="n">
        <v>5472843.35618772</v>
      </c>
      <c r="X28" t="n">
        <v>5460317.1443303</v>
      </c>
      <c r="Y28" t="n">
        <v>5564157.03530315</v>
      </c>
      <c r="Z28" t="n">
        <v>5496099.15669878</v>
      </c>
      <c r="AA28" t="n">
        <v>5500945.46285159</v>
      </c>
      <c r="AB28" t="n">
        <v>5612078.38317843</v>
      </c>
      <c r="AC28" t="n">
        <v>5869462.26754268</v>
      </c>
      <c r="AD28" t="n">
        <v>6063783.02057731</v>
      </c>
      <c r="AE28" t="n">
        <v>6276324.65803556</v>
      </c>
      <c r="AF28"/>
    </row>
    <row r="29">
      <c r="A29" t="s">
        <v>145</v>
      </c>
      <c r="B29" t="s">
        <v>328</v>
      </c>
      <c r="C29" t="s">
        <v>248</v>
      </c>
      <c r="D29" t="s">
        <v>329</v>
      </c>
      <c r="E29" t="s">
        <v>249</v>
      </c>
      <c r="F29" t="n">
        <v>3451491.92405524</v>
      </c>
      <c r="G29" t="n">
        <v>3626852.45960666</v>
      </c>
      <c r="H29" t="n">
        <v>3969126.80957885</v>
      </c>
      <c r="I29" t="n">
        <v>3974775.27507617</v>
      </c>
      <c r="J29" t="n">
        <v>3942584.83802183</v>
      </c>
      <c r="K29" t="n">
        <v>3975523.39574414</v>
      </c>
      <c r="L29" t="n">
        <v>3845900.87262663</v>
      </c>
      <c r="M29" t="n">
        <v>3656684.55064356</v>
      </c>
      <c r="N29" t="n">
        <v>3574731.34229418</v>
      </c>
      <c r="O29" t="n">
        <v>3487684.91211831</v>
      </c>
      <c r="P29" t="n">
        <v>3432731.86494802</v>
      </c>
      <c r="Q29" t="n">
        <v>3344370.08415313</v>
      </c>
      <c r="R29" t="n">
        <v>3326919.14618516</v>
      </c>
      <c r="S29" t="n">
        <v>3297439.31030372</v>
      </c>
      <c r="T29" t="n">
        <v>3222615.24541598</v>
      </c>
      <c r="U29" t="n">
        <v>3143347.01269792</v>
      </c>
      <c r="V29" t="n">
        <v>3047144.48062532</v>
      </c>
      <c r="W29" t="n">
        <v>3127645.98667269</v>
      </c>
      <c r="X29" t="n">
        <v>3163634.46419836</v>
      </c>
      <c r="Y29" t="n">
        <v>3245520.60919499</v>
      </c>
      <c r="Z29" t="n">
        <v>3223246.41642032</v>
      </c>
      <c r="AA29" t="n">
        <v>3223845.70481734</v>
      </c>
      <c r="AB29" t="n">
        <v>3255873.06207271</v>
      </c>
      <c r="AC29" t="n">
        <v>3426319.48162563</v>
      </c>
      <c r="AD29" t="n">
        <v>3626592.31111954</v>
      </c>
      <c r="AE29" t="n">
        <v>3808173.55489689</v>
      </c>
      <c r="AF29"/>
    </row>
    <row r="30">
      <c r="A30" t="s">
        <v>145</v>
      </c>
      <c r="B30" t="s">
        <v>330</v>
      </c>
      <c r="C30" t="s">
        <v>248</v>
      </c>
      <c r="D30" t="s">
        <v>331</v>
      </c>
      <c r="E30" t="s">
        <v>249</v>
      </c>
      <c r="F30" t="n">
        <v>557506.047327131</v>
      </c>
      <c r="G30" t="n">
        <v>545271.416905151</v>
      </c>
      <c r="H30" t="n">
        <v>511636.061809074</v>
      </c>
      <c r="I30" t="n">
        <v>503257.641417077</v>
      </c>
      <c r="J30" t="n">
        <v>493747.475021112</v>
      </c>
      <c r="K30" t="n">
        <v>476176.504479146</v>
      </c>
      <c r="L30" t="n">
        <v>498082.962457179</v>
      </c>
      <c r="M30" t="n">
        <v>547200.343630453</v>
      </c>
      <c r="N30" t="n">
        <v>643116.18165663</v>
      </c>
      <c r="O30" t="n">
        <v>732823.999001442</v>
      </c>
      <c r="P30" t="n">
        <v>718400.727178201</v>
      </c>
      <c r="Q30" t="n">
        <v>699971.092618986</v>
      </c>
      <c r="R30" t="n">
        <v>670646.122855773</v>
      </c>
      <c r="S30" t="n">
        <v>691297.05230705</v>
      </c>
      <c r="T30" t="n">
        <v>743703.360120321</v>
      </c>
      <c r="U30" t="n">
        <v>705579.047597843</v>
      </c>
      <c r="V30" t="n">
        <v>681788.805882577</v>
      </c>
      <c r="W30" t="n">
        <v>680208.369913703</v>
      </c>
      <c r="X30" t="n">
        <v>677173.34027081</v>
      </c>
      <c r="Y30" t="n">
        <v>669458.469619127</v>
      </c>
      <c r="Z30" t="n">
        <v>660167.71265667</v>
      </c>
      <c r="AA30" t="n">
        <v>705241.892103442</v>
      </c>
      <c r="AB30" t="n">
        <v>776971.879437306</v>
      </c>
      <c r="AC30" t="n">
        <v>828442.393298079</v>
      </c>
      <c r="AD30" t="n">
        <v>820619.667205059</v>
      </c>
      <c r="AE30" t="n">
        <v>805122.24580272</v>
      </c>
      <c r="AF30"/>
    </row>
    <row r="31">
      <c r="A31" t="s">
        <v>145</v>
      </c>
      <c r="B31" t="s">
        <v>332</v>
      </c>
      <c r="C31" t="s">
        <v>248</v>
      </c>
      <c r="D31" t="s">
        <v>333</v>
      </c>
      <c r="E31" t="s">
        <v>249</v>
      </c>
      <c r="F31" t="n">
        <v>198241.526567751</v>
      </c>
      <c r="G31" t="n">
        <v>202543.234236519</v>
      </c>
      <c r="H31" t="n">
        <v>236563.533153009</v>
      </c>
      <c r="I31" t="n">
        <v>243570.899724982</v>
      </c>
      <c r="J31" t="n">
        <v>234760.455948552</v>
      </c>
      <c r="K31" t="n">
        <v>232869.069106589</v>
      </c>
      <c r="L31" t="n">
        <v>221793.004742503</v>
      </c>
      <c r="M31" t="n">
        <v>203342.594894673</v>
      </c>
      <c r="N31" t="n">
        <v>193254.15147365</v>
      </c>
      <c r="O31" t="n">
        <v>183344.886158038</v>
      </c>
      <c r="P31" t="n">
        <v>174433.942639121</v>
      </c>
      <c r="Q31" t="n">
        <v>169879.735453356</v>
      </c>
      <c r="R31" t="n">
        <v>183322.344107916</v>
      </c>
      <c r="S31" t="n">
        <v>226621.216463019</v>
      </c>
      <c r="T31" t="n">
        <v>256490.398199714</v>
      </c>
      <c r="U31" t="n">
        <v>256828.389927259</v>
      </c>
      <c r="V31" t="n">
        <v>237503.511800295</v>
      </c>
      <c r="W31" t="n">
        <v>245652.25357264</v>
      </c>
      <c r="X31" t="n">
        <v>254645.896142253</v>
      </c>
      <c r="Y31" t="n">
        <v>257259.125756557</v>
      </c>
      <c r="Z31" t="n">
        <v>249702.576391062</v>
      </c>
      <c r="AA31" t="n">
        <v>253512.773471343</v>
      </c>
      <c r="AB31" t="n">
        <v>273689.370774348</v>
      </c>
      <c r="AC31" t="n">
        <v>285813.966590129</v>
      </c>
      <c r="AD31" t="n">
        <v>288696.062430966</v>
      </c>
      <c r="AE31" t="n">
        <v>346317.175769812</v>
      </c>
      <c r="AF31"/>
    </row>
    <row r="32">
      <c r="A32" t="s">
        <v>145</v>
      </c>
      <c r="B32" t="s">
        <v>334</v>
      </c>
      <c r="C32" t="s">
        <v>248</v>
      </c>
      <c r="D32" t="s">
        <v>335</v>
      </c>
      <c r="E32" t="s">
        <v>249</v>
      </c>
      <c r="F32" t="n">
        <v>2453381.71855667</v>
      </c>
      <c r="G32" t="n">
        <v>2337523.80149233</v>
      </c>
      <c r="H32" t="n">
        <v>2189491.93053035</v>
      </c>
      <c r="I32" t="n">
        <v>2098419.05457922</v>
      </c>
      <c r="J32" t="n">
        <v>2113611.93983188</v>
      </c>
      <c r="K32" t="n">
        <v>2045997.15401259</v>
      </c>
      <c r="L32" t="n">
        <v>1961422.511948</v>
      </c>
      <c r="M32" t="n">
        <v>1800579.50386051</v>
      </c>
      <c r="N32" t="n">
        <v>1713489.42976646</v>
      </c>
      <c r="O32" t="n">
        <v>1617589.20787734</v>
      </c>
      <c r="P32" t="n">
        <v>1535420.04426037</v>
      </c>
      <c r="Q32" t="n">
        <v>1435657.71902704</v>
      </c>
      <c r="R32" t="n">
        <v>1395948.90888281</v>
      </c>
      <c r="S32" t="n">
        <v>1349026.07898074</v>
      </c>
      <c r="T32" t="n">
        <v>1334183.46257311</v>
      </c>
      <c r="U32" t="n">
        <v>1304211.62082531</v>
      </c>
      <c r="V32" t="n">
        <v>1254979.38460067</v>
      </c>
      <c r="W32" t="n">
        <v>1295693.49578857</v>
      </c>
      <c r="X32" t="n">
        <v>1254268.77289447</v>
      </c>
      <c r="Y32" t="n">
        <v>1289777.84486794</v>
      </c>
      <c r="Z32" t="n">
        <v>1259418.07532683</v>
      </c>
      <c r="AA32" t="n">
        <v>1218929.63036221</v>
      </c>
      <c r="AB32" t="n">
        <v>1211450.67323955</v>
      </c>
      <c r="AC32" t="n">
        <v>1245079.16512705</v>
      </c>
      <c r="AD32" t="n">
        <v>1254040.82886685</v>
      </c>
      <c r="AE32" t="n">
        <v>1252191.87968214</v>
      </c>
      <c r="AF32"/>
    </row>
    <row r="33">
      <c r="A33" t="s">
        <v>145</v>
      </c>
      <c r="B33" t="s">
        <v>336</v>
      </c>
      <c r="C33" t="s">
        <v>248</v>
      </c>
      <c r="D33" t="s">
        <v>337</v>
      </c>
      <c r="E33" t="s">
        <v>249</v>
      </c>
      <c r="F33" t="n">
        <v>93137.3841961597</v>
      </c>
      <c r="G33" t="n">
        <v>106268.132392493</v>
      </c>
      <c r="H33" t="n">
        <v>123846.514132195</v>
      </c>
      <c r="I33" t="n">
        <v>129098.369389976</v>
      </c>
      <c r="J33" t="n">
        <v>144075.93321238</v>
      </c>
      <c r="K33" t="n">
        <v>141861.00559915</v>
      </c>
      <c r="L33" t="n">
        <v>146382.369694969</v>
      </c>
      <c r="M33" t="n">
        <v>139581.556759275</v>
      </c>
      <c r="N33" t="n">
        <v>128782.875764793</v>
      </c>
      <c r="O33" t="n">
        <v>117553.732243683</v>
      </c>
      <c r="P33" t="n">
        <v>113087.915261705</v>
      </c>
      <c r="Q33" t="n">
        <v>127530.188090464</v>
      </c>
      <c r="R33" t="n">
        <v>211993.751192584</v>
      </c>
      <c r="S33" t="n">
        <v>185089.214301621</v>
      </c>
      <c r="T33" t="n">
        <v>163297.272579612</v>
      </c>
      <c r="U33" t="n">
        <v>145838.363424441</v>
      </c>
      <c r="V33" t="n">
        <v>126763.255411987</v>
      </c>
      <c r="W33" t="n">
        <v>123643.250240121</v>
      </c>
      <c r="X33" t="n">
        <v>110594.670824402</v>
      </c>
      <c r="Y33" t="n">
        <v>102140.98586453</v>
      </c>
      <c r="Z33" t="n">
        <v>103564.375903896</v>
      </c>
      <c r="AA33" t="n">
        <v>99415.4620972664</v>
      </c>
      <c r="AB33" t="n">
        <v>94093.3976545197</v>
      </c>
      <c r="AC33" t="n">
        <v>83807.2609017876</v>
      </c>
      <c r="AD33" t="n">
        <v>73834.1509548977</v>
      </c>
      <c r="AE33" t="n">
        <v>64519.8018839968</v>
      </c>
      <c r="AF33"/>
    </row>
    <row r="34">
      <c r="A34" t="s">
        <v>145</v>
      </c>
      <c r="B34" t="s">
        <v>338</v>
      </c>
      <c r="C34" t="s">
        <v>248</v>
      </c>
      <c r="D34" t="s">
        <v>339</v>
      </c>
      <c r="E34" t="s">
        <v>249</v>
      </c>
      <c r="F34" t="n">
        <v>1692933.20035625</v>
      </c>
      <c r="G34" t="n">
        <v>1816036.6641597</v>
      </c>
      <c r="H34" t="n">
        <v>1922427.25923676</v>
      </c>
      <c r="I34" t="n">
        <v>1972888.03817861</v>
      </c>
      <c r="J34" t="n">
        <v>2079963.0871407</v>
      </c>
      <c r="K34" t="n">
        <v>2204445.67545331</v>
      </c>
      <c r="L34" t="n">
        <v>2319719.82472086</v>
      </c>
      <c r="M34" t="n">
        <v>2354865.64344375</v>
      </c>
      <c r="N34" t="n">
        <v>2297597.31480262</v>
      </c>
      <c r="O34" t="n">
        <v>2301157.25485955</v>
      </c>
      <c r="P34" t="n">
        <v>2278968.53052064</v>
      </c>
      <c r="Q34" t="n">
        <v>2553171.47775738</v>
      </c>
      <c r="R34" t="n">
        <v>2868089.54562446</v>
      </c>
      <c r="S34" t="n">
        <v>2947400.87728463</v>
      </c>
      <c r="T34" t="n">
        <v>2873685.97168653</v>
      </c>
      <c r="U34" t="n">
        <v>2820277.78789225</v>
      </c>
      <c r="V34" t="n">
        <v>2775688.57403294</v>
      </c>
      <c r="W34" t="n">
        <v>2834228.35538126</v>
      </c>
      <c r="X34" t="n">
        <v>2726168.31387277</v>
      </c>
      <c r="Y34" t="n">
        <v>2762218.03671065</v>
      </c>
      <c r="Z34" t="n">
        <v>2800342.54190238</v>
      </c>
      <c r="AA34" t="n">
        <v>2713710.57779186</v>
      </c>
      <c r="AB34" t="n">
        <v>2670550.58749327</v>
      </c>
      <c r="AC34" t="n">
        <v>2619444.80214276</v>
      </c>
      <c r="AD34" t="n">
        <v>2538881.44008763</v>
      </c>
      <c r="AE34" t="n">
        <v>2417167.0942174</v>
      </c>
      <c r="AF34"/>
    </row>
    <row r="35">
      <c r="A35" t="s">
        <v>145</v>
      </c>
      <c r="B35" t="s">
        <v>340</v>
      </c>
      <c r="C35" t="s">
        <v>248</v>
      </c>
      <c r="D35" t="s">
        <v>341</v>
      </c>
      <c r="E35" t="s">
        <v>249</v>
      </c>
      <c r="F35" t="n">
        <v>1675458.03416343</v>
      </c>
      <c r="G35" t="n">
        <v>1644489.22759826</v>
      </c>
      <c r="H35" t="n">
        <v>1644254.02779522</v>
      </c>
      <c r="I35" t="n">
        <v>1665226.86785886</v>
      </c>
      <c r="J35" t="n">
        <v>1734198.08404065</v>
      </c>
      <c r="K35" t="n">
        <v>1805280.06360081</v>
      </c>
      <c r="L35" t="n">
        <v>1919230.92316656</v>
      </c>
      <c r="M35" t="n">
        <v>2007834.43685043</v>
      </c>
      <c r="N35" t="n">
        <v>2086143.81001005</v>
      </c>
      <c r="O35" t="n">
        <v>2108434.83529329</v>
      </c>
      <c r="P35" t="n">
        <v>2089347.50350822</v>
      </c>
      <c r="Q35" t="n">
        <v>2177142.67415113</v>
      </c>
      <c r="R35" t="n">
        <v>2142896.08525047</v>
      </c>
      <c r="S35" t="n">
        <v>2103855.48853908</v>
      </c>
      <c r="T35" t="n">
        <v>2149689.87550017</v>
      </c>
      <c r="U35" t="n">
        <v>2110212.64864178</v>
      </c>
      <c r="V35" t="n">
        <v>2065724.85398058</v>
      </c>
      <c r="W35" t="n">
        <v>2075732.48936244</v>
      </c>
      <c r="X35" t="n">
        <v>2039455.46458217</v>
      </c>
      <c r="Y35" t="n">
        <v>2000785.43903494</v>
      </c>
      <c r="Z35" t="n">
        <v>1974067.31592663</v>
      </c>
      <c r="AA35" t="n">
        <v>1966611.32387733</v>
      </c>
      <c r="AB35" t="n">
        <v>1982363.03051572</v>
      </c>
      <c r="AC35" t="n">
        <v>1977285.98053019</v>
      </c>
      <c r="AD35" t="n">
        <v>1991142.55997561</v>
      </c>
      <c r="AE35" t="n">
        <v>1992381.00823557</v>
      </c>
      <c r="AF35"/>
    </row>
    <row r="36">
      <c r="A36" t="s">
        <v>145</v>
      </c>
      <c r="B36" t="s">
        <v>342</v>
      </c>
      <c r="C36" t="s">
        <v>248</v>
      </c>
      <c r="D36" t="s">
        <v>343</v>
      </c>
      <c r="E36" t="s">
        <v>249</v>
      </c>
      <c r="F36" t="n">
        <v>426161.980786561</v>
      </c>
      <c r="G36" t="n">
        <v>517101.304213227</v>
      </c>
      <c r="H36" t="n">
        <v>616894.954897968</v>
      </c>
      <c r="I36" t="n">
        <v>684218.005167523</v>
      </c>
      <c r="J36" t="n">
        <v>790544.306642092</v>
      </c>
      <c r="K36" t="n">
        <v>832392.979489767</v>
      </c>
      <c r="L36" t="n">
        <v>920863.377483915</v>
      </c>
      <c r="M36" t="n">
        <v>1007036.76679468</v>
      </c>
      <c r="N36" t="n">
        <v>1086244.29419944</v>
      </c>
      <c r="O36" t="n">
        <v>1111573.7940181</v>
      </c>
      <c r="P36" t="n">
        <v>1140581.92289397</v>
      </c>
      <c r="Q36" t="n">
        <v>1198237.04317344</v>
      </c>
      <c r="R36" t="n">
        <v>1178317.98253802</v>
      </c>
      <c r="S36" t="n">
        <v>1123080.05688196</v>
      </c>
      <c r="T36" t="n">
        <v>1107118.38436035</v>
      </c>
      <c r="U36" t="n">
        <v>1080172.65906161</v>
      </c>
      <c r="V36" t="n">
        <v>1048688.68737293</v>
      </c>
      <c r="W36" t="n">
        <v>1056802.87443979</v>
      </c>
      <c r="X36" t="n">
        <v>1040757.58376599</v>
      </c>
      <c r="Y36" t="n">
        <v>1030232.30225057</v>
      </c>
      <c r="Z36" t="n">
        <v>986637.983395702</v>
      </c>
      <c r="AA36" t="n">
        <v>963418.242149426</v>
      </c>
      <c r="AB36" t="n">
        <v>941105.790382289</v>
      </c>
      <c r="AC36" t="n">
        <v>890931.245751717</v>
      </c>
      <c r="AD36" t="n">
        <v>900145.35615119</v>
      </c>
      <c r="AE36" t="n">
        <v>879180.88801764</v>
      </c>
      <c r="AF36"/>
    </row>
    <row r="37">
      <c r="A37" t="s">
        <v>145</v>
      </c>
      <c r="B37" t="s">
        <v>344</v>
      </c>
      <c r="C37" t="s">
        <v>248</v>
      </c>
      <c r="D37" t="s">
        <v>345</v>
      </c>
      <c r="E37" t="s">
        <v>249</v>
      </c>
      <c r="F37" t="n">
        <v>603663.834071034</v>
      </c>
      <c r="G37" t="n">
        <v>556795.729591514</v>
      </c>
      <c r="H37" t="n">
        <v>517319.763522052</v>
      </c>
      <c r="I37" t="n">
        <v>506396.789938465</v>
      </c>
      <c r="J37" t="n">
        <v>502385.3340415</v>
      </c>
      <c r="K37" t="n">
        <v>516471.402606627</v>
      </c>
      <c r="L37" t="n">
        <v>527866.668038037</v>
      </c>
      <c r="M37" t="n">
        <v>512762.561461504</v>
      </c>
      <c r="N37" t="n">
        <v>494360.905181429</v>
      </c>
      <c r="O37" t="n">
        <v>467197.730564747</v>
      </c>
      <c r="P37" t="n">
        <v>443517.629352935</v>
      </c>
      <c r="Q37" t="n">
        <v>469163.820303275</v>
      </c>
      <c r="R37" t="n">
        <v>484478.633651284</v>
      </c>
      <c r="S37" t="n">
        <v>504850.243092306</v>
      </c>
      <c r="T37" t="n">
        <v>573330.950338793</v>
      </c>
      <c r="U37" t="n">
        <v>563201.157202887</v>
      </c>
      <c r="V37" t="n">
        <v>560901.230770779</v>
      </c>
      <c r="W37" t="n">
        <v>586109.468895783</v>
      </c>
      <c r="X37" t="n">
        <v>583665.430543175</v>
      </c>
      <c r="Y37" t="n">
        <v>564198.272391769</v>
      </c>
      <c r="Z37" t="n">
        <v>551609.713773043</v>
      </c>
      <c r="AA37" t="n">
        <v>559748.258787588</v>
      </c>
      <c r="AB37" t="n">
        <v>584011.548177071</v>
      </c>
      <c r="AC37" t="n">
        <v>563118.318724722</v>
      </c>
      <c r="AD37" t="n">
        <v>554075.041544814</v>
      </c>
      <c r="AE37" t="n">
        <v>569437.526324546</v>
      </c>
      <c r="AF37"/>
    </row>
    <row r="38">
      <c r="A38" t="s">
        <v>145</v>
      </c>
      <c r="B38" t="s">
        <v>346</v>
      </c>
      <c r="C38" t="s">
        <v>248</v>
      </c>
      <c r="D38" t="s">
        <v>347</v>
      </c>
      <c r="E38" t="s">
        <v>249</v>
      </c>
      <c r="F38" t="n">
        <v>645632.219305833</v>
      </c>
      <c r="G38" t="n">
        <v>570592.193793521</v>
      </c>
      <c r="H38" t="n">
        <v>510039.309375198</v>
      </c>
      <c r="I38" t="n">
        <v>474612.072752868</v>
      </c>
      <c r="J38" t="n">
        <v>441268.443357055</v>
      </c>
      <c r="K38" t="n">
        <v>456415.681504416</v>
      </c>
      <c r="L38" t="n">
        <v>470500.87764461</v>
      </c>
      <c r="M38" t="n">
        <v>488035.10859424</v>
      </c>
      <c r="N38" t="n">
        <v>505538.610629179</v>
      </c>
      <c r="O38" t="n">
        <v>529663.31071044</v>
      </c>
      <c r="P38" t="n">
        <v>505247.951261318</v>
      </c>
      <c r="Q38" t="n">
        <v>509741.810674415</v>
      </c>
      <c r="R38" t="n">
        <v>480099.469061165</v>
      </c>
      <c r="S38" t="n">
        <v>475925.188564817</v>
      </c>
      <c r="T38" t="n">
        <v>469240.540801029</v>
      </c>
      <c r="U38" t="n">
        <v>466838.832377283</v>
      </c>
      <c r="V38" t="n">
        <v>456134.935836874</v>
      </c>
      <c r="W38" t="n">
        <v>432820.146026864</v>
      </c>
      <c r="X38" t="n">
        <v>415032.450273006</v>
      </c>
      <c r="Y38" t="n">
        <v>406354.864392601</v>
      </c>
      <c r="Z38" t="n">
        <v>435819.618757881</v>
      </c>
      <c r="AA38" t="n">
        <v>443444.822940315</v>
      </c>
      <c r="AB38" t="n">
        <v>457245.691956358</v>
      </c>
      <c r="AC38" t="n">
        <v>523236.416053754</v>
      </c>
      <c r="AD38" t="n">
        <v>536922.162279608</v>
      </c>
      <c r="AE38" t="n">
        <v>543762.593893387</v>
      </c>
      <c r="AF38"/>
    </row>
    <row r="39">
      <c r="A39" t="s">
        <v>145</v>
      </c>
      <c r="B39" t="s">
        <v>348</v>
      </c>
      <c r="C39" t="s">
        <v>248</v>
      </c>
      <c r="D39" t="s">
        <v>349</v>
      </c>
      <c r="E39" t="s">
        <v>249</v>
      </c>
      <c r="F39" t="n">
        <v>1071895.25953945</v>
      </c>
      <c r="G39" t="n">
        <v>1060355.97023951</v>
      </c>
      <c r="H39" t="n">
        <v>1038959.40052332</v>
      </c>
      <c r="I39" t="n">
        <v>1049728.62851497</v>
      </c>
      <c r="J39" t="n">
        <v>1032208.11837804</v>
      </c>
      <c r="K39" t="n">
        <v>1031775.147806</v>
      </c>
      <c r="L39" t="n">
        <v>1054389.74586889</v>
      </c>
      <c r="M39" t="n">
        <v>1065018.29773271</v>
      </c>
      <c r="N39" t="n">
        <v>1087526.71449959</v>
      </c>
      <c r="O39" t="n">
        <v>1089921.50695742</v>
      </c>
      <c r="P39" t="n">
        <v>1072996.52273576</v>
      </c>
      <c r="Q39" t="n">
        <v>1058437.80597448</v>
      </c>
      <c r="R39" t="n">
        <v>1027108.13907781</v>
      </c>
      <c r="S39" t="n">
        <v>999895.765550329</v>
      </c>
      <c r="T39" t="n">
        <v>1009856.27412608</v>
      </c>
      <c r="U39" t="n">
        <v>1002228.51844928</v>
      </c>
      <c r="V39" t="n">
        <v>986129.294967158</v>
      </c>
      <c r="W39" t="n">
        <v>986571.99821066</v>
      </c>
      <c r="X39" t="n">
        <v>1001101.52620626</v>
      </c>
      <c r="Y39" t="n">
        <v>1054906.59974279</v>
      </c>
      <c r="Z39" t="n">
        <v>1084378.17260354</v>
      </c>
      <c r="AA39" t="n">
        <v>1106575.73234014</v>
      </c>
      <c r="AB39" t="n">
        <v>1126041.88980407</v>
      </c>
      <c r="AC39" t="n">
        <v>1122262.3882086</v>
      </c>
      <c r="AD39" t="n">
        <v>1105348.1301368</v>
      </c>
      <c r="AE39" t="n">
        <v>1086939.59380258</v>
      </c>
      <c r="AF39"/>
    </row>
    <row r="40">
      <c r="A40" t="s">
        <v>145</v>
      </c>
      <c r="B40" t="s">
        <v>350</v>
      </c>
      <c r="C40" t="s">
        <v>248</v>
      </c>
      <c r="D40" t="s">
        <v>351</v>
      </c>
      <c r="E40" t="s">
        <v>249</v>
      </c>
      <c r="F40" t="n">
        <v>3144069.31022444</v>
      </c>
      <c r="G40" t="n">
        <v>3260220.34598033</v>
      </c>
      <c r="H40" t="n">
        <v>3222951.0518795</v>
      </c>
      <c r="I40" t="n">
        <v>3128454.7537446</v>
      </c>
      <c r="J40" t="n">
        <v>3158110.48546975</v>
      </c>
      <c r="K40" t="n">
        <v>3099174.43961042</v>
      </c>
      <c r="L40" t="n">
        <v>3052325.81154628</v>
      </c>
      <c r="M40" t="n">
        <v>2970123.59937298</v>
      </c>
      <c r="N40" t="n">
        <v>2843046.76203415</v>
      </c>
      <c r="O40" t="n">
        <v>2681462.755767</v>
      </c>
      <c r="P40" t="n">
        <v>2766989.59605019</v>
      </c>
      <c r="Q40" t="n">
        <v>2726783.46283917</v>
      </c>
      <c r="R40" t="n">
        <v>2657860.90503454</v>
      </c>
      <c r="S40" t="n">
        <v>2615798.32466922</v>
      </c>
      <c r="T40" t="n">
        <v>2560555.19151023</v>
      </c>
      <c r="U40" t="n">
        <v>2558300.74295461</v>
      </c>
      <c r="V40" t="n">
        <v>2451933.73158048</v>
      </c>
      <c r="W40" t="n">
        <v>2362465.55559897</v>
      </c>
      <c r="X40" t="n">
        <v>2324872.34291884</v>
      </c>
      <c r="Y40" t="n">
        <v>2470307.51986069</v>
      </c>
      <c r="Z40" t="n">
        <v>2599246.6450326</v>
      </c>
      <c r="AA40" t="n">
        <v>2589862.72827788</v>
      </c>
      <c r="AB40" t="n">
        <v>2574029.1760545</v>
      </c>
      <c r="AC40" t="n">
        <v>2722790.72496597</v>
      </c>
      <c r="AD40" t="n">
        <v>3015525.5256523</v>
      </c>
      <c r="AE40" t="n">
        <v>3313704.18028636</v>
      </c>
      <c r="AF40"/>
    </row>
    <row r="41">
      <c r="A41" t="s">
        <v>145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145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145</v>
      </c>
      <c r="B43" t="s">
        <v>356</v>
      </c>
      <c r="C43" t="s">
        <v>248</v>
      </c>
      <c r="D43" t="s">
        <v>357</v>
      </c>
      <c r="E43" t="s">
        <v>249</v>
      </c>
      <c r="F43" t="n">
        <v>8205659.12727499</v>
      </c>
      <c r="G43" t="n">
        <v>8127970.08295686</v>
      </c>
      <c r="H43" t="n">
        <v>8547867.89698758</v>
      </c>
      <c r="I43" t="n">
        <v>8561749.26741104</v>
      </c>
      <c r="J43" t="n">
        <v>8269983.33501292</v>
      </c>
      <c r="K43" t="n">
        <v>8054788.77250017</v>
      </c>
      <c r="L43" t="n">
        <v>8087517.65465847</v>
      </c>
      <c r="M43" t="n">
        <v>8633618.30530585</v>
      </c>
      <c r="N43" t="n">
        <v>9276919.18091116</v>
      </c>
      <c r="O43" t="n">
        <v>10019322.5582922</v>
      </c>
      <c r="P43" t="n">
        <v>11012976.7404104</v>
      </c>
      <c r="Q43" t="n">
        <v>12840599.051118</v>
      </c>
      <c r="R43" t="n">
        <v>13796204.3181769</v>
      </c>
      <c r="S43" t="n">
        <v>13944245.5564807</v>
      </c>
      <c r="T43" t="n">
        <v>13655876.4311571</v>
      </c>
      <c r="U43" t="n">
        <v>13371567.3037001</v>
      </c>
      <c r="V43" t="n">
        <v>13230143.5628399</v>
      </c>
      <c r="W43" t="n">
        <v>13219594.1844674</v>
      </c>
      <c r="X43" t="n">
        <v>13297793.9358704</v>
      </c>
      <c r="Y43" t="n">
        <v>13185950.8365444</v>
      </c>
      <c r="Z43" t="n">
        <v>13316022.3211295</v>
      </c>
      <c r="AA43" t="n">
        <v>13439483.5645967</v>
      </c>
      <c r="AB43" t="n">
        <v>13793443.7143328</v>
      </c>
      <c r="AC43" t="n">
        <v>14070107.7534111</v>
      </c>
      <c r="AD43" t="n">
        <v>14501122.0776799</v>
      </c>
      <c r="AE43" t="n">
        <v>14586051.2192392</v>
      </c>
      <c r="AF43"/>
    </row>
    <row r="44">
      <c r="A44" t="s">
        <v>145</v>
      </c>
      <c r="B44" t="s">
        <v>358</v>
      </c>
      <c r="C44" t="s">
        <v>248</v>
      </c>
      <c r="D44" t="s">
        <v>359</v>
      </c>
      <c r="E44" t="s">
        <v>249</v>
      </c>
      <c r="F44" t="n">
        <v>142235712.311839</v>
      </c>
      <c r="G44" t="n">
        <v>143473080.015325</v>
      </c>
      <c r="H44" t="n">
        <v>145799062.501275</v>
      </c>
      <c r="I44" t="n">
        <v>146683810.166803</v>
      </c>
      <c r="J44" t="n">
        <v>145795633.425642</v>
      </c>
      <c r="K44" t="n">
        <v>145647671.908251</v>
      </c>
      <c r="L44" t="n">
        <v>145601732.465383</v>
      </c>
      <c r="M44" t="n">
        <v>142806138.815232</v>
      </c>
      <c r="N44" t="n">
        <v>140931572.955929</v>
      </c>
      <c r="O44" t="n">
        <v>140687853.865773</v>
      </c>
      <c r="P44" t="n">
        <v>142922175.122119</v>
      </c>
      <c r="Q44" t="n">
        <v>146389611.113746</v>
      </c>
      <c r="R44" t="n">
        <v>150395417.82442</v>
      </c>
      <c r="S44" t="n">
        <v>152590521.216636</v>
      </c>
      <c r="T44" t="n">
        <v>148746741.158272</v>
      </c>
      <c r="U44" t="n">
        <v>144585513.844466</v>
      </c>
      <c r="V44" t="n">
        <v>142407047.478989</v>
      </c>
      <c r="W44" t="n">
        <v>142230149.194583</v>
      </c>
      <c r="X44" t="n">
        <v>141673563.031864</v>
      </c>
      <c r="Y44" t="n">
        <v>142248234.711854</v>
      </c>
      <c r="Z44" t="n">
        <v>144347255.44927</v>
      </c>
      <c r="AA44" t="n">
        <v>145619785.476291</v>
      </c>
      <c r="AB44" t="n">
        <v>147871975.075302</v>
      </c>
      <c r="AC44" t="n">
        <v>150734828.434901</v>
      </c>
      <c r="AD44" t="n">
        <v>152548024.630733</v>
      </c>
      <c r="AE44" t="n">
        <v>152118525.430702</v>
      </c>
      <c r="AF44"/>
    </row>
    <row r="45">
      <c r="A45" t="s">
        <v>145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145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145</v>
      </c>
      <c r="B47" t="s">
        <v>364</v>
      </c>
      <c r="C47" t="s">
        <v>248</v>
      </c>
      <c r="D47" t="s">
        <v>365</v>
      </c>
      <c r="E47" t="s">
        <v>249</v>
      </c>
      <c r="F47" t="n">
        <v>14173692.0634005</v>
      </c>
      <c r="G47" t="n">
        <v>14310317.0639478</v>
      </c>
      <c r="H47" t="n">
        <v>14331135.791467</v>
      </c>
      <c r="I47" t="n">
        <v>13997007.3651197</v>
      </c>
      <c r="J47" t="n">
        <v>14064024.9351238</v>
      </c>
      <c r="K47" t="n">
        <v>14196622.8937138</v>
      </c>
      <c r="L47" t="n">
        <v>14028548.5953791</v>
      </c>
      <c r="M47" t="n">
        <v>13880192.8962593</v>
      </c>
      <c r="N47" t="n">
        <v>13570711.7358011</v>
      </c>
      <c r="O47" t="n">
        <v>13172371.0114211</v>
      </c>
      <c r="P47" t="n">
        <v>12745758.4935761</v>
      </c>
      <c r="Q47" t="n">
        <v>12390447.926928</v>
      </c>
      <c r="R47" t="n">
        <v>11937910.909039</v>
      </c>
      <c r="S47" t="n">
        <v>11660275.8944934</v>
      </c>
      <c r="T47" t="n">
        <v>11490403.9854612</v>
      </c>
      <c r="U47" t="n">
        <v>11252731.431689</v>
      </c>
      <c r="V47" t="n">
        <v>10970532.8591855</v>
      </c>
      <c r="W47" t="n">
        <v>10710466.9781453</v>
      </c>
      <c r="X47" t="n">
        <v>10468359.4143994</v>
      </c>
      <c r="Y47" t="n">
        <v>10497792.8920662</v>
      </c>
      <c r="Z47" t="n">
        <v>10636598.0177789</v>
      </c>
      <c r="AA47" t="n">
        <v>10771725.8242557</v>
      </c>
      <c r="AB47" t="n">
        <v>10995151.0053133</v>
      </c>
      <c r="AC47" t="n">
        <v>11392854.7681743</v>
      </c>
      <c r="AD47" t="n">
        <v>11698145.7774344</v>
      </c>
      <c r="AE47" t="n">
        <v>11879951.6350157</v>
      </c>
      <c r="AF47"/>
    </row>
    <row r="48">
      <c r="A48" t="s">
        <v>145</v>
      </c>
      <c r="B48" t="s">
        <v>366</v>
      </c>
      <c r="C48" t="s">
        <v>248</v>
      </c>
      <c r="D48" t="s">
        <v>367</v>
      </c>
      <c r="E48" t="s">
        <v>249</v>
      </c>
      <c r="F48" t="n">
        <v>22133879.9860347</v>
      </c>
      <c r="G48" t="n">
        <v>23242974.880451</v>
      </c>
      <c r="H48" t="n">
        <v>24081295.9180357</v>
      </c>
      <c r="I48" t="n">
        <v>24475009.9932029</v>
      </c>
      <c r="J48" t="n">
        <v>25353699.06095</v>
      </c>
      <c r="K48" t="n">
        <v>26061809.7120409</v>
      </c>
      <c r="L48" t="n">
        <v>26442490.1266143</v>
      </c>
      <c r="M48" t="n">
        <v>26667352.1449545</v>
      </c>
      <c r="N48" t="n">
        <v>26436291.2071337</v>
      </c>
      <c r="O48" t="n">
        <v>26231068.7813332</v>
      </c>
      <c r="P48" t="n">
        <v>26158994.6369803</v>
      </c>
      <c r="Q48" t="n">
        <v>26011487.1881092</v>
      </c>
      <c r="R48" t="n">
        <v>25676567.6741439</v>
      </c>
      <c r="S48" t="n">
        <v>25247364.2312533</v>
      </c>
      <c r="T48" t="n">
        <v>24901977.5547067</v>
      </c>
      <c r="U48" t="n">
        <v>24750060.2886994</v>
      </c>
      <c r="V48" t="n">
        <v>24542785.6060825</v>
      </c>
      <c r="W48" t="n">
        <v>24233629.6125178</v>
      </c>
      <c r="X48" t="n">
        <v>24042613.3232829</v>
      </c>
      <c r="Y48" t="n">
        <v>24195363.5857375</v>
      </c>
      <c r="Z48" t="n">
        <v>24283001.721199</v>
      </c>
      <c r="AA48" t="n">
        <v>24353500.9944296</v>
      </c>
      <c r="AB48" t="n">
        <v>24602146.6609691</v>
      </c>
      <c r="AC48" t="n">
        <v>24939642.2108195</v>
      </c>
      <c r="AD48" t="n">
        <v>25352630.571478</v>
      </c>
      <c r="AE48" t="n">
        <v>25676010.7438123</v>
      </c>
      <c r="AF48"/>
    </row>
    <row r="49">
      <c r="A49" t="s">
        <v>145</v>
      </c>
      <c r="B49" t="s">
        <v>368</v>
      </c>
      <c r="C49" t="s">
        <v>248</v>
      </c>
      <c r="D49" t="s">
        <v>369</v>
      </c>
      <c r="E49" t="s">
        <v>249</v>
      </c>
      <c r="F49" t="n">
        <v>2944143.92649003</v>
      </c>
      <c r="G49" t="n">
        <v>2918527.28788477</v>
      </c>
      <c r="H49" t="n">
        <v>2926939.02543488</v>
      </c>
      <c r="I49" t="n">
        <v>2940943.98731714</v>
      </c>
      <c r="J49" t="n">
        <v>2980882.52501095</v>
      </c>
      <c r="K49" t="n">
        <v>2981447.50991743</v>
      </c>
      <c r="L49" t="n">
        <v>2944791.54264832</v>
      </c>
      <c r="M49" t="n">
        <v>2850285.04843331</v>
      </c>
      <c r="N49" t="n">
        <v>2696385.34099371</v>
      </c>
      <c r="O49" t="n">
        <v>2542713.81281827</v>
      </c>
      <c r="P49" t="n">
        <v>2400861.42565648</v>
      </c>
      <c r="Q49" t="n">
        <v>2264364.1334073</v>
      </c>
      <c r="R49" t="n">
        <v>2151594.96169941</v>
      </c>
      <c r="S49" t="n">
        <v>2052749.79912476</v>
      </c>
      <c r="T49" t="n">
        <v>1990633.59455678</v>
      </c>
      <c r="U49" t="n">
        <v>1961922.28082174</v>
      </c>
      <c r="V49" t="n">
        <v>1914036.67136239</v>
      </c>
      <c r="W49" t="n">
        <v>1873648.66643315</v>
      </c>
      <c r="X49" t="n">
        <v>1862934.04810885</v>
      </c>
      <c r="Y49" t="n">
        <v>1869998.28574362</v>
      </c>
      <c r="Z49" t="n">
        <v>1840040.85716359</v>
      </c>
      <c r="AA49" t="n">
        <v>1776593.6896704</v>
      </c>
      <c r="AB49" t="n">
        <v>1701876.40180646</v>
      </c>
      <c r="AC49" t="n">
        <v>1613685.93569594</v>
      </c>
      <c r="AD49" t="n">
        <v>1568789.32772684</v>
      </c>
      <c r="AE49" t="n">
        <v>1543217.940904</v>
      </c>
      <c r="AF49"/>
    </row>
    <row r="50">
      <c r="A50" t="s">
        <v>145</v>
      </c>
      <c r="B50" t="s">
        <v>370</v>
      </c>
      <c r="C50" t="s">
        <v>248</v>
      </c>
      <c r="D50" t="s">
        <v>371</v>
      </c>
      <c r="E50" t="s">
        <v>249</v>
      </c>
      <c r="F50" t="n">
        <v>5662315.20219527</v>
      </c>
      <c r="G50" t="n">
        <v>6582186.15181606</v>
      </c>
      <c r="H50" t="n">
        <v>7323882.99106803</v>
      </c>
      <c r="I50" t="n">
        <v>7948783.98990013</v>
      </c>
      <c r="J50" t="n">
        <v>8663296.68476637</v>
      </c>
      <c r="K50" t="n">
        <v>9206769.5541309</v>
      </c>
      <c r="L50" t="n">
        <v>9737835.89581569</v>
      </c>
      <c r="M50" t="n">
        <v>10169234.6939156</v>
      </c>
      <c r="N50" t="n">
        <v>10373132.1067303</v>
      </c>
      <c r="O50" t="n">
        <v>10684408.2293205</v>
      </c>
      <c r="P50" t="n">
        <v>11136436.0324533</v>
      </c>
      <c r="Q50" t="n">
        <v>11448510.4159022</v>
      </c>
      <c r="R50" t="n">
        <v>11646847.0368471</v>
      </c>
      <c r="S50" t="n">
        <v>11584912.6495306</v>
      </c>
      <c r="T50" t="n">
        <v>11469573.7907719</v>
      </c>
      <c r="U50" t="n">
        <v>11565041.2078539</v>
      </c>
      <c r="V50" t="n">
        <v>11675526.8565398</v>
      </c>
      <c r="W50" t="n">
        <v>11655773.8529994</v>
      </c>
      <c r="X50" t="n">
        <v>11699020.550404</v>
      </c>
      <c r="Y50" t="n">
        <v>11811430.5307278</v>
      </c>
      <c r="Z50" t="n">
        <v>11798068.1994802</v>
      </c>
      <c r="AA50" t="n">
        <v>11801839.9510704</v>
      </c>
      <c r="AB50" t="n">
        <v>11904713.8265042</v>
      </c>
      <c r="AC50" t="n">
        <v>11933971.3071536</v>
      </c>
      <c r="AD50" t="n">
        <v>12085531.4802921</v>
      </c>
      <c r="AE50" t="n">
        <v>12252841.1678926</v>
      </c>
      <c r="AF50"/>
    </row>
    <row r="51">
      <c r="A51" t="s">
        <v>145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145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145</v>
      </c>
      <c r="B53" t="s">
        <v>376</v>
      </c>
      <c r="C53" t="s">
        <v>248</v>
      </c>
      <c r="D53" t="s">
        <v>377</v>
      </c>
      <c r="E53" t="s">
        <v>249</v>
      </c>
      <c r="F53" t="n">
        <v>3692372.61053376</v>
      </c>
      <c r="G53" t="n">
        <v>4098332.94915519</v>
      </c>
      <c r="H53" t="n">
        <v>4472396.37160555</v>
      </c>
      <c r="I53" t="n">
        <v>4725821.29823059</v>
      </c>
      <c r="J53" t="n">
        <v>4922810.85344778</v>
      </c>
      <c r="K53" t="n">
        <v>5159723.88336431</v>
      </c>
      <c r="L53" t="n">
        <v>5540720.37993545</v>
      </c>
      <c r="M53" t="n">
        <v>5764481.06835822</v>
      </c>
      <c r="N53" t="n">
        <v>6227055.61404719</v>
      </c>
      <c r="O53" t="n">
        <v>6869644.8599747</v>
      </c>
      <c r="P53" t="n">
        <v>7661825.02008599</v>
      </c>
      <c r="Q53" t="n">
        <v>8133854.44623487</v>
      </c>
      <c r="R53" t="n">
        <v>8379926.94786371</v>
      </c>
      <c r="S53" t="n">
        <v>8736352.75558165</v>
      </c>
      <c r="T53" t="n">
        <v>8737349.37735593</v>
      </c>
      <c r="U53" t="n">
        <v>8802878.78771044</v>
      </c>
      <c r="V53" t="n">
        <v>8851387.12906097</v>
      </c>
      <c r="W53" t="n">
        <v>9012329.71620316</v>
      </c>
      <c r="X53" t="n">
        <v>9085876.80065767</v>
      </c>
      <c r="Y53" t="n">
        <v>9175454.14780036</v>
      </c>
      <c r="Z53" t="n">
        <v>9160230.92338948</v>
      </c>
      <c r="AA53" t="n">
        <v>8886830.4115298</v>
      </c>
      <c r="AB53" t="n">
        <v>8583110.06034673</v>
      </c>
      <c r="AC53" t="n">
        <v>8424117.36432291</v>
      </c>
      <c r="AD53" t="n">
        <v>8193278.75164482</v>
      </c>
      <c r="AE53" t="n">
        <v>7524427.87083808</v>
      </c>
      <c r="AF53"/>
    </row>
    <row r="54">
      <c r="A54" t="s">
        <v>145</v>
      </c>
      <c r="B54" t="s">
        <v>378</v>
      </c>
      <c r="C54" t="s">
        <v>248</v>
      </c>
      <c r="D54" t="s">
        <v>379</v>
      </c>
      <c r="E54" t="s">
        <v>249</v>
      </c>
      <c r="F54" t="n">
        <v>4768369.45114792</v>
      </c>
      <c r="G54" t="n">
        <v>5261468.64844415</v>
      </c>
      <c r="H54" t="n">
        <v>5711070.02518469</v>
      </c>
      <c r="I54" t="n">
        <v>5997822.73540741</v>
      </c>
      <c r="J54" t="n">
        <v>6291894.00393983</v>
      </c>
      <c r="K54" t="n">
        <v>6622120.97419674</v>
      </c>
      <c r="L54" t="n">
        <v>7002811.8271797</v>
      </c>
      <c r="M54" t="n">
        <v>7168273.10752022</v>
      </c>
      <c r="N54" t="n">
        <v>7613508.43683678</v>
      </c>
      <c r="O54" t="n">
        <v>8314541.12339249</v>
      </c>
      <c r="P54" t="n">
        <v>9174403.06605826</v>
      </c>
      <c r="Q54" t="n">
        <v>9651893.33542284</v>
      </c>
      <c r="R54" t="n">
        <v>10014201.6445863</v>
      </c>
      <c r="S54" t="n">
        <v>10461893.693429</v>
      </c>
      <c r="T54" t="n">
        <v>10465481.8470435</v>
      </c>
      <c r="U54" t="n">
        <v>10630029.0066661</v>
      </c>
      <c r="V54" t="n">
        <v>10744351.7457555</v>
      </c>
      <c r="W54" t="n">
        <v>10975476.4550079</v>
      </c>
      <c r="X54" t="n">
        <v>11179245.7086566</v>
      </c>
      <c r="Y54" t="n">
        <v>11315422.4870864</v>
      </c>
      <c r="Z54" t="n">
        <v>11301802.9862753</v>
      </c>
      <c r="AA54" t="n">
        <v>10991220.4225523</v>
      </c>
      <c r="AB54" t="n">
        <v>10683843.3550858</v>
      </c>
      <c r="AC54" t="n">
        <v>10486295.5485839</v>
      </c>
      <c r="AD54" t="n">
        <v>10211800.8623611</v>
      </c>
      <c r="AE54" t="n">
        <v>9653083.57033816</v>
      </c>
      <c r="AF54"/>
    </row>
    <row r="55">
      <c r="A55" t="s">
        <v>145</v>
      </c>
      <c r="B55" t="s">
        <v>380</v>
      </c>
      <c r="C55" t="s">
        <v>248</v>
      </c>
      <c r="D55" t="s">
        <v>381</v>
      </c>
      <c r="E55" t="s">
        <v>249</v>
      </c>
      <c r="F55" t="n">
        <v>1075996.84061416</v>
      </c>
      <c r="G55" t="n">
        <v>1163135.69928896</v>
      </c>
      <c r="H55" t="n">
        <v>1238673.65357914</v>
      </c>
      <c r="I55" t="n">
        <v>1272001.43717682</v>
      </c>
      <c r="J55" t="n">
        <v>1369083.15049205</v>
      </c>
      <c r="K55" t="n">
        <v>1462397.09083243</v>
      </c>
      <c r="L55" t="n">
        <v>1462091.44724426</v>
      </c>
      <c r="M55" t="n">
        <v>1403792.039162</v>
      </c>
      <c r="N55" t="n">
        <v>1386452.82278959</v>
      </c>
      <c r="O55" t="n">
        <v>1444896.2634178</v>
      </c>
      <c r="P55" t="n">
        <v>1512578.04597228</v>
      </c>
      <c r="Q55" t="n">
        <v>1518038.88918797</v>
      </c>
      <c r="R55" t="n">
        <v>1634274.69672261</v>
      </c>
      <c r="S55" t="n">
        <v>1725540.93784737</v>
      </c>
      <c r="T55" t="n">
        <v>1728132.46968755</v>
      </c>
      <c r="U55" t="n">
        <v>1827150.21895566</v>
      </c>
      <c r="V55" t="n">
        <v>1892964.61669453</v>
      </c>
      <c r="W55" t="n">
        <v>1963146.73880479</v>
      </c>
      <c r="X55" t="n">
        <v>2093368.90799892</v>
      </c>
      <c r="Y55" t="n">
        <v>2139968.33928607</v>
      </c>
      <c r="Z55" t="n">
        <v>2141572.06288587</v>
      </c>
      <c r="AA55" t="n">
        <v>2104390.01102245</v>
      </c>
      <c r="AB55" t="n">
        <v>2100733.29473904</v>
      </c>
      <c r="AC55" t="n">
        <v>2062178.18426104</v>
      </c>
      <c r="AD55" t="n">
        <v>2018522.11071627</v>
      </c>
      <c r="AE55" t="n">
        <v>2128655.69950008</v>
      </c>
      <c r="AF55"/>
    </row>
    <row r="56">
      <c r="A56" t="s">
        <v>145</v>
      </c>
      <c r="B56" t="s">
        <v>382</v>
      </c>
      <c r="C56" t="s">
        <v>248</v>
      </c>
      <c r="D56" t="s">
        <v>383</v>
      </c>
      <c r="E56" t="s">
        <v>249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145</v>
      </c>
      <c r="B57" t="s">
        <v>384</v>
      </c>
      <c r="C57" t="s">
        <v>248</v>
      </c>
      <c r="D57" t="s">
        <v>385</v>
      </c>
      <c r="E57" t="s">
        <v>249</v>
      </c>
      <c r="F57" t="n">
        <v>167714376.18254</v>
      </c>
      <c r="G57" t="n">
        <v>170105035.612153</v>
      </c>
      <c r="H57" t="n">
        <v>173199175.119018</v>
      </c>
      <c r="I57" t="n">
        <v>174365050.63655</v>
      </c>
      <c r="J57" t="n">
        <v>174316365.306851</v>
      </c>
      <c r="K57" t="n">
        <v>174769938.328755</v>
      </c>
      <c r="L57" t="n">
        <v>175032741.341806</v>
      </c>
      <c r="M57" t="n">
        <v>172338854.315971</v>
      </c>
      <c r="N57" t="n">
        <v>170100136.617496</v>
      </c>
      <c r="O57" t="n">
        <v>169495762.263466</v>
      </c>
      <c r="P57" t="n">
        <v>171763305.345628</v>
      </c>
      <c r="Q57" t="n">
        <v>175073618.548232</v>
      </c>
      <c r="R57" t="n">
        <v>178715321.329264</v>
      </c>
      <c r="S57" t="n">
        <v>180470747.240955</v>
      </c>
      <c r="T57" t="n">
        <v>176212501.632649</v>
      </c>
      <c r="U57" t="n">
        <v>171874174.47591</v>
      </c>
      <c r="V57" t="n">
        <v>169378090.04793</v>
      </c>
      <c r="W57" t="n">
        <v>168811508.000583</v>
      </c>
      <c r="X57" t="n">
        <v>168030453.112405</v>
      </c>
      <c r="Y57" t="n">
        <v>168902001.087317</v>
      </c>
      <c r="Z57" t="n">
        <v>171225946.683007</v>
      </c>
      <c r="AA57" t="n">
        <v>172562093.438138</v>
      </c>
      <c r="AB57" t="n">
        <v>175048277.778424</v>
      </c>
      <c r="AC57" t="n">
        <v>178397701.818579</v>
      </c>
      <c r="AD57" t="n">
        <v>180916879.183121</v>
      </c>
      <c r="AE57" t="n">
        <v>181108240.3548</v>
      </c>
      <c r="AF57"/>
    </row>
    <row r="58">
      <c r="A58" t="s">
        <v>145</v>
      </c>
      <c r="B58" t="s">
        <v>386</v>
      </c>
      <c r="C58" t="s">
        <v>248</v>
      </c>
      <c r="D58" t="s">
        <v>387</v>
      </c>
      <c r="E58" t="s">
        <v>249</v>
      </c>
      <c r="F58" t="n">
        <v>167714376.18254</v>
      </c>
      <c r="G58" t="n">
        <v>170105035.612153</v>
      </c>
      <c r="H58" t="n">
        <v>173199175.119018</v>
      </c>
      <c r="I58" t="n">
        <v>174365050.63655</v>
      </c>
      <c r="J58" t="n">
        <v>174316365.306851</v>
      </c>
      <c r="K58" t="n">
        <v>174769938.328755</v>
      </c>
      <c r="L58" t="n">
        <v>175032741.341806</v>
      </c>
      <c r="M58" t="n">
        <v>172338854.315971</v>
      </c>
      <c r="N58" t="n">
        <v>170100136.617496</v>
      </c>
      <c r="O58" t="n">
        <v>169495762.263466</v>
      </c>
      <c r="P58" t="n">
        <v>171763305.345628</v>
      </c>
      <c r="Q58" t="n">
        <v>175073618.548232</v>
      </c>
      <c r="R58" t="n">
        <v>178715321.329264</v>
      </c>
      <c r="S58" t="n">
        <v>180470747.240955</v>
      </c>
      <c r="T58" t="n">
        <v>176212501.632649</v>
      </c>
      <c r="U58" t="n">
        <v>171874174.47591</v>
      </c>
      <c r="V58" t="n">
        <v>169378090.04793</v>
      </c>
      <c r="W58" t="n">
        <v>168811508.000583</v>
      </c>
      <c r="X58" t="n">
        <v>168030453.112405</v>
      </c>
      <c r="Y58" t="n">
        <v>168902001.087317</v>
      </c>
      <c r="Z58" t="n">
        <v>171225946.683007</v>
      </c>
      <c r="AA58" t="n">
        <v>172562093.438138</v>
      </c>
      <c r="AB58" t="n">
        <v>175048277.778424</v>
      </c>
      <c r="AC58" t="n">
        <v>178397701.818579</v>
      </c>
      <c r="AD58" t="n">
        <v>180916879.183121</v>
      </c>
      <c r="AE58" t="n">
        <v>181108240.3548</v>
      </c>
      <c r="AF58"/>
    </row>
    <row r="59">
      <c r="A59" t="s">
        <v>145</v>
      </c>
      <c r="B59" t="s">
        <v>388</v>
      </c>
      <c r="C59" t="s">
        <v>248</v>
      </c>
      <c r="D59" t="s">
        <v>389</v>
      </c>
      <c r="E59" t="s">
        <v>249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146</v>
      </c>
      <c r="B2" t="s">
        <v>197</v>
      </c>
      <c r="C2" t="s">
        <v>248</v>
      </c>
      <c r="D2" t="s">
        <v>199</v>
      </c>
      <c r="E2" t="s">
        <v>249</v>
      </c>
      <c r="F2" t="n">
        <v>13517652.2827347</v>
      </c>
      <c r="G2" t="n">
        <v>13522319.9672409</v>
      </c>
      <c r="H2" t="n">
        <v>13593008.9409426</v>
      </c>
      <c r="I2" t="n">
        <v>13907879.4504048</v>
      </c>
      <c r="J2" t="n">
        <v>13795369.2997134</v>
      </c>
      <c r="K2" t="n">
        <v>13288834.4397587</v>
      </c>
      <c r="L2" t="n">
        <v>12844179.77291</v>
      </c>
      <c r="M2" t="n">
        <v>12393683.6332971</v>
      </c>
      <c r="N2" t="n">
        <v>12052573.5903444</v>
      </c>
      <c r="O2" t="n">
        <v>11780935.6868387</v>
      </c>
      <c r="P2" t="n">
        <v>11480475.3906952</v>
      </c>
      <c r="Q2" t="n">
        <v>10977641.7365302</v>
      </c>
      <c r="R2" t="n">
        <v>10467684.8438316</v>
      </c>
      <c r="S2" t="n">
        <v>9974764.08401392</v>
      </c>
      <c r="T2" t="n">
        <v>9465161.40969039</v>
      </c>
      <c r="U2" t="n">
        <v>8946702.96282487</v>
      </c>
      <c r="V2" t="n">
        <v>8415084.54248185</v>
      </c>
      <c r="W2" t="n">
        <v>8035942.05627245</v>
      </c>
      <c r="X2" t="n">
        <v>7804583.98202695</v>
      </c>
      <c r="Y2" t="n">
        <v>7483233.77974299</v>
      </c>
      <c r="Z2" t="n">
        <v>7365767.8294285</v>
      </c>
      <c r="AA2" t="n">
        <v>7092031.10672796</v>
      </c>
      <c r="AB2" t="n">
        <v>7205393.44263879</v>
      </c>
      <c r="AC2" t="n">
        <v>7036983.79369597</v>
      </c>
      <c r="AD2" t="n">
        <v>6726434.16850735</v>
      </c>
      <c r="AE2" t="n">
        <v>6439756.62679235</v>
      </c>
      <c r="AF2"/>
    </row>
    <row r="3">
      <c r="A3" t="s">
        <v>146</v>
      </c>
      <c r="B3" t="s">
        <v>276</v>
      </c>
      <c r="C3" t="s">
        <v>248</v>
      </c>
      <c r="D3" t="s">
        <v>277</v>
      </c>
      <c r="E3" t="s">
        <v>249</v>
      </c>
      <c r="F3" t="n">
        <v>2404355.22223835</v>
      </c>
      <c r="G3" t="n">
        <v>2346622.08774627</v>
      </c>
      <c r="H3" t="n">
        <v>2297753.83098428</v>
      </c>
      <c r="I3" t="n">
        <v>2258394.55717068</v>
      </c>
      <c r="J3" t="n">
        <v>2201705.03439639</v>
      </c>
      <c r="K3" t="n">
        <v>2151002.31317763</v>
      </c>
      <c r="L3" t="n">
        <v>2102542.46783758</v>
      </c>
      <c r="M3" t="n">
        <v>2082553.43493971</v>
      </c>
      <c r="N3" t="n">
        <v>2049127.82711412</v>
      </c>
      <c r="O3" t="n">
        <v>2028102.69987696</v>
      </c>
      <c r="P3" t="n">
        <v>2018232.4799196</v>
      </c>
      <c r="Q3" t="n">
        <v>2015226.86887667</v>
      </c>
      <c r="R3" t="n">
        <v>2005688.13106513</v>
      </c>
      <c r="S3" t="n">
        <v>1997352.86440146</v>
      </c>
      <c r="T3" t="n">
        <v>1989414.61630676</v>
      </c>
      <c r="U3" t="n">
        <v>1974694.27722403</v>
      </c>
      <c r="V3" t="n">
        <v>1972534.68557019</v>
      </c>
      <c r="W3" t="n">
        <v>1950569.45833708</v>
      </c>
      <c r="X3" t="n">
        <v>1978309.12668364</v>
      </c>
      <c r="Y3" t="n">
        <v>2009345.02356898</v>
      </c>
      <c r="Z3" t="n">
        <v>2058216.28397088</v>
      </c>
      <c r="AA3" t="n">
        <v>2101583.5924338</v>
      </c>
      <c r="AB3" t="n">
        <v>2173887.01316766</v>
      </c>
      <c r="AC3" t="n">
        <v>2177447.9414525</v>
      </c>
      <c r="AD3" t="n">
        <v>2162574.99876148</v>
      </c>
      <c r="AE3" t="n">
        <v>2134807.26667922</v>
      </c>
      <c r="AF3"/>
    </row>
    <row r="4">
      <c r="A4" t="s">
        <v>146</v>
      </c>
      <c r="B4" t="s">
        <v>278</v>
      </c>
      <c r="C4" t="s">
        <v>248</v>
      </c>
      <c r="D4" t="s">
        <v>279</v>
      </c>
      <c r="E4" t="s">
        <v>249</v>
      </c>
      <c r="F4" t="n">
        <v>115737563.779179</v>
      </c>
      <c r="G4" t="n">
        <v>115478708.209585</v>
      </c>
      <c r="H4" t="n">
        <v>115630576.616785</v>
      </c>
      <c r="I4" t="n">
        <v>116773358.289704</v>
      </c>
      <c r="J4" t="n">
        <v>116267652.528843</v>
      </c>
      <c r="K4" t="n">
        <v>116921966.868627</v>
      </c>
      <c r="L4" t="n">
        <v>117552799.45214</v>
      </c>
      <c r="M4" t="n">
        <v>117252586.774587</v>
      </c>
      <c r="N4" t="n">
        <v>117082812.550709</v>
      </c>
      <c r="O4" t="n">
        <v>116996148.133145</v>
      </c>
      <c r="P4" t="n">
        <v>117825207.520158</v>
      </c>
      <c r="Q4" t="n">
        <v>118273424.77564</v>
      </c>
      <c r="R4" t="n">
        <v>118984512.530188</v>
      </c>
      <c r="S4" t="n">
        <v>119463319.691503</v>
      </c>
      <c r="T4" t="n">
        <v>118592445.945294</v>
      </c>
      <c r="U4" t="n">
        <v>117398840.608424</v>
      </c>
      <c r="V4" t="n">
        <v>116979277.80285</v>
      </c>
      <c r="W4" t="n">
        <v>116242853.068921</v>
      </c>
      <c r="X4" t="n">
        <v>115300577.660949</v>
      </c>
      <c r="Y4" t="n">
        <v>114071090.322882</v>
      </c>
      <c r="Z4" t="n">
        <v>113248389.438761</v>
      </c>
      <c r="AA4" t="n">
        <v>113184858.338984</v>
      </c>
      <c r="AB4" t="n">
        <v>112827033.008205</v>
      </c>
      <c r="AC4" t="n">
        <v>112629552.077894</v>
      </c>
      <c r="AD4" t="n">
        <v>112041626.383406</v>
      </c>
      <c r="AE4" t="n">
        <v>111009787.849344</v>
      </c>
      <c r="AF4"/>
    </row>
    <row r="5">
      <c r="A5" t="s">
        <v>146</v>
      </c>
      <c r="B5" t="s">
        <v>280</v>
      </c>
      <c r="C5" t="s">
        <v>248</v>
      </c>
      <c r="D5" t="s">
        <v>281</v>
      </c>
      <c r="E5" t="s">
        <v>249</v>
      </c>
      <c r="F5" t="n">
        <v>9636453.70037598</v>
      </c>
      <c r="G5" t="n">
        <v>9967897.59513108</v>
      </c>
      <c r="H5" t="n">
        <v>10358458.1644698</v>
      </c>
      <c r="I5" t="n">
        <v>10842855.6987016</v>
      </c>
      <c r="J5" t="n">
        <v>11137541.6933525</v>
      </c>
      <c r="K5" t="n">
        <v>11575219.4465119</v>
      </c>
      <c r="L5" t="n">
        <v>11896896.0989663</v>
      </c>
      <c r="M5" t="n">
        <v>12142101.1115796</v>
      </c>
      <c r="N5" t="n">
        <v>12208873.9420104</v>
      </c>
      <c r="O5" t="n">
        <v>12268275.9445211</v>
      </c>
      <c r="P5" t="n">
        <v>12389316.1818481</v>
      </c>
      <c r="Q5" t="n">
        <v>12542696.4785093</v>
      </c>
      <c r="R5" t="n">
        <v>12683371.0390544</v>
      </c>
      <c r="S5" t="n">
        <v>12676334.2414408</v>
      </c>
      <c r="T5" t="n">
        <v>12708404.2279175</v>
      </c>
      <c r="U5" t="n">
        <v>12715058.8243471</v>
      </c>
      <c r="V5" t="n">
        <v>12929105.9681057</v>
      </c>
      <c r="W5" t="n">
        <v>13004923.2959755</v>
      </c>
      <c r="X5" t="n">
        <v>13017423.3886771</v>
      </c>
      <c r="Y5" t="n">
        <v>13036448.8794716</v>
      </c>
      <c r="Z5" t="n">
        <v>13029807.2620568</v>
      </c>
      <c r="AA5" t="n">
        <v>13148979.7323461</v>
      </c>
      <c r="AB5" t="n">
        <v>13324098.051161</v>
      </c>
      <c r="AC5" t="n">
        <v>13476457.233769</v>
      </c>
      <c r="AD5" t="n">
        <v>13526197.6915154</v>
      </c>
      <c r="AE5" t="n">
        <v>13474622.2639592</v>
      </c>
      <c r="AF5"/>
    </row>
    <row r="6">
      <c r="A6" t="s">
        <v>146</v>
      </c>
      <c r="B6" t="s">
        <v>282</v>
      </c>
      <c r="C6" t="s">
        <v>248</v>
      </c>
      <c r="D6" t="s">
        <v>283</v>
      </c>
      <c r="E6" t="s">
        <v>249</v>
      </c>
      <c r="F6" t="n">
        <v>3772657.97500381</v>
      </c>
      <c r="G6" t="n">
        <v>3635147.91538387</v>
      </c>
      <c r="H6" t="n">
        <v>3511027.48991205</v>
      </c>
      <c r="I6" t="n">
        <v>3402988.94008508</v>
      </c>
      <c r="J6" t="n">
        <v>3290464.03690454</v>
      </c>
      <c r="K6" t="n">
        <v>3188950.74963961</v>
      </c>
      <c r="L6" t="n">
        <v>3095559.57703255</v>
      </c>
      <c r="M6" t="n">
        <v>3000234.38174187</v>
      </c>
      <c r="N6" t="n">
        <v>2898078.26406044</v>
      </c>
      <c r="O6" t="n">
        <v>2800620.96672922</v>
      </c>
      <c r="P6" t="n">
        <v>2715099.90849534</v>
      </c>
      <c r="Q6" t="n">
        <v>2631324.22484324</v>
      </c>
      <c r="R6" t="n">
        <v>2564468.50661337</v>
      </c>
      <c r="S6" t="n">
        <v>2503252.20860896</v>
      </c>
      <c r="T6" t="n">
        <v>2427872.90528012</v>
      </c>
      <c r="U6" t="n">
        <v>2361732.89630398</v>
      </c>
      <c r="V6" t="n">
        <v>2315805.52940371</v>
      </c>
      <c r="W6" t="n">
        <v>2255966.10532071</v>
      </c>
      <c r="X6" t="n">
        <v>2200839.30602395</v>
      </c>
      <c r="Y6" t="n">
        <v>2134046.56065362</v>
      </c>
      <c r="Z6" t="n">
        <v>2068998.18014347</v>
      </c>
      <c r="AA6" t="n">
        <v>2008025.16179145</v>
      </c>
      <c r="AB6" t="n">
        <v>1948036.30450654</v>
      </c>
      <c r="AC6" t="n">
        <v>1889256.01930302</v>
      </c>
      <c r="AD6" t="n">
        <v>1839504.9504061</v>
      </c>
      <c r="AE6" t="n">
        <v>1786092.87590339</v>
      </c>
      <c r="AF6"/>
    </row>
    <row r="7">
      <c r="A7" t="s">
        <v>146</v>
      </c>
      <c r="B7" t="s">
        <v>284</v>
      </c>
      <c r="C7" t="s">
        <v>248</v>
      </c>
      <c r="D7" t="s">
        <v>285</v>
      </c>
      <c r="E7" t="s">
        <v>249</v>
      </c>
      <c r="F7" t="n">
        <v>7344855.77737749</v>
      </c>
      <c r="G7" t="n">
        <v>7368678.47133369</v>
      </c>
      <c r="H7" t="n">
        <v>7394415.99171191</v>
      </c>
      <c r="I7" t="n">
        <v>7460726.98681057</v>
      </c>
      <c r="J7" t="n">
        <v>7403974.17161705</v>
      </c>
      <c r="K7" t="n">
        <v>7420930.18492594</v>
      </c>
      <c r="L7" t="n">
        <v>7417392.73508276</v>
      </c>
      <c r="M7" t="n">
        <v>7390198.01093454</v>
      </c>
      <c r="N7" t="n">
        <v>7340439.36325089</v>
      </c>
      <c r="O7" t="n">
        <v>7285690.09553593</v>
      </c>
      <c r="P7" t="n">
        <v>7354217.28451978</v>
      </c>
      <c r="Q7" t="n">
        <v>7469857.80227785</v>
      </c>
      <c r="R7" t="n">
        <v>7627721.00257568</v>
      </c>
      <c r="S7" t="n">
        <v>7674133.25894114</v>
      </c>
      <c r="T7" t="n">
        <v>7623902.54350157</v>
      </c>
      <c r="U7" t="n">
        <v>7593087.84557294</v>
      </c>
      <c r="V7" t="n">
        <v>7585972.53164109</v>
      </c>
      <c r="W7" t="n">
        <v>7524284.5779383</v>
      </c>
      <c r="X7" t="n">
        <v>7537257.96231541</v>
      </c>
      <c r="Y7" t="n">
        <v>7521705.68443626</v>
      </c>
      <c r="Z7" t="n">
        <v>7545782.39090402</v>
      </c>
      <c r="AA7" t="n">
        <v>7611370.71209385</v>
      </c>
      <c r="AB7" t="n">
        <v>7621438.12645439</v>
      </c>
      <c r="AC7" t="n">
        <v>7633954.0512323</v>
      </c>
      <c r="AD7" t="n">
        <v>7605882.94793104</v>
      </c>
      <c r="AE7" t="n">
        <v>7598308.64761051</v>
      </c>
      <c r="AF7"/>
    </row>
    <row r="8">
      <c r="A8" t="s">
        <v>146</v>
      </c>
      <c r="B8" t="s">
        <v>286</v>
      </c>
      <c r="C8" t="s">
        <v>248</v>
      </c>
      <c r="D8" t="s">
        <v>287</v>
      </c>
      <c r="E8" t="s">
        <v>249</v>
      </c>
      <c r="F8" t="n">
        <v>5954370.36213463</v>
      </c>
      <c r="G8" t="n">
        <v>6049570.88005223</v>
      </c>
      <c r="H8" t="n">
        <v>6061334.90722749</v>
      </c>
      <c r="I8" t="n">
        <v>6130888.32954837</v>
      </c>
      <c r="J8" t="n">
        <v>6066932.15141737</v>
      </c>
      <c r="K8" t="n">
        <v>5972921.09564842</v>
      </c>
      <c r="L8" t="n">
        <v>5862118.89778441</v>
      </c>
      <c r="M8" t="n">
        <v>5781906.21801195</v>
      </c>
      <c r="N8" t="n">
        <v>5694869.23850011</v>
      </c>
      <c r="O8" t="n">
        <v>5619812.66436675</v>
      </c>
      <c r="P8" t="n">
        <v>5533077.25046665</v>
      </c>
      <c r="Q8" t="n">
        <v>5473159.40358672</v>
      </c>
      <c r="R8" t="n">
        <v>5391639.69395841</v>
      </c>
      <c r="S8" t="n">
        <v>5338693.82992713</v>
      </c>
      <c r="T8" t="n">
        <v>5267055.03956321</v>
      </c>
      <c r="U8" t="n">
        <v>5163208.57130339</v>
      </c>
      <c r="V8" t="n">
        <v>5036148.22280713</v>
      </c>
      <c r="W8" t="n">
        <v>4926612.84254745</v>
      </c>
      <c r="X8" t="n">
        <v>4830749.78957997</v>
      </c>
      <c r="Y8" t="n">
        <v>4734683.97072803</v>
      </c>
      <c r="Z8" t="n">
        <v>4658702.98722229</v>
      </c>
      <c r="AA8" t="n">
        <v>4575109.66279266</v>
      </c>
      <c r="AB8" t="n">
        <v>4496304.45971866</v>
      </c>
      <c r="AC8" t="n">
        <v>4410618.66700192</v>
      </c>
      <c r="AD8" t="n">
        <v>4316583.62685642</v>
      </c>
      <c r="AE8" t="n">
        <v>4240292.33935139</v>
      </c>
      <c r="AF8"/>
    </row>
    <row r="9">
      <c r="A9" t="s">
        <v>146</v>
      </c>
      <c r="B9" t="s">
        <v>288</v>
      </c>
      <c r="C9" t="s">
        <v>248</v>
      </c>
      <c r="D9" t="s">
        <v>289</v>
      </c>
      <c r="E9" t="s">
        <v>249</v>
      </c>
      <c r="F9" t="n">
        <v>16291106.4374565</v>
      </c>
      <c r="G9" t="n">
        <v>16353961.0247945</v>
      </c>
      <c r="H9" t="n">
        <v>16477937.19342</v>
      </c>
      <c r="I9" t="n">
        <v>16691842.5822722</v>
      </c>
      <c r="J9" t="n">
        <v>16689164.7331689</v>
      </c>
      <c r="K9" t="n">
        <v>16727359.1820698</v>
      </c>
      <c r="L9" t="n">
        <v>16806672.4622837</v>
      </c>
      <c r="M9" t="n">
        <v>16781316.063505</v>
      </c>
      <c r="N9" t="n">
        <v>16759679.2956617</v>
      </c>
      <c r="O9" t="n">
        <v>16685205.7911447</v>
      </c>
      <c r="P9" t="n">
        <v>16772636.246456</v>
      </c>
      <c r="Q9" t="n">
        <v>16706527.7449714</v>
      </c>
      <c r="R9" t="n">
        <v>16687527.7604837</v>
      </c>
      <c r="S9" t="n">
        <v>16819076.6885691</v>
      </c>
      <c r="T9" t="n">
        <v>16711380.1692076</v>
      </c>
      <c r="U9" t="n">
        <v>16614015.3176273</v>
      </c>
      <c r="V9" t="n">
        <v>16520883.2157921</v>
      </c>
      <c r="W9" t="n">
        <v>16287927.090374</v>
      </c>
      <c r="X9" t="n">
        <v>16007237.3731377</v>
      </c>
      <c r="Y9" t="n">
        <v>15716423.9664682</v>
      </c>
      <c r="Z9" t="n">
        <v>15438265.8009578</v>
      </c>
      <c r="AA9" t="n">
        <v>15159704.7027594</v>
      </c>
      <c r="AB9" t="n">
        <v>14876635.4242903</v>
      </c>
      <c r="AC9" t="n">
        <v>14692018.4687441</v>
      </c>
      <c r="AD9" t="n">
        <v>14569301.3209591</v>
      </c>
      <c r="AE9" t="n">
        <v>14381653.8451601</v>
      </c>
      <c r="AF9"/>
    </row>
    <row r="10">
      <c r="A10" t="s">
        <v>146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146</v>
      </c>
      <c r="B11" t="s">
        <v>292</v>
      </c>
      <c r="C11" t="s">
        <v>248</v>
      </c>
      <c r="D11" t="s">
        <v>293</v>
      </c>
      <c r="E11" t="s">
        <v>249</v>
      </c>
      <c r="F11" t="n">
        <v>3818095.39186582</v>
      </c>
      <c r="G11" t="n">
        <v>3937051.63242286</v>
      </c>
      <c r="H11" t="n">
        <v>4089344.96203288</v>
      </c>
      <c r="I11" t="n">
        <v>4240132.38599943</v>
      </c>
      <c r="J11" t="n">
        <v>4327054.94860795</v>
      </c>
      <c r="K11" t="n">
        <v>4457254.44567421</v>
      </c>
      <c r="L11" t="n">
        <v>4619773.58673127</v>
      </c>
      <c r="M11" t="n">
        <v>4789949.75727051</v>
      </c>
      <c r="N11" t="n">
        <v>4954516.53028744</v>
      </c>
      <c r="O11" t="n">
        <v>5103120.72807857</v>
      </c>
      <c r="P11" t="n">
        <v>5247858.18563127</v>
      </c>
      <c r="Q11" t="n">
        <v>5393117.21365331</v>
      </c>
      <c r="R11" t="n">
        <v>5501465.04726067</v>
      </c>
      <c r="S11" t="n">
        <v>5581166.6733511</v>
      </c>
      <c r="T11" t="n">
        <v>5666469.14069472</v>
      </c>
      <c r="U11" t="n">
        <v>5699748.85216996</v>
      </c>
      <c r="V11" t="n">
        <v>5804521.36144093</v>
      </c>
      <c r="W11" t="n">
        <v>6069384.67335767</v>
      </c>
      <c r="X11" t="n">
        <v>6313457.63565067</v>
      </c>
      <c r="Y11" t="n">
        <v>6461501.66269476</v>
      </c>
      <c r="Z11" t="n">
        <v>6544182.21806417</v>
      </c>
      <c r="AA11" t="n">
        <v>6774243.91137905</v>
      </c>
      <c r="AB11" t="n">
        <v>6911162.96904681</v>
      </c>
      <c r="AC11" t="n">
        <v>7028078.2988575</v>
      </c>
      <c r="AD11" t="n">
        <v>7118018.10403553</v>
      </c>
      <c r="AE11" t="n">
        <v>7197636.27644482</v>
      </c>
      <c r="AF11"/>
    </row>
    <row r="12">
      <c r="A12" t="s">
        <v>146</v>
      </c>
      <c r="B12" t="s">
        <v>294</v>
      </c>
      <c r="C12" t="s">
        <v>248</v>
      </c>
      <c r="D12" t="s">
        <v>295</v>
      </c>
      <c r="E12" t="s">
        <v>249</v>
      </c>
      <c r="F12" t="n">
        <v>10279748.3719571</v>
      </c>
      <c r="G12" t="n">
        <v>10169393.6806786</v>
      </c>
      <c r="H12" t="n">
        <v>10092771.5502205</v>
      </c>
      <c r="I12" t="n">
        <v>10066411.1794263</v>
      </c>
      <c r="J12" t="n">
        <v>9898894.78688059</v>
      </c>
      <c r="K12" t="n">
        <v>9811809.74188538</v>
      </c>
      <c r="L12" t="n">
        <v>9767070.22943122</v>
      </c>
      <c r="M12" t="n">
        <v>9624670.69430188</v>
      </c>
      <c r="N12" t="n">
        <v>9618161.31454297</v>
      </c>
      <c r="O12" t="n">
        <v>9644246.58807476</v>
      </c>
      <c r="P12" t="n">
        <v>9730130.3234168</v>
      </c>
      <c r="Q12" t="n">
        <v>9835428.0850341</v>
      </c>
      <c r="R12" t="n">
        <v>9880245.02878654</v>
      </c>
      <c r="S12" t="n">
        <v>9872852.76172145</v>
      </c>
      <c r="T12" t="n">
        <v>9757651.70996069</v>
      </c>
      <c r="U12" t="n">
        <v>9557992.56999429</v>
      </c>
      <c r="V12" t="n">
        <v>9395616.13079586</v>
      </c>
      <c r="W12" t="n">
        <v>9200328.34795063</v>
      </c>
      <c r="X12" t="n">
        <v>9016472.36180014</v>
      </c>
      <c r="Y12" t="n">
        <v>8823743.26169304</v>
      </c>
      <c r="Z12" t="n">
        <v>8668897.84282955</v>
      </c>
      <c r="AA12" t="n">
        <v>8529746.26946656</v>
      </c>
      <c r="AB12" t="n">
        <v>8408417.67527437</v>
      </c>
      <c r="AC12" t="n">
        <v>8331031.23328784</v>
      </c>
      <c r="AD12" t="n">
        <v>8205633.78011373</v>
      </c>
      <c r="AE12" t="n">
        <v>8082027.87809426</v>
      </c>
      <c r="AF12"/>
    </row>
    <row r="13">
      <c r="A13" t="s">
        <v>146</v>
      </c>
      <c r="B13" t="s">
        <v>296</v>
      </c>
      <c r="C13" t="s">
        <v>248</v>
      </c>
      <c r="D13" t="s">
        <v>297</v>
      </c>
      <c r="E13" t="s">
        <v>249</v>
      </c>
      <c r="F13" t="n">
        <v>24916390.9025403</v>
      </c>
      <c r="G13" t="n">
        <v>24622787.8743635</v>
      </c>
      <c r="H13" t="n">
        <v>24345619.1319384</v>
      </c>
      <c r="I13" t="n">
        <v>24162488.6202939</v>
      </c>
      <c r="J13" t="n">
        <v>23754961.3590182</v>
      </c>
      <c r="K13" t="n">
        <v>23600544.0601807</v>
      </c>
      <c r="L13" t="n">
        <v>23484411.8653839</v>
      </c>
      <c r="M13" t="n">
        <v>23150095.0307699</v>
      </c>
      <c r="N13" t="n">
        <v>22758680.6164619</v>
      </c>
      <c r="O13" t="n">
        <v>22453837.5480691</v>
      </c>
      <c r="P13" t="n">
        <v>22312605.358649</v>
      </c>
      <c r="Q13" t="n">
        <v>22227830.0003753</v>
      </c>
      <c r="R13" t="n">
        <v>22333385.718824</v>
      </c>
      <c r="S13" t="n">
        <v>22391058.4714336</v>
      </c>
      <c r="T13" t="n">
        <v>22261671.5196938</v>
      </c>
      <c r="U13" t="n">
        <v>22071482.2572115</v>
      </c>
      <c r="V13" t="n">
        <v>21997677.5965408</v>
      </c>
      <c r="W13" t="n">
        <v>21834237.2388827</v>
      </c>
      <c r="X13" t="n">
        <v>21557205.0567836</v>
      </c>
      <c r="Y13" t="n">
        <v>21282396.8601978</v>
      </c>
      <c r="Z13" t="n">
        <v>21050076.4232115</v>
      </c>
      <c r="AA13" t="n">
        <v>20907830.7230853</v>
      </c>
      <c r="AB13" t="n">
        <v>20901509.4940624</v>
      </c>
      <c r="AC13" t="n">
        <v>20814190.1786458</v>
      </c>
      <c r="AD13" t="n">
        <v>20703048.9249588</v>
      </c>
      <c r="AE13" t="n">
        <v>20486461.854407</v>
      </c>
      <c r="AF13"/>
    </row>
    <row r="14">
      <c r="A14" t="s">
        <v>146</v>
      </c>
      <c r="B14" t="s">
        <v>298</v>
      </c>
      <c r="C14" t="s">
        <v>248</v>
      </c>
      <c r="D14" t="s">
        <v>299</v>
      </c>
      <c r="E14" t="s">
        <v>249</v>
      </c>
      <c r="F14" t="n">
        <v>8177567.3467762</v>
      </c>
      <c r="G14" t="n">
        <v>8083348.07257865</v>
      </c>
      <c r="H14" t="n">
        <v>8046369.17702114</v>
      </c>
      <c r="I14" t="n">
        <v>8188438.05668348</v>
      </c>
      <c r="J14" t="n">
        <v>8188824.0548334</v>
      </c>
      <c r="K14" t="n">
        <v>8446496.00428525</v>
      </c>
      <c r="L14" t="n">
        <v>8654486.94415863</v>
      </c>
      <c r="M14" t="n">
        <v>8602449.96124356</v>
      </c>
      <c r="N14" t="n">
        <v>8594586.72074316</v>
      </c>
      <c r="O14" t="n">
        <v>8678188.82345977</v>
      </c>
      <c r="P14" t="n">
        <v>8797015.55111591</v>
      </c>
      <c r="Q14" t="n">
        <v>8910481.45157333</v>
      </c>
      <c r="R14" t="n">
        <v>8985239.12266926</v>
      </c>
      <c r="S14" t="n">
        <v>9157550.18275004</v>
      </c>
      <c r="T14" t="n">
        <v>9071337.47149855</v>
      </c>
      <c r="U14" t="n">
        <v>9028781.18194676</v>
      </c>
      <c r="V14" t="n">
        <v>9092532.8719696</v>
      </c>
      <c r="W14" t="n">
        <v>9098247.80486104</v>
      </c>
      <c r="X14" t="n">
        <v>8991147.06291016</v>
      </c>
      <c r="Y14" t="n">
        <v>8863701.29913503</v>
      </c>
      <c r="Z14" t="n">
        <v>8804726.19164142</v>
      </c>
      <c r="AA14" t="n">
        <v>8823599.69330993</v>
      </c>
      <c r="AB14" t="n">
        <v>8755468.84435212</v>
      </c>
      <c r="AC14" t="n">
        <v>8799865.04527615</v>
      </c>
      <c r="AD14" t="n">
        <v>8770027.05161627</v>
      </c>
      <c r="AE14" t="n">
        <v>8682409.81798357</v>
      </c>
      <c r="AF14"/>
    </row>
    <row r="15">
      <c r="A15" t="s">
        <v>146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146</v>
      </c>
      <c r="B16" t="s">
        <v>302</v>
      </c>
      <c r="C16" t="s">
        <v>248</v>
      </c>
      <c r="D16" t="s">
        <v>303</v>
      </c>
      <c r="E16" t="s">
        <v>249</v>
      </c>
      <c r="F16" t="n">
        <v>5109006.74702976</v>
      </c>
      <c r="G16" t="n">
        <v>5033773.39529111</v>
      </c>
      <c r="H16" t="n">
        <v>5010773.75611165</v>
      </c>
      <c r="I16" t="n">
        <v>5053882.20600718</v>
      </c>
      <c r="J16" t="n">
        <v>5049704.02521364</v>
      </c>
      <c r="K16" t="n">
        <v>5172625.44966328</v>
      </c>
      <c r="L16" t="n">
        <v>5253006.39227467</v>
      </c>
      <c r="M16" t="n">
        <v>5257925.50894965</v>
      </c>
      <c r="N16" t="n">
        <v>5308740.57455809</v>
      </c>
      <c r="O16" t="n">
        <v>5368536.35387033</v>
      </c>
      <c r="P16" t="n">
        <v>5434451.61929933</v>
      </c>
      <c r="Q16" t="n">
        <v>5454626.810285</v>
      </c>
      <c r="R16" t="n">
        <v>5495487.44282267</v>
      </c>
      <c r="S16" t="n">
        <v>5497360.67748095</v>
      </c>
      <c r="T16" t="n">
        <v>5412653.04713763</v>
      </c>
      <c r="U16" t="n">
        <v>5359038.22809893</v>
      </c>
      <c r="V16" t="n">
        <v>5367892.57951586</v>
      </c>
      <c r="W16" t="n">
        <v>5337024.93599087</v>
      </c>
      <c r="X16" t="n">
        <v>5284699.12135405</v>
      </c>
      <c r="Y16" t="n">
        <v>5192941.22194131</v>
      </c>
      <c r="Z16" t="n">
        <v>5101428.56267401</v>
      </c>
      <c r="AA16" t="n">
        <v>5088068.4141883</v>
      </c>
      <c r="AB16" t="n">
        <v>5062479.88364585</v>
      </c>
      <c r="AC16" t="n">
        <v>5016275.96758505</v>
      </c>
      <c r="AD16" t="n">
        <v>4934573.13682431</v>
      </c>
      <c r="AE16" t="n">
        <v>4833175.99248804</v>
      </c>
      <c r="AF16"/>
    </row>
    <row r="17">
      <c r="A17" t="s">
        <v>146</v>
      </c>
      <c r="B17" t="s">
        <v>304</v>
      </c>
      <c r="C17" t="s">
        <v>248</v>
      </c>
      <c r="D17" t="s">
        <v>305</v>
      </c>
      <c r="E17" t="s">
        <v>249</v>
      </c>
      <c r="F17" t="n">
        <v>4409818.40442112</v>
      </c>
      <c r="G17" t="n">
        <v>4408193.22923525</v>
      </c>
      <c r="H17" t="n">
        <v>4427290.27408073</v>
      </c>
      <c r="I17" t="n">
        <v>4541038.84148557</v>
      </c>
      <c r="J17" t="n">
        <v>4576243.26674687</v>
      </c>
      <c r="K17" t="n">
        <v>4683760.05017639</v>
      </c>
      <c r="L17" t="n">
        <v>4772223.72581789</v>
      </c>
      <c r="M17" t="n">
        <v>4816641.93007956</v>
      </c>
      <c r="N17" t="n">
        <v>4878471.07531568</v>
      </c>
      <c r="O17" t="n">
        <v>4980177.92759734</v>
      </c>
      <c r="P17" t="n">
        <v>5130768.25107642</v>
      </c>
      <c r="Q17" t="n">
        <v>5167948.6149188</v>
      </c>
      <c r="R17" t="n">
        <v>5315342.41830014</v>
      </c>
      <c r="S17" t="n">
        <v>5453450.28309385</v>
      </c>
      <c r="T17" t="n">
        <v>5430931.82555953</v>
      </c>
      <c r="U17" t="n">
        <v>5322260.89555842</v>
      </c>
      <c r="V17" t="n">
        <v>5289912.81041475</v>
      </c>
      <c r="W17" t="n">
        <v>5280520.5352123</v>
      </c>
      <c r="X17" t="n">
        <v>5235338.43482338</v>
      </c>
      <c r="Y17" t="n">
        <v>5159105.54306992</v>
      </c>
      <c r="Z17" t="n">
        <v>5162349.4937103</v>
      </c>
      <c r="AA17" t="n">
        <v>5170930.08278967</v>
      </c>
      <c r="AB17" t="n">
        <v>5101508.23511894</v>
      </c>
      <c r="AC17" t="n">
        <v>5085138.96601717</v>
      </c>
      <c r="AD17" t="n">
        <v>5047564.59826624</v>
      </c>
      <c r="AE17" t="n">
        <v>4951996.76502234</v>
      </c>
      <c r="AF17"/>
    </row>
    <row r="18">
      <c r="A18" t="s">
        <v>146</v>
      </c>
      <c r="B18" t="s">
        <v>306</v>
      </c>
      <c r="C18" t="s">
        <v>248</v>
      </c>
      <c r="D18" t="s">
        <v>307</v>
      </c>
      <c r="E18" t="s">
        <v>249</v>
      </c>
      <c r="F18" t="n">
        <v>14149952.2205562</v>
      </c>
      <c r="G18" t="n">
        <v>13967306.0451939</v>
      </c>
      <c r="H18" t="n">
        <v>13929237.3353955</v>
      </c>
      <c r="I18" t="n">
        <v>14080244.8567406</v>
      </c>
      <c r="J18" t="n">
        <v>13985613.095289</v>
      </c>
      <c r="K18" t="n">
        <v>13991037.8755653</v>
      </c>
      <c r="L18" t="n">
        <v>14052565.1101416</v>
      </c>
      <c r="M18" t="n">
        <v>14076886.0971955</v>
      </c>
      <c r="N18" t="n">
        <v>14227458.2248426</v>
      </c>
      <c r="O18" t="n">
        <v>14291103.5362248</v>
      </c>
      <c r="P18" t="n">
        <v>14584618.7563209</v>
      </c>
      <c r="Q18" t="n">
        <v>14627726.1526639</v>
      </c>
      <c r="R18" t="n">
        <v>14681598.2544246</v>
      </c>
      <c r="S18" t="n">
        <v>14686302.2892008</v>
      </c>
      <c r="T18" t="n">
        <v>14470373.3307291</v>
      </c>
      <c r="U18" t="n">
        <v>14152603.6606171</v>
      </c>
      <c r="V18" t="n">
        <v>13889131.1771948</v>
      </c>
      <c r="W18" t="n">
        <v>13695376.7878451</v>
      </c>
      <c r="X18" t="n">
        <v>13592293.1740791</v>
      </c>
      <c r="Y18" t="n">
        <v>13454739.9378127</v>
      </c>
      <c r="Z18" t="n">
        <v>13478203.5712929</v>
      </c>
      <c r="AA18" t="n">
        <v>13681599.0314923</v>
      </c>
      <c r="AB18" t="n">
        <v>13734828.5293997</v>
      </c>
      <c r="AC18" t="n">
        <v>13788155.9212883</v>
      </c>
      <c r="AD18" t="n">
        <v>13753777.11426</v>
      </c>
      <c r="AE18" t="n">
        <v>13658560.1920285</v>
      </c>
      <c r="AF18"/>
    </row>
    <row r="19">
      <c r="A19" t="s">
        <v>146</v>
      </c>
      <c r="B19" t="s">
        <v>308</v>
      </c>
      <c r="C19" t="s">
        <v>248</v>
      </c>
      <c r="D19" t="s">
        <v>309</v>
      </c>
      <c r="E19" t="s">
        <v>249</v>
      </c>
      <c r="F19" t="n">
        <v>1897292.47616998</v>
      </c>
      <c r="G19" t="n">
        <v>1901532.75698174</v>
      </c>
      <c r="H19" t="n">
        <v>1905263.99701491</v>
      </c>
      <c r="I19" t="n">
        <v>1929398.85114491</v>
      </c>
      <c r="J19" t="n">
        <v>1915078.05694883</v>
      </c>
      <c r="K19" t="n">
        <v>1887247.25714083</v>
      </c>
      <c r="L19" t="n">
        <v>1882869.02435167</v>
      </c>
      <c r="M19" t="n">
        <v>1849570.21127317</v>
      </c>
      <c r="N19" t="n">
        <v>1850187.8229356</v>
      </c>
      <c r="O19" t="n">
        <v>1825485.30042521</v>
      </c>
      <c r="P19" t="n">
        <v>1830039.52881569</v>
      </c>
      <c r="Q19" t="n">
        <v>1838070.64638142</v>
      </c>
      <c r="R19" t="n">
        <v>1841426.20639614</v>
      </c>
      <c r="S19" t="n">
        <v>1816042.34231642</v>
      </c>
      <c r="T19" t="n">
        <v>1786620.68128377</v>
      </c>
      <c r="U19" t="n">
        <v>1763711.14394209</v>
      </c>
      <c r="V19" t="n">
        <v>1758105.38287891</v>
      </c>
      <c r="W19" t="n">
        <v>1731130.99526484</v>
      </c>
      <c r="X19" t="n">
        <v>1719061.34599385</v>
      </c>
      <c r="Y19" t="n">
        <v>1691857.64465632</v>
      </c>
      <c r="Z19" t="n">
        <v>1698686.69989743</v>
      </c>
      <c r="AA19" t="n">
        <v>1706735.24492654</v>
      </c>
      <c r="AB19" t="n">
        <v>1685789.54565683</v>
      </c>
      <c r="AC19" t="n">
        <v>1664699.47962418</v>
      </c>
      <c r="AD19" t="n">
        <v>1651556.17656112</v>
      </c>
      <c r="AE19" t="n">
        <v>1636549.10089043</v>
      </c>
      <c r="AF19"/>
    </row>
    <row r="20">
      <c r="A20" t="s">
        <v>146</v>
      </c>
      <c r="B20" t="s">
        <v>310</v>
      </c>
      <c r="C20" t="s">
        <v>248</v>
      </c>
      <c r="D20" t="s">
        <v>311</v>
      </c>
      <c r="E20" t="s">
        <v>249</v>
      </c>
      <c r="F20" t="n">
        <v>98618200.4914922</v>
      </c>
      <c r="G20" t="n">
        <v>102941605.168916</v>
      </c>
      <c r="H20" t="n">
        <v>106496251.451462</v>
      </c>
      <c r="I20" t="n">
        <v>109930103.053294</v>
      </c>
      <c r="J20" t="n">
        <v>113394519.971131</v>
      </c>
      <c r="K20" t="n">
        <v>116358946.007751</v>
      </c>
      <c r="L20" t="n">
        <v>118892445.443265</v>
      </c>
      <c r="M20" t="n">
        <v>120669661.217898</v>
      </c>
      <c r="N20" t="n">
        <v>122059539.015169</v>
      </c>
      <c r="O20" t="n">
        <v>122671106.239445</v>
      </c>
      <c r="P20" t="n">
        <v>123358544.877842</v>
      </c>
      <c r="Q20" t="n">
        <v>123667533.031297</v>
      </c>
      <c r="R20" t="n">
        <v>123964310.110234</v>
      </c>
      <c r="S20" t="n">
        <v>124129765.940951</v>
      </c>
      <c r="T20" t="n">
        <v>124098105.316095</v>
      </c>
      <c r="U20" t="n">
        <v>123911951.138643</v>
      </c>
      <c r="V20" t="n">
        <v>123480176.768588</v>
      </c>
      <c r="W20" t="n">
        <v>122989091.171228</v>
      </c>
      <c r="X20" t="n">
        <v>122375086.740477</v>
      </c>
      <c r="Y20" t="n">
        <v>121931162.46498</v>
      </c>
      <c r="Z20" t="n">
        <v>121628069.214992</v>
      </c>
      <c r="AA20" t="n">
        <v>121425762.693362</v>
      </c>
      <c r="AB20" t="n">
        <v>121200924.341709</v>
      </c>
      <c r="AC20" t="n">
        <v>121098438.918658</v>
      </c>
      <c r="AD20" t="n">
        <v>120651422.392549</v>
      </c>
      <c r="AE20" t="n">
        <v>120080766.915152</v>
      </c>
      <c r="AF20"/>
    </row>
    <row r="21">
      <c r="A21" t="s">
        <v>146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146</v>
      </c>
      <c r="B22" t="s">
        <v>314</v>
      </c>
      <c r="C22" t="s">
        <v>248</v>
      </c>
      <c r="D22" t="s">
        <v>315</v>
      </c>
      <c r="E22" t="s">
        <v>249</v>
      </c>
      <c r="F22" t="n">
        <v>64356249.2555414</v>
      </c>
      <c r="G22" t="n">
        <v>67875692.6769078</v>
      </c>
      <c r="H22" t="n">
        <v>71036622.6631076</v>
      </c>
      <c r="I22" t="n">
        <v>74394988.5311973</v>
      </c>
      <c r="J22" t="n">
        <v>77642294.8748973</v>
      </c>
      <c r="K22" t="n">
        <v>80237677.3686652</v>
      </c>
      <c r="L22" t="n">
        <v>82531162.7220656</v>
      </c>
      <c r="M22" t="n">
        <v>84609453.741749</v>
      </c>
      <c r="N22" t="n">
        <v>86252941.7288492</v>
      </c>
      <c r="O22" t="n">
        <v>87151077.3892269</v>
      </c>
      <c r="P22" t="n">
        <v>87610449.5061223</v>
      </c>
      <c r="Q22" t="n">
        <v>87770443.2099605</v>
      </c>
      <c r="R22" t="n">
        <v>87520203.4329821</v>
      </c>
      <c r="S22" t="n">
        <v>87234024.6976852</v>
      </c>
      <c r="T22" t="n">
        <v>87113921.1602926</v>
      </c>
      <c r="U22" t="n">
        <v>86882919.3792242</v>
      </c>
      <c r="V22" t="n">
        <v>86787422.0334276</v>
      </c>
      <c r="W22" t="n">
        <v>86777624.4016859</v>
      </c>
      <c r="X22" t="n">
        <v>87114724.1890434</v>
      </c>
      <c r="Y22" t="n">
        <v>87308264.8550417</v>
      </c>
      <c r="Z22" t="n">
        <v>87548890.2684685</v>
      </c>
      <c r="AA22" t="n">
        <v>88100205.9185442</v>
      </c>
      <c r="AB22" t="n">
        <v>88438778.0263642</v>
      </c>
      <c r="AC22" t="n">
        <v>88721486.8988475</v>
      </c>
      <c r="AD22" t="n">
        <v>89096486.527982</v>
      </c>
      <c r="AE22" t="n">
        <v>89797771.3943849</v>
      </c>
      <c r="AF22"/>
    </row>
    <row r="23">
      <c r="A23" t="s">
        <v>146</v>
      </c>
      <c r="B23" t="s">
        <v>316</v>
      </c>
      <c r="C23" t="s">
        <v>248</v>
      </c>
      <c r="D23" t="s">
        <v>317</v>
      </c>
      <c r="E23" t="s">
        <v>249</v>
      </c>
      <c r="F23" t="n">
        <v>14921959.3112915</v>
      </c>
      <c r="G23" t="n">
        <v>14877577.0879237</v>
      </c>
      <c r="H23" t="n">
        <v>14802796.1523906</v>
      </c>
      <c r="I23" t="n">
        <v>14736476.5955087</v>
      </c>
      <c r="J23" t="n">
        <v>14512691.8520487</v>
      </c>
      <c r="K23" t="n">
        <v>14327816.8782375</v>
      </c>
      <c r="L23" t="n">
        <v>14074259.5984636</v>
      </c>
      <c r="M23" t="n">
        <v>13840984.4540949</v>
      </c>
      <c r="N23" t="n">
        <v>13500966.6520523</v>
      </c>
      <c r="O23" t="n">
        <v>13200277.5015698</v>
      </c>
      <c r="P23" t="n">
        <v>12939345.3795588</v>
      </c>
      <c r="Q23" t="n">
        <v>12665332.0975837</v>
      </c>
      <c r="R23" t="n">
        <v>12551818.1077342</v>
      </c>
      <c r="S23" t="n">
        <v>12235591.0582404</v>
      </c>
      <c r="T23" t="n">
        <v>11923803.8020845</v>
      </c>
      <c r="U23" t="n">
        <v>11641782.6240372</v>
      </c>
      <c r="V23" t="n">
        <v>11365233.3436273</v>
      </c>
      <c r="W23" t="n">
        <v>11044908.9814519</v>
      </c>
      <c r="X23" t="n">
        <v>10858417.45902</v>
      </c>
      <c r="Y23" t="n">
        <v>10622386.4210138</v>
      </c>
      <c r="Z23" t="n">
        <v>10432012.4695919</v>
      </c>
      <c r="AA23" t="n">
        <v>10287618.9364802</v>
      </c>
      <c r="AB23" t="n">
        <v>10245009.2812366</v>
      </c>
      <c r="AC23" t="n">
        <v>10156061.0201628</v>
      </c>
      <c r="AD23" t="n">
        <v>10039411.904504</v>
      </c>
      <c r="AE23" t="n">
        <v>9974140.97240124</v>
      </c>
      <c r="AF23"/>
    </row>
    <row r="24">
      <c r="A24" t="s">
        <v>146</v>
      </c>
      <c r="B24" t="s">
        <v>318</v>
      </c>
      <c r="C24" t="s">
        <v>248</v>
      </c>
      <c r="D24" t="s">
        <v>319</v>
      </c>
      <c r="E24" t="s">
        <v>249</v>
      </c>
      <c r="F24" t="n">
        <v>49174791.5307055</v>
      </c>
      <c r="G24" t="n">
        <v>49418602.1332523</v>
      </c>
      <c r="H24" t="n">
        <v>49903737.1470484</v>
      </c>
      <c r="I24" t="n">
        <v>50327464.1990321</v>
      </c>
      <c r="J24" t="n">
        <v>50334429.3098698</v>
      </c>
      <c r="K24" t="n">
        <v>51081310.1767069</v>
      </c>
      <c r="L24" t="n">
        <v>50875670.4473386</v>
      </c>
      <c r="M24" t="n">
        <v>50507748.5239628</v>
      </c>
      <c r="N24" t="n">
        <v>49948148.1335778</v>
      </c>
      <c r="O24" t="n">
        <v>49614420.2253855</v>
      </c>
      <c r="P24" t="n">
        <v>49261224.9123543</v>
      </c>
      <c r="Q24" t="n">
        <v>49336689.84559</v>
      </c>
      <c r="R24" t="n">
        <v>49044174.8544573</v>
      </c>
      <c r="S24" t="n">
        <v>48494288.1034101</v>
      </c>
      <c r="T24" t="n">
        <v>48051534.5527825</v>
      </c>
      <c r="U24" t="n">
        <v>47261362.208483</v>
      </c>
      <c r="V24" t="n">
        <v>46849194.2994031</v>
      </c>
      <c r="W24" t="n">
        <v>46499335.3397537</v>
      </c>
      <c r="X24" t="n">
        <v>46578395.8201588</v>
      </c>
      <c r="Y24" t="n">
        <v>46534715.8909752</v>
      </c>
      <c r="Z24" t="n">
        <v>46975659.318042</v>
      </c>
      <c r="AA24" t="n">
        <v>47601356.6765718</v>
      </c>
      <c r="AB24" t="n">
        <v>48103530.9491144</v>
      </c>
      <c r="AC24" t="n">
        <v>48208760.3080925</v>
      </c>
      <c r="AD24" t="n">
        <v>48190777.6775367</v>
      </c>
      <c r="AE24" t="n">
        <v>48038676.5279036</v>
      </c>
      <c r="AF24"/>
    </row>
    <row r="25">
      <c r="A25" t="s">
        <v>146</v>
      </c>
      <c r="B25" t="s">
        <v>320</v>
      </c>
      <c r="C25" t="s">
        <v>248</v>
      </c>
      <c r="D25" t="s">
        <v>321</v>
      </c>
      <c r="E25" t="s">
        <v>249</v>
      </c>
      <c r="F25" t="n">
        <v>876928.379779646</v>
      </c>
      <c r="G25" t="n">
        <v>940360.955232521</v>
      </c>
      <c r="H25" t="n">
        <v>1021020.25238877</v>
      </c>
      <c r="I25" t="n">
        <v>1024750.79348119</v>
      </c>
      <c r="J25" t="n">
        <v>1063266.67588016</v>
      </c>
      <c r="K25" t="n">
        <v>1150342.6786889</v>
      </c>
      <c r="L25" t="n">
        <v>1214957.53079042</v>
      </c>
      <c r="M25" t="n">
        <v>1243469.73452413</v>
      </c>
      <c r="N25" t="n">
        <v>1279462.29102781</v>
      </c>
      <c r="O25" t="n">
        <v>1340062.74948994</v>
      </c>
      <c r="P25" t="n">
        <v>1391648.43520852</v>
      </c>
      <c r="Q25" t="n">
        <v>1431607.0170476</v>
      </c>
      <c r="R25" t="n">
        <v>1409530.63477416</v>
      </c>
      <c r="S25" t="n">
        <v>1409920.87456127</v>
      </c>
      <c r="T25" t="n">
        <v>1364735.31754154</v>
      </c>
      <c r="U25" t="n">
        <v>1287755.79197915</v>
      </c>
      <c r="V25" t="n">
        <v>1211195.31104435</v>
      </c>
      <c r="W25" t="n">
        <v>1138260.39680172</v>
      </c>
      <c r="X25" t="n">
        <v>1074126.05823639</v>
      </c>
      <c r="Y25" t="n">
        <v>1016360.68402367</v>
      </c>
      <c r="Z25" t="n">
        <v>963463.548772499</v>
      </c>
      <c r="AA25" t="n">
        <v>913215.597205176</v>
      </c>
      <c r="AB25" t="n">
        <v>867980.756161874</v>
      </c>
      <c r="AC25" t="n">
        <v>823883.368208123</v>
      </c>
      <c r="AD25" t="n">
        <v>796766.986751822</v>
      </c>
      <c r="AE25" t="n">
        <v>763195.700595787</v>
      </c>
      <c r="AF25"/>
    </row>
    <row r="26">
      <c r="A26" t="s">
        <v>146</v>
      </c>
      <c r="B26" t="s">
        <v>322</v>
      </c>
      <c r="C26" t="s">
        <v>248</v>
      </c>
      <c r="D26" t="s">
        <v>323</v>
      </c>
      <c r="E26" t="s">
        <v>249</v>
      </c>
      <c r="F26" t="n">
        <v>26285008.537949</v>
      </c>
      <c r="G26" t="n">
        <v>26717567.0406735</v>
      </c>
      <c r="H26" t="n">
        <v>27436505.6805053</v>
      </c>
      <c r="I26" t="n">
        <v>27879749.9174578</v>
      </c>
      <c r="J26" t="n">
        <v>27918762.9444178</v>
      </c>
      <c r="K26" t="n">
        <v>28099507.4770362</v>
      </c>
      <c r="L26" t="n">
        <v>27788627.7942001</v>
      </c>
      <c r="M26" t="n">
        <v>27511109.2593706</v>
      </c>
      <c r="N26" t="n">
        <v>27055623.5068951</v>
      </c>
      <c r="O26" t="n">
        <v>26601803.3374267</v>
      </c>
      <c r="P26" t="n">
        <v>26195019.7000673</v>
      </c>
      <c r="Q26" t="n">
        <v>26076128.4619727</v>
      </c>
      <c r="R26" t="n">
        <v>25874111.804069</v>
      </c>
      <c r="S26" t="n">
        <v>25608524.5338392</v>
      </c>
      <c r="T26" t="n">
        <v>25388414.224288</v>
      </c>
      <c r="U26" t="n">
        <v>24929514.009762</v>
      </c>
      <c r="V26" t="n">
        <v>24617873.728137</v>
      </c>
      <c r="W26" t="n">
        <v>24306783.78755</v>
      </c>
      <c r="X26" t="n">
        <v>24153215.8997039</v>
      </c>
      <c r="Y26" t="n">
        <v>23938765.6551108</v>
      </c>
      <c r="Z26" t="n">
        <v>23954810.9532204</v>
      </c>
      <c r="AA26" t="n">
        <v>24005870.6999658</v>
      </c>
      <c r="AB26" t="n">
        <v>24088422.1285962</v>
      </c>
      <c r="AC26" t="n">
        <v>23884955.8299244</v>
      </c>
      <c r="AD26" t="n">
        <v>23564418.7295755</v>
      </c>
      <c r="AE26" t="n">
        <v>23291324.0229718</v>
      </c>
      <c r="AF26"/>
    </row>
    <row r="27">
      <c r="A27" t="s">
        <v>146</v>
      </c>
      <c r="B27" t="s">
        <v>324</v>
      </c>
      <c r="C27" t="s">
        <v>248</v>
      </c>
      <c r="D27" t="s">
        <v>325</v>
      </c>
      <c r="E27" t="s">
        <v>249</v>
      </c>
      <c r="F27" t="n">
        <v>22014965.7803751</v>
      </c>
      <c r="G27" t="n">
        <v>21764342.7036124</v>
      </c>
      <c r="H27" t="n">
        <v>21452215.4649393</v>
      </c>
      <c r="I27" t="n">
        <v>21429712.9539798</v>
      </c>
      <c r="J27" t="n">
        <v>21359469.6454632</v>
      </c>
      <c r="K27" t="n">
        <v>21838318.1980555</v>
      </c>
      <c r="L27" t="n">
        <v>21878711.5686235</v>
      </c>
      <c r="M27" t="n">
        <v>21759725.1621818</v>
      </c>
      <c r="N27" t="n">
        <v>21619349.6120573</v>
      </c>
      <c r="O27" t="n">
        <v>21678345.1964485</v>
      </c>
      <c r="P27" t="n">
        <v>21680015.3012062</v>
      </c>
      <c r="Q27" t="n">
        <v>21834206.2095225</v>
      </c>
      <c r="R27" t="n">
        <v>21765600.0288478</v>
      </c>
      <c r="S27" t="n">
        <v>21480962.3967883</v>
      </c>
      <c r="T27" t="n">
        <v>21303412.6181662</v>
      </c>
      <c r="U27" t="n">
        <v>21048931.6133099</v>
      </c>
      <c r="V27" t="n">
        <v>21024857.1231096</v>
      </c>
      <c r="W27" t="n">
        <v>21058303.4286345</v>
      </c>
      <c r="X27" t="n">
        <v>21354331.8928077</v>
      </c>
      <c r="Y27" t="n">
        <v>21582063.1303363</v>
      </c>
      <c r="Z27" t="n">
        <v>22059292.7095824</v>
      </c>
      <c r="AA27" t="n">
        <v>22683662.3787213</v>
      </c>
      <c r="AB27" t="n">
        <v>23148091.1218443</v>
      </c>
      <c r="AC27" t="n">
        <v>23500442.9447659</v>
      </c>
      <c r="AD27" t="n">
        <v>23829773.9587926</v>
      </c>
      <c r="AE27" t="n">
        <v>23984156.804336</v>
      </c>
      <c r="AF27"/>
    </row>
    <row r="28">
      <c r="A28" t="s">
        <v>146</v>
      </c>
      <c r="B28" t="s">
        <v>326</v>
      </c>
      <c r="C28" t="s">
        <v>248</v>
      </c>
      <c r="D28" t="s">
        <v>327</v>
      </c>
      <c r="E28" t="s">
        <v>249</v>
      </c>
      <c r="F28" t="n">
        <v>114536864.881958</v>
      </c>
      <c r="G28" t="n">
        <v>118818591.030298</v>
      </c>
      <c r="H28" t="n">
        <v>122539080.266359</v>
      </c>
      <c r="I28" t="n">
        <v>125143908.502878</v>
      </c>
      <c r="J28" t="n">
        <v>127911759.929011</v>
      </c>
      <c r="K28" t="n">
        <v>129874965.910689</v>
      </c>
      <c r="L28" t="n">
        <v>131790760.862582</v>
      </c>
      <c r="M28" t="n">
        <v>133498407.805141</v>
      </c>
      <c r="N28" t="n">
        <v>135410893.570667</v>
      </c>
      <c r="O28" t="n">
        <v>136691917.870636</v>
      </c>
      <c r="P28" t="n">
        <v>136753304.963557</v>
      </c>
      <c r="Q28" t="n">
        <v>136879279.384119</v>
      </c>
      <c r="R28" t="n">
        <v>137241014.566278</v>
      </c>
      <c r="S28" t="n">
        <v>137381478.864099</v>
      </c>
      <c r="T28" t="n">
        <v>137760678.911931</v>
      </c>
      <c r="U28" t="n">
        <v>137769539.524459</v>
      </c>
      <c r="V28" t="n">
        <v>137905143.273047</v>
      </c>
      <c r="W28" t="n">
        <v>138070369.313367</v>
      </c>
      <c r="X28" t="n">
        <v>138359004.002835</v>
      </c>
      <c r="Y28" t="n">
        <v>138709686.918566</v>
      </c>
      <c r="Z28" t="n">
        <v>139246863.678263</v>
      </c>
      <c r="AA28" t="n">
        <v>140125735.032044</v>
      </c>
      <c r="AB28" t="n">
        <v>141256588.916199</v>
      </c>
      <c r="AC28" t="n">
        <v>142764731.551873</v>
      </c>
      <c r="AD28" t="n">
        <v>144129180.900352</v>
      </c>
      <c r="AE28" t="n">
        <v>145703263.360651</v>
      </c>
      <c r="AF28"/>
    </row>
    <row r="29">
      <c r="A29" t="s">
        <v>146</v>
      </c>
      <c r="B29" t="s">
        <v>328</v>
      </c>
      <c r="C29" t="s">
        <v>248</v>
      </c>
      <c r="D29" t="s">
        <v>329</v>
      </c>
      <c r="E29" t="s">
        <v>249</v>
      </c>
      <c r="F29" t="n">
        <v>71689506.1663765</v>
      </c>
      <c r="G29" t="n">
        <v>72866593.5817103</v>
      </c>
      <c r="H29" t="n">
        <v>74248144.4937298</v>
      </c>
      <c r="I29" t="n">
        <v>74405339.5532239</v>
      </c>
      <c r="J29" t="n">
        <v>74360958.1237824</v>
      </c>
      <c r="K29" t="n">
        <v>74331609.2948501</v>
      </c>
      <c r="L29" t="n">
        <v>74110223.0376797</v>
      </c>
      <c r="M29" t="n">
        <v>74093277.6166112</v>
      </c>
      <c r="N29" t="n">
        <v>74201317.8541439</v>
      </c>
      <c r="O29" t="n">
        <v>74154805.9845069</v>
      </c>
      <c r="P29" t="n">
        <v>73809979.5169069</v>
      </c>
      <c r="Q29" t="n">
        <v>73401550.1446898</v>
      </c>
      <c r="R29" t="n">
        <v>72896521.4119006</v>
      </c>
      <c r="S29" t="n">
        <v>72355589.16163</v>
      </c>
      <c r="T29" t="n">
        <v>71765272.5244502</v>
      </c>
      <c r="U29" t="n">
        <v>71360042.8906714</v>
      </c>
      <c r="V29" t="n">
        <v>71176320.6573975</v>
      </c>
      <c r="W29" t="n">
        <v>70883195.2506679</v>
      </c>
      <c r="X29" t="n">
        <v>70922924.0578677</v>
      </c>
      <c r="Y29" t="n">
        <v>70761286.7309223</v>
      </c>
      <c r="Z29" t="n">
        <v>70832109.5934276</v>
      </c>
      <c r="AA29" t="n">
        <v>71118053.7269237</v>
      </c>
      <c r="AB29" t="n">
        <v>71354974.2581128</v>
      </c>
      <c r="AC29" t="n">
        <v>71791385.0551781</v>
      </c>
      <c r="AD29" t="n">
        <v>72510986.6047928</v>
      </c>
      <c r="AE29" t="n">
        <v>73242039.6837882</v>
      </c>
      <c r="AF29"/>
    </row>
    <row r="30">
      <c r="A30" t="s">
        <v>146</v>
      </c>
      <c r="B30" t="s">
        <v>330</v>
      </c>
      <c r="C30" t="s">
        <v>248</v>
      </c>
      <c r="D30" t="s">
        <v>331</v>
      </c>
      <c r="E30" t="s">
        <v>249</v>
      </c>
      <c r="F30" t="n">
        <v>6361398.44420598</v>
      </c>
      <c r="G30" t="n">
        <v>6867048.69821799</v>
      </c>
      <c r="H30" t="n">
        <v>7103685.49248709</v>
      </c>
      <c r="I30" t="n">
        <v>7470972.00707408</v>
      </c>
      <c r="J30" t="n">
        <v>7731885.10093033</v>
      </c>
      <c r="K30" t="n">
        <v>7935253.04252553</v>
      </c>
      <c r="L30" t="n">
        <v>8245386.77543524</v>
      </c>
      <c r="M30" t="n">
        <v>8707211.53420436</v>
      </c>
      <c r="N30" t="n">
        <v>9132194.49530382</v>
      </c>
      <c r="O30" t="n">
        <v>9418623.11749944</v>
      </c>
      <c r="P30" t="n">
        <v>9332916.48246115</v>
      </c>
      <c r="Q30" t="n">
        <v>9262316.13203884</v>
      </c>
      <c r="R30" t="n">
        <v>9135825.98529714</v>
      </c>
      <c r="S30" t="n">
        <v>9124871.72431324</v>
      </c>
      <c r="T30" t="n">
        <v>9199498.11124955</v>
      </c>
      <c r="U30" t="n">
        <v>9113180.80696701</v>
      </c>
      <c r="V30" t="n">
        <v>9078716.1484914</v>
      </c>
      <c r="W30" t="n">
        <v>9010005.71300873</v>
      </c>
      <c r="X30" t="n">
        <v>8982400.79070327</v>
      </c>
      <c r="Y30" t="n">
        <v>8922434.59137396</v>
      </c>
      <c r="Z30" t="n">
        <v>8906264.96949568</v>
      </c>
      <c r="AA30" t="n">
        <v>9023898.33327604</v>
      </c>
      <c r="AB30" t="n">
        <v>9196684.07335947</v>
      </c>
      <c r="AC30" t="n">
        <v>9331840.36985766</v>
      </c>
      <c r="AD30" t="n">
        <v>9351025.72822191</v>
      </c>
      <c r="AE30" t="n">
        <v>9351347.38167543</v>
      </c>
      <c r="AF30"/>
    </row>
    <row r="31">
      <c r="A31" t="s">
        <v>146</v>
      </c>
      <c r="B31" t="s">
        <v>332</v>
      </c>
      <c r="C31" t="s">
        <v>248</v>
      </c>
      <c r="D31" t="s">
        <v>333</v>
      </c>
      <c r="E31" t="s">
        <v>249</v>
      </c>
      <c r="F31" t="n">
        <v>3925592.96472555</v>
      </c>
      <c r="G31" t="n">
        <v>4033728.59082401</v>
      </c>
      <c r="H31" t="n">
        <v>4302011.25735252</v>
      </c>
      <c r="I31" t="n">
        <v>4429121.44686061</v>
      </c>
      <c r="J31" t="n">
        <v>4447850.50190399</v>
      </c>
      <c r="K31" t="n">
        <v>4501081.25137382</v>
      </c>
      <c r="L31" t="n">
        <v>4527352.664036</v>
      </c>
      <c r="M31" t="n">
        <v>4541825.12357957</v>
      </c>
      <c r="N31" t="n">
        <v>4592418.93917841</v>
      </c>
      <c r="O31" t="n">
        <v>4648609.96281255</v>
      </c>
      <c r="P31" t="n">
        <v>4677491.47501434</v>
      </c>
      <c r="Q31" t="n">
        <v>4740063.77371422</v>
      </c>
      <c r="R31" t="n">
        <v>4851353.88288244</v>
      </c>
      <c r="S31" t="n">
        <v>5201864.36135742</v>
      </c>
      <c r="T31" t="n">
        <v>5492536.52924982</v>
      </c>
      <c r="U31" t="n">
        <v>5597680.11071144</v>
      </c>
      <c r="V31" t="n">
        <v>5594309.72560838</v>
      </c>
      <c r="W31" t="n">
        <v>5657812.44962606</v>
      </c>
      <c r="X31" t="n">
        <v>5782126.04843673</v>
      </c>
      <c r="Y31" t="n">
        <v>5845416.32262125</v>
      </c>
      <c r="Z31" t="n">
        <v>5903547.72509736</v>
      </c>
      <c r="AA31" t="n">
        <v>6038641.81787425</v>
      </c>
      <c r="AB31" t="n">
        <v>6263032.50398584</v>
      </c>
      <c r="AC31" t="n">
        <v>6438596.81375379</v>
      </c>
      <c r="AD31" t="n">
        <v>6558355.67505306</v>
      </c>
      <c r="AE31" t="n">
        <v>6998770.25774367</v>
      </c>
      <c r="AF31"/>
    </row>
    <row r="32">
      <c r="A32" t="s">
        <v>146</v>
      </c>
      <c r="B32" t="s">
        <v>334</v>
      </c>
      <c r="C32" t="s">
        <v>248</v>
      </c>
      <c r="D32" t="s">
        <v>335</v>
      </c>
      <c r="E32" t="s">
        <v>249</v>
      </c>
      <c r="F32" t="n">
        <v>30848617.6956572</v>
      </c>
      <c r="G32" t="n">
        <v>32995677.9071131</v>
      </c>
      <c r="H32" t="n">
        <v>34377764.1786585</v>
      </c>
      <c r="I32" t="n">
        <v>35992888.9536612</v>
      </c>
      <c r="J32" t="n">
        <v>38034695.8503427</v>
      </c>
      <c r="K32" t="n">
        <v>39469765.9384358</v>
      </c>
      <c r="L32" t="n">
        <v>40860648.3150614</v>
      </c>
      <c r="M32" t="n">
        <v>41842087.3261726</v>
      </c>
      <c r="N32" t="n">
        <v>43075590.1469326</v>
      </c>
      <c r="O32" t="n">
        <v>44020356.8578109</v>
      </c>
      <c r="P32" t="n">
        <v>44433288.3774573</v>
      </c>
      <c r="Q32" t="n">
        <v>44749893.8621688</v>
      </c>
      <c r="R32" t="n">
        <v>45051778.0757403</v>
      </c>
      <c r="S32" t="n">
        <v>45491770.1718591</v>
      </c>
      <c r="T32" t="n">
        <v>46189993.889911</v>
      </c>
      <c r="U32" t="n">
        <v>46684016.4853704</v>
      </c>
      <c r="V32" t="n">
        <v>47159893.9416792</v>
      </c>
      <c r="W32" t="n">
        <v>47691159.3750755</v>
      </c>
      <c r="X32" t="n">
        <v>47950359.8758114</v>
      </c>
      <c r="Y32" t="n">
        <v>48561338.4311017</v>
      </c>
      <c r="Z32" t="n">
        <v>49053503.3729305</v>
      </c>
      <c r="AA32" t="n">
        <v>49469382.1017549</v>
      </c>
      <c r="AB32" t="n">
        <v>50049824.4824814</v>
      </c>
      <c r="AC32" t="n">
        <v>50916605.7101197</v>
      </c>
      <c r="AD32" t="n">
        <v>51533237.851321</v>
      </c>
      <c r="AE32" t="n">
        <v>52045155.786555</v>
      </c>
      <c r="AF32"/>
    </row>
    <row r="33">
      <c r="A33" t="s">
        <v>146</v>
      </c>
      <c r="B33" t="s">
        <v>336</v>
      </c>
      <c r="C33" t="s">
        <v>248</v>
      </c>
      <c r="D33" t="s">
        <v>337</v>
      </c>
      <c r="E33" t="s">
        <v>249</v>
      </c>
      <c r="F33" t="n">
        <v>1707786.17294182</v>
      </c>
      <c r="G33" t="n">
        <v>2052019.88271568</v>
      </c>
      <c r="H33" t="n">
        <v>2503915.37216394</v>
      </c>
      <c r="I33" t="n">
        <v>2842422.33916587</v>
      </c>
      <c r="J33" t="n">
        <v>3333712.68451475</v>
      </c>
      <c r="K33" t="n">
        <v>3634979.27364163</v>
      </c>
      <c r="L33" t="n">
        <v>4045165.10052339</v>
      </c>
      <c r="M33" t="n">
        <v>4312189.39061711</v>
      </c>
      <c r="N33" t="n">
        <v>4407949.70454219</v>
      </c>
      <c r="O33" t="n">
        <v>4448427.26676518</v>
      </c>
      <c r="P33" t="n">
        <v>4498711.91920955</v>
      </c>
      <c r="Q33" t="n">
        <v>4724552.52068369</v>
      </c>
      <c r="R33" t="n">
        <v>5304394.98042593</v>
      </c>
      <c r="S33" t="n">
        <v>5206410.92673046</v>
      </c>
      <c r="T33" t="n">
        <v>5112393.82654091</v>
      </c>
      <c r="U33" t="n">
        <v>5013636.06102162</v>
      </c>
      <c r="V33" t="n">
        <v>4894895.50921998</v>
      </c>
      <c r="W33" t="n">
        <v>4827410.55577415</v>
      </c>
      <c r="X33" t="n">
        <v>4720514.18632166</v>
      </c>
      <c r="Y33" t="n">
        <v>4618775.26127786</v>
      </c>
      <c r="Z33" t="n">
        <v>4551105.66768435</v>
      </c>
      <c r="AA33" t="n">
        <v>4475488.86206898</v>
      </c>
      <c r="AB33" t="n">
        <v>4391902.52941973</v>
      </c>
      <c r="AC33" t="n">
        <v>4286241.99699666</v>
      </c>
      <c r="AD33" t="n">
        <v>4175558.99774495</v>
      </c>
      <c r="AE33" t="n">
        <v>4065950.25088887</v>
      </c>
      <c r="AF33"/>
    </row>
    <row r="34">
      <c r="A34" t="s">
        <v>146</v>
      </c>
      <c r="B34" t="s">
        <v>338</v>
      </c>
      <c r="C34" t="s">
        <v>248</v>
      </c>
      <c r="D34" t="s">
        <v>339</v>
      </c>
      <c r="E34" t="s">
        <v>249</v>
      </c>
      <c r="F34" t="n">
        <v>16087451.1830669</v>
      </c>
      <c r="G34" t="n">
        <v>16305062.025866</v>
      </c>
      <c r="H34" t="n">
        <v>16367364.6012584</v>
      </c>
      <c r="I34" t="n">
        <v>16215807.1365201</v>
      </c>
      <c r="J34" t="n">
        <v>16087961.7989256</v>
      </c>
      <c r="K34" t="n">
        <v>15971297.2519166</v>
      </c>
      <c r="L34" t="n">
        <v>15839390.6299643</v>
      </c>
      <c r="M34" t="n">
        <v>15549903.575195</v>
      </c>
      <c r="N34" t="n">
        <v>15099033.38439</v>
      </c>
      <c r="O34" t="n">
        <v>14770701.3216664</v>
      </c>
      <c r="P34" t="n">
        <v>14352815.278493</v>
      </c>
      <c r="Q34" t="n">
        <v>14762144.3003807</v>
      </c>
      <c r="R34" t="n">
        <v>15089268.201744</v>
      </c>
      <c r="S34" t="n">
        <v>14951413.9829225</v>
      </c>
      <c r="T34" t="n">
        <v>14535947.2578108</v>
      </c>
      <c r="U34" t="n">
        <v>14053232.1778609</v>
      </c>
      <c r="V34" t="n">
        <v>13642205.885772</v>
      </c>
      <c r="W34" t="n">
        <v>13373386.5495562</v>
      </c>
      <c r="X34" t="n">
        <v>12903425.2519756</v>
      </c>
      <c r="Y34" t="n">
        <v>12613424.5411023</v>
      </c>
      <c r="Z34" t="n">
        <v>12393626.7122267</v>
      </c>
      <c r="AA34" t="n">
        <v>12076675.5144229</v>
      </c>
      <c r="AB34" t="n">
        <v>11836616.3004915</v>
      </c>
      <c r="AC34" t="n">
        <v>11609062.4901155</v>
      </c>
      <c r="AD34" t="n">
        <v>11284621.6614875</v>
      </c>
      <c r="AE34" t="n">
        <v>10887717.1598658</v>
      </c>
      <c r="AF34"/>
    </row>
    <row r="35">
      <c r="A35" t="s">
        <v>146</v>
      </c>
      <c r="B35" t="s">
        <v>340</v>
      </c>
      <c r="C35" t="s">
        <v>248</v>
      </c>
      <c r="D35" t="s">
        <v>341</v>
      </c>
      <c r="E35" t="s">
        <v>249</v>
      </c>
      <c r="F35" t="n">
        <v>28516091.893994</v>
      </c>
      <c r="G35" t="n">
        <v>30165357.337127</v>
      </c>
      <c r="H35" t="n">
        <v>31955544.7589785</v>
      </c>
      <c r="I35" t="n">
        <v>34193352.104411</v>
      </c>
      <c r="J35" t="n">
        <v>35872255.4935725</v>
      </c>
      <c r="K35" t="n">
        <v>38375471.9240568</v>
      </c>
      <c r="L35" t="n">
        <v>40136917.3855748</v>
      </c>
      <c r="M35" t="n">
        <v>41523245.176508</v>
      </c>
      <c r="N35" t="n">
        <v>42719580.9386085</v>
      </c>
      <c r="O35" t="n">
        <v>43687429.6522791</v>
      </c>
      <c r="P35" t="n">
        <v>44291267.7287619</v>
      </c>
      <c r="Q35" t="n">
        <v>44920378.5271123</v>
      </c>
      <c r="R35" t="n">
        <v>45247689.4916892</v>
      </c>
      <c r="S35" t="n">
        <v>45357281.9541466</v>
      </c>
      <c r="T35" t="n">
        <v>45713845.681083</v>
      </c>
      <c r="U35" t="n">
        <v>45853484.7795627</v>
      </c>
      <c r="V35" t="n">
        <v>46104866.9917885</v>
      </c>
      <c r="W35" t="n">
        <v>46045949.4192511</v>
      </c>
      <c r="X35" t="n">
        <v>46062249.5369157</v>
      </c>
      <c r="Y35" t="n">
        <v>45836718.0784118</v>
      </c>
      <c r="Z35" t="n">
        <v>45641049.8250062</v>
      </c>
      <c r="AA35" t="n">
        <v>45541536.9779533</v>
      </c>
      <c r="AB35" t="n">
        <v>45385381.7092517</v>
      </c>
      <c r="AC35" t="n">
        <v>45316612.8890064</v>
      </c>
      <c r="AD35" t="n">
        <v>45179127.3824743</v>
      </c>
      <c r="AE35" t="n">
        <v>45010113.7957304</v>
      </c>
      <c r="AF35"/>
    </row>
    <row r="36">
      <c r="A36" t="s">
        <v>146</v>
      </c>
      <c r="B36" t="s">
        <v>342</v>
      </c>
      <c r="C36" t="s">
        <v>248</v>
      </c>
      <c r="D36" t="s">
        <v>343</v>
      </c>
      <c r="E36" t="s">
        <v>249</v>
      </c>
      <c r="F36" t="n">
        <v>1755163.70305334</v>
      </c>
      <c r="G36" t="n">
        <v>2137421.50962908</v>
      </c>
      <c r="H36" t="n">
        <v>2400779.56315827</v>
      </c>
      <c r="I36" t="n">
        <v>2618739.46811493</v>
      </c>
      <c r="J36" t="n">
        <v>2813706.11899445</v>
      </c>
      <c r="K36" t="n">
        <v>2990389.13231951</v>
      </c>
      <c r="L36" t="n">
        <v>3160123.00380784</v>
      </c>
      <c r="M36" t="n">
        <v>3312929.18316273</v>
      </c>
      <c r="N36" t="n">
        <v>3647381.33296584</v>
      </c>
      <c r="O36" t="n">
        <v>3835673.58150349</v>
      </c>
      <c r="P36" t="n">
        <v>4043347.63549472</v>
      </c>
      <c r="Q36" t="n">
        <v>4244007.86941986</v>
      </c>
      <c r="R36" t="n">
        <v>4363089.15299275</v>
      </c>
      <c r="S36" t="n">
        <v>4409832.05082123</v>
      </c>
      <c r="T36" t="n">
        <v>4538212.61739357</v>
      </c>
      <c r="U36" t="n">
        <v>4653166.08788242</v>
      </c>
      <c r="V36" t="n">
        <v>4783100.99931597</v>
      </c>
      <c r="W36" t="n">
        <v>4791287.37080713</v>
      </c>
      <c r="X36" t="n">
        <v>4847673.06945547</v>
      </c>
      <c r="Y36" t="n">
        <v>4869388.36099422</v>
      </c>
      <c r="Z36" t="n">
        <v>4882565.60294616</v>
      </c>
      <c r="AA36" t="n">
        <v>4899369.03982072</v>
      </c>
      <c r="AB36" t="n">
        <v>4918063.37728253</v>
      </c>
      <c r="AC36" t="n">
        <v>4950990.74487818</v>
      </c>
      <c r="AD36" t="n">
        <v>5064740.8363742</v>
      </c>
      <c r="AE36" t="n">
        <v>5068794.48550975</v>
      </c>
      <c r="AF36"/>
    </row>
    <row r="37">
      <c r="A37" t="s">
        <v>146</v>
      </c>
      <c r="B37" t="s">
        <v>344</v>
      </c>
      <c r="C37" t="s">
        <v>248</v>
      </c>
      <c r="D37" t="s">
        <v>345</v>
      </c>
      <c r="E37" t="s">
        <v>249</v>
      </c>
      <c r="F37" t="n">
        <v>24882155.9701237</v>
      </c>
      <c r="G37" t="n">
        <v>26118561.9016458</v>
      </c>
      <c r="H37" t="n">
        <v>27623312.0298502</v>
      </c>
      <c r="I37" t="n">
        <v>29611537.2778033</v>
      </c>
      <c r="J37" t="n">
        <v>31101933.5016187</v>
      </c>
      <c r="K37" t="n">
        <v>33392332.8235132</v>
      </c>
      <c r="L37" t="n">
        <v>34934767.2220038</v>
      </c>
      <c r="M37" t="n">
        <v>36075767.7582242</v>
      </c>
      <c r="N37" t="n">
        <v>36813453.8103124</v>
      </c>
      <c r="O37" t="n">
        <v>37388960.1243172</v>
      </c>
      <c r="P37" t="n">
        <v>37692433.2415011</v>
      </c>
      <c r="Q37" t="n">
        <v>38068787.3429738</v>
      </c>
      <c r="R37" t="n">
        <v>38312147.4061982</v>
      </c>
      <c r="S37" t="n">
        <v>38404487.3354207</v>
      </c>
      <c r="T37" t="n">
        <v>38685370.54328</v>
      </c>
      <c r="U37" t="n">
        <v>38743147.8931847</v>
      </c>
      <c r="V37" t="n">
        <v>38915120.9018183</v>
      </c>
      <c r="W37" t="n">
        <v>38919629.0510219</v>
      </c>
      <c r="X37" t="n">
        <v>38937624.2398118</v>
      </c>
      <c r="Y37" t="n">
        <v>38740952.6849943</v>
      </c>
      <c r="Z37" t="n">
        <v>38553348.3034844</v>
      </c>
      <c r="AA37" t="n">
        <v>38474111.54167</v>
      </c>
      <c r="AB37" t="n">
        <v>38339442.4859664</v>
      </c>
      <c r="AC37" t="n">
        <v>38203697.1327092</v>
      </c>
      <c r="AD37" t="n">
        <v>37971351.6834101</v>
      </c>
      <c r="AE37" t="n">
        <v>37828661.5562353</v>
      </c>
      <c r="AF37"/>
    </row>
    <row r="38">
      <c r="A38" t="s">
        <v>146</v>
      </c>
      <c r="B38" t="s">
        <v>346</v>
      </c>
      <c r="C38" t="s">
        <v>248</v>
      </c>
      <c r="D38" t="s">
        <v>347</v>
      </c>
      <c r="E38" t="s">
        <v>249</v>
      </c>
      <c r="F38" t="n">
        <v>1880542.57399509</v>
      </c>
      <c r="G38" t="n">
        <v>1910374.9968668</v>
      </c>
      <c r="H38" t="n">
        <v>1932560.93830981</v>
      </c>
      <c r="I38" t="n">
        <v>1964874.17133984</v>
      </c>
      <c r="J38" t="n">
        <v>1958957.57601859</v>
      </c>
      <c r="K38" t="n">
        <v>1996044.29047846</v>
      </c>
      <c r="L38" t="n">
        <v>2045628.58919555</v>
      </c>
      <c r="M38" t="n">
        <v>2137998.67583129</v>
      </c>
      <c r="N38" t="n">
        <v>2260803.41747926</v>
      </c>
      <c r="O38" t="n">
        <v>2463398.9400057</v>
      </c>
      <c r="P38" t="n">
        <v>2555209.76731921</v>
      </c>
      <c r="Q38" t="n">
        <v>2606816.85834728</v>
      </c>
      <c r="R38" t="n">
        <v>2571724.81388674</v>
      </c>
      <c r="S38" t="n">
        <v>2542300.22848293</v>
      </c>
      <c r="T38" t="n">
        <v>2489625.10480216</v>
      </c>
      <c r="U38" t="n">
        <v>2456593.32269659</v>
      </c>
      <c r="V38" t="n">
        <v>2406113.35013801</v>
      </c>
      <c r="W38" t="n">
        <v>2334809.35301567</v>
      </c>
      <c r="X38" t="n">
        <v>2276878.96206138</v>
      </c>
      <c r="Y38" t="n">
        <v>2226405.75292295</v>
      </c>
      <c r="Z38" t="n">
        <v>2205163.51991324</v>
      </c>
      <c r="AA38" t="n">
        <v>2168135.20145003</v>
      </c>
      <c r="AB38" t="n">
        <v>2128007.36438016</v>
      </c>
      <c r="AC38" t="n">
        <v>2161951.81058237</v>
      </c>
      <c r="AD38" t="n">
        <v>2143018.2340456</v>
      </c>
      <c r="AE38" t="n">
        <v>2112657.75398535</v>
      </c>
      <c r="AF38"/>
    </row>
    <row r="39">
      <c r="A39" t="s">
        <v>146</v>
      </c>
      <c r="B39" t="s">
        <v>348</v>
      </c>
      <c r="C39" t="s">
        <v>248</v>
      </c>
      <c r="D39" t="s">
        <v>349</v>
      </c>
      <c r="E39" t="s">
        <v>249</v>
      </c>
      <c r="F39" t="n">
        <v>3109830.21684486</v>
      </c>
      <c r="G39" t="n">
        <v>3016988.94614559</v>
      </c>
      <c r="H39" t="n">
        <v>2910047.12781983</v>
      </c>
      <c r="I39" t="n">
        <v>2824950.36602558</v>
      </c>
      <c r="J39" t="n">
        <v>2699123.30049639</v>
      </c>
      <c r="K39" t="n">
        <v>2579749.85835614</v>
      </c>
      <c r="L39" t="n">
        <v>2476205.38788667</v>
      </c>
      <c r="M39" t="n">
        <v>2382420.37028947</v>
      </c>
      <c r="N39" t="n">
        <v>2308801.01971491</v>
      </c>
      <c r="O39" t="n">
        <v>2223288.66854496</v>
      </c>
      <c r="P39" t="n">
        <v>2134625.05007066</v>
      </c>
      <c r="Q39" t="n">
        <v>2074650.32384159</v>
      </c>
      <c r="R39" t="n">
        <v>2030094.50841268</v>
      </c>
      <c r="S39" t="n">
        <v>1997625.0517382</v>
      </c>
      <c r="T39" t="n">
        <v>1996932.65904433</v>
      </c>
      <c r="U39" t="n">
        <v>1973929.17262483</v>
      </c>
      <c r="V39" t="n">
        <v>1960979.17141177</v>
      </c>
      <c r="W39" t="n">
        <v>1962857.87766786</v>
      </c>
      <c r="X39" t="n">
        <v>1981477.342997</v>
      </c>
      <c r="Y39" t="n">
        <v>2019946.69862188</v>
      </c>
      <c r="Z39" t="n">
        <v>2058913.70663006</v>
      </c>
      <c r="AA39" t="n">
        <v>2105587.26189397</v>
      </c>
      <c r="AB39" t="n">
        <v>2154731.3847915</v>
      </c>
      <c r="AC39" t="n">
        <v>2195224.22998954</v>
      </c>
      <c r="AD39" t="n">
        <v>2198782.59656775</v>
      </c>
      <c r="AE39" t="n">
        <v>2201151.02751063</v>
      </c>
      <c r="AF39"/>
    </row>
    <row r="40">
      <c r="A40" t="s">
        <v>146</v>
      </c>
      <c r="B40" t="s">
        <v>350</v>
      </c>
      <c r="C40" t="s">
        <v>248</v>
      </c>
      <c r="D40" t="s">
        <v>351</v>
      </c>
      <c r="E40" t="s">
        <v>249</v>
      </c>
      <c r="F40" t="n">
        <v>57107795.3714943</v>
      </c>
      <c r="G40" t="n">
        <v>57753606.0182875</v>
      </c>
      <c r="H40" t="n">
        <v>57803910.2007582</v>
      </c>
      <c r="I40" t="n">
        <v>57783975.2667179</v>
      </c>
      <c r="J40" t="n">
        <v>57480327.8169745</v>
      </c>
      <c r="K40" t="n">
        <v>57406900.7329951</v>
      </c>
      <c r="L40" t="n">
        <v>57077856.5263538</v>
      </c>
      <c r="M40" t="n">
        <v>56452502.033885</v>
      </c>
      <c r="N40" t="n">
        <v>55512089.3643694</v>
      </c>
      <c r="O40" t="n">
        <v>54411441.3764861</v>
      </c>
      <c r="P40" t="n">
        <v>54850150.7308306</v>
      </c>
      <c r="Q40" t="n">
        <v>54500136.5090208</v>
      </c>
      <c r="R40" t="n">
        <v>53659897.2919502</v>
      </c>
      <c r="S40" t="n">
        <v>52957819.8681431</v>
      </c>
      <c r="T40" t="n">
        <v>52436687.8912227</v>
      </c>
      <c r="U40" t="n">
        <v>52151039.5515033</v>
      </c>
      <c r="V40" t="n">
        <v>51431889.6210709</v>
      </c>
      <c r="W40" t="n">
        <v>50718081.2779494</v>
      </c>
      <c r="X40" t="n">
        <v>50242705.9673289</v>
      </c>
      <c r="Y40" t="n">
        <v>50533406.4757664</v>
      </c>
      <c r="Z40" t="n">
        <v>50931177.4734294</v>
      </c>
      <c r="AA40" t="n">
        <v>50853779.4028403</v>
      </c>
      <c r="AB40" t="n">
        <v>50864005.896821</v>
      </c>
      <c r="AC40" t="n">
        <v>51940398.8862576</v>
      </c>
      <c r="AD40" t="n">
        <v>53580553.1762226</v>
      </c>
      <c r="AE40" t="n">
        <v>55363695.8062692</v>
      </c>
      <c r="AF40"/>
    </row>
    <row r="41">
      <c r="A41" t="s">
        <v>146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146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146</v>
      </c>
      <c r="B43" t="s">
        <v>356</v>
      </c>
      <c r="C43" t="s">
        <v>248</v>
      </c>
      <c r="D43" t="s">
        <v>357</v>
      </c>
      <c r="E43" t="s">
        <v>249</v>
      </c>
      <c r="F43" t="n">
        <v>2939241.83857499</v>
      </c>
      <c r="G43" t="n">
        <v>3006809.39034067</v>
      </c>
      <c r="H43" t="n">
        <v>3173572.65665727</v>
      </c>
      <c r="I43" t="n">
        <v>3264534.18054336</v>
      </c>
      <c r="J43" t="n">
        <v>3228749.52393978</v>
      </c>
      <c r="K43" t="n">
        <v>3191292.14453158</v>
      </c>
      <c r="L43" t="n">
        <v>3240660.33339106</v>
      </c>
      <c r="M43" t="n">
        <v>3354106.50902776</v>
      </c>
      <c r="N43" t="n">
        <v>3514272.19788232</v>
      </c>
      <c r="O43" t="n">
        <v>3651714.69350347</v>
      </c>
      <c r="P43" t="n">
        <v>3802572.99394967</v>
      </c>
      <c r="Q43" t="n">
        <v>4206810.20317547</v>
      </c>
      <c r="R43" t="n">
        <v>4431238.03297429</v>
      </c>
      <c r="S43" t="n">
        <v>4540042.19487875</v>
      </c>
      <c r="T43" t="n">
        <v>4730402.34312634</v>
      </c>
      <c r="U43" t="n">
        <v>4914155.30305318</v>
      </c>
      <c r="V43" t="n">
        <v>5237630.19595468</v>
      </c>
      <c r="W43" t="n">
        <v>5519635.04042072</v>
      </c>
      <c r="X43" t="n">
        <v>5980624.42791234</v>
      </c>
      <c r="Y43" t="n">
        <v>6288166.96142415</v>
      </c>
      <c r="Z43" t="n">
        <v>6805726.56815312</v>
      </c>
      <c r="AA43" t="n">
        <v>7567327.96174095</v>
      </c>
      <c r="AB43" t="n">
        <v>8431439.26771282</v>
      </c>
      <c r="AC43" t="n">
        <v>9272679.00513084</v>
      </c>
      <c r="AD43" t="n">
        <v>10008844.1144719</v>
      </c>
      <c r="AE43" t="n">
        <v>10438125.154316</v>
      </c>
      <c r="AF43"/>
    </row>
    <row r="44">
      <c r="A44" t="s">
        <v>146</v>
      </c>
      <c r="B44" t="s">
        <v>358</v>
      </c>
      <c r="C44" t="s">
        <v>248</v>
      </c>
      <c r="D44" t="s">
        <v>359</v>
      </c>
      <c r="E44" t="s">
        <v>249</v>
      </c>
      <c r="F44" t="n">
        <v>549246292.528814</v>
      </c>
      <c r="G44" t="n">
        <v>563355114.444986</v>
      </c>
      <c r="H44" t="n">
        <v>576803201.038503</v>
      </c>
      <c r="I44" t="n">
        <v>590225502.745692</v>
      </c>
      <c r="J44" t="n">
        <v>600430484.216534</v>
      </c>
      <c r="K44" t="n">
        <v>611300324.355423</v>
      </c>
      <c r="L44" t="n">
        <v>619806392.603194</v>
      </c>
      <c r="M44" t="n">
        <v>625085799.828562</v>
      </c>
      <c r="N44" t="n">
        <v>629645272.869167</v>
      </c>
      <c r="O44" t="n">
        <v>632618582.060583</v>
      </c>
      <c r="P44" t="n">
        <v>633969455.76394</v>
      </c>
      <c r="Q44" t="n">
        <v>635713595.399467</v>
      </c>
      <c r="R44" t="n">
        <v>636096718.598139</v>
      </c>
      <c r="S44" t="n">
        <v>634998792.931542</v>
      </c>
      <c r="T44" t="n">
        <v>632398768.328824</v>
      </c>
      <c r="U44" t="n">
        <v>627946574.590292</v>
      </c>
      <c r="V44" t="n">
        <v>624957239.379471</v>
      </c>
      <c r="W44" t="n">
        <v>621521123.486873</v>
      </c>
      <c r="X44" t="n">
        <v>619500366.815202</v>
      </c>
      <c r="Y44" t="n">
        <v>616840252.764762</v>
      </c>
      <c r="Z44" t="n">
        <v>616214730.990151</v>
      </c>
      <c r="AA44" t="n">
        <v>617458305.772869</v>
      </c>
      <c r="AB44" t="n">
        <v>619050020.469903</v>
      </c>
      <c r="AC44" t="n">
        <v>620695040.002734</v>
      </c>
      <c r="AD44" t="n">
        <v>620881368.559595</v>
      </c>
      <c r="AE44" t="n">
        <v>620344425.208092</v>
      </c>
      <c r="AF44"/>
    </row>
    <row r="45">
      <c r="A45" t="s">
        <v>146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146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146</v>
      </c>
      <c r="B47" t="s">
        <v>364</v>
      </c>
      <c r="C47" t="s">
        <v>248</v>
      </c>
      <c r="D47" t="s">
        <v>365</v>
      </c>
      <c r="E47" t="s">
        <v>249</v>
      </c>
      <c r="F47" t="n">
        <v>326577164.388296</v>
      </c>
      <c r="G47" t="n">
        <v>340716645.893946</v>
      </c>
      <c r="H47" t="n">
        <v>352236998.655523</v>
      </c>
      <c r="I47" t="n">
        <v>363429871.740555</v>
      </c>
      <c r="J47" t="n">
        <v>375658373.75471</v>
      </c>
      <c r="K47" t="n">
        <v>384985483.927929</v>
      </c>
      <c r="L47" t="n">
        <v>393909440.028242</v>
      </c>
      <c r="M47" t="n">
        <v>401728636.903009</v>
      </c>
      <c r="N47" t="n">
        <v>407732768.278003</v>
      </c>
      <c r="O47" t="n">
        <v>411985357.320854</v>
      </c>
      <c r="P47" t="n">
        <v>415277932.057995</v>
      </c>
      <c r="Q47" t="n">
        <v>417667759.695096</v>
      </c>
      <c r="R47" t="n">
        <v>419404783.361737</v>
      </c>
      <c r="S47" t="n">
        <v>419905333.447662</v>
      </c>
      <c r="T47" t="n">
        <v>421228963.534084</v>
      </c>
      <c r="U47" t="n">
        <v>422316938.263775</v>
      </c>
      <c r="V47" t="n">
        <v>422983970.103843</v>
      </c>
      <c r="W47" t="n">
        <v>423982749.634376</v>
      </c>
      <c r="X47" t="n">
        <v>425648217.807192</v>
      </c>
      <c r="Y47" t="n">
        <v>427266332.996306</v>
      </c>
      <c r="Z47" t="n">
        <v>427740026.448143</v>
      </c>
      <c r="AA47" t="n">
        <v>428883997.946072</v>
      </c>
      <c r="AB47" t="n">
        <v>430078646.283433</v>
      </c>
      <c r="AC47" t="n">
        <v>431350682.442384</v>
      </c>
      <c r="AD47" t="n">
        <v>433083485.740802</v>
      </c>
      <c r="AE47" t="n">
        <v>435371036.48397</v>
      </c>
      <c r="AF47"/>
    </row>
    <row r="48">
      <c r="A48" t="s">
        <v>146</v>
      </c>
      <c r="B48" t="s">
        <v>366</v>
      </c>
      <c r="C48" t="s">
        <v>248</v>
      </c>
      <c r="D48" t="s">
        <v>367</v>
      </c>
      <c r="E48" t="s">
        <v>249</v>
      </c>
      <c r="F48" t="n">
        <v>367131799.196849</v>
      </c>
      <c r="G48" t="n">
        <v>382533170.652134</v>
      </c>
      <c r="H48" t="n">
        <v>394898480.627632</v>
      </c>
      <c r="I48" t="n">
        <v>407186132.242649</v>
      </c>
      <c r="J48" t="n">
        <v>420371114.114267</v>
      </c>
      <c r="K48" t="n">
        <v>430173249.219424</v>
      </c>
      <c r="L48" t="n">
        <v>439300080.934</v>
      </c>
      <c r="M48" t="n">
        <v>447589645.023347</v>
      </c>
      <c r="N48" t="n">
        <v>453812054.980531</v>
      </c>
      <c r="O48" t="n">
        <v>458516859.495594</v>
      </c>
      <c r="P48" t="n">
        <v>462185640.018728</v>
      </c>
      <c r="Q48" t="n">
        <v>464682722.981653</v>
      </c>
      <c r="R48" t="n">
        <v>466167977.418805</v>
      </c>
      <c r="S48" t="n">
        <v>466212540.934378</v>
      </c>
      <c r="T48" t="n">
        <v>467640978.642796</v>
      </c>
      <c r="U48" t="n">
        <v>469418464.428349</v>
      </c>
      <c r="V48" t="n">
        <v>470970719.150276</v>
      </c>
      <c r="W48" t="n">
        <v>472828900.638397</v>
      </c>
      <c r="X48" t="n">
        <v>475898139.023133</v>
      </c>
      <c r="Y48" t="n">
        <v>478400607.328954</v>
      </c>
      <c r="Z48" t="n">
        <v>479191655.108069</v>
      </c>
      <c r="AA48" t="n">
        <v>480532051.179262</v>
      </c>
      <c r="AB48" t="n">
        <v>482041535.81834</v>
      </c>
      <c r="AC48" t="n">
        <v>482884660.875638</v>
      </c>
      <c r="AD48" t="n">
        <v>484295015.984887</v>
      </c>
      <c r="AE48" t="n">
        <v>486210720.10859</v>
      </c>
      <c r="AF48"/>
    </row>
    <row r="49">
      <c r="A49" t="s">
        <v>146</v>
      </c>
      <c r="B49" t="s">
        <v>368</v>
      </c>
      <c r="C49" t="s">
        <v>248</v>
      </c>
      <c r="D49" t="s">
        <v>369</v>
      </c>
      <c r="E49" t="s">
        <v>249</v>
      </c>
      <c r="F49" t="n">
        <v>24823761.7193267</v>
      </c>
      <c r="G49" t="n">
        <v>25093049.37144</v>
      </c>
      <c r="H49" t="n">
        <v>25108129.7691111</v>
      </c>
      <c r="I49" t="n">
        <v>25182953.092401</v>
      </c>
      <c r="J49" t="n">
        <v>25133405.7568008</v>
      </c>
      <c r="K49" t="n">
        <v>24820652.7863413</v>
      </c>
      <c r="L49" t="n">
        <v>24631641.50273</v>
      </c>
      <c r="M49" t="n">
        <v>24421180.9159622</v>
      </c>
      <c r="N49" t="n">
        <v>24260879.4670484</v>
      </c>
      <c r="O49" t="n">
        <v>24155496.4233235</v>
      </c>
      <c r="P49" t="n">
        <v>24190215.9725175</v>
      </c>
      <c r="Q49" t="n">
        <v>24156349.5650943</v>
      </c>
      <c r="R49" t="n">
        <v>23963625.686005</v>
      </c>
      <c r="S49" t="n">
        <v>23713351.8608297</v>
      </c>
      <c r="T49" t="n">
        <v>23887533.8904945</v>
      </c>
      <c r="U49" t="n">
        <v>24002564.309913</v>
      </c>
      <c r="V49" t="n">
        <v>23864243.5646741</v>
      </c>
      <c r="W49" t="n">
        <v>23804680.9882579</v>
      </c>
      <c r="X49" t="n">
        <v>24130418.0120051</v>
      </c>
      <c r="Y49" t="n">
        <v>24228484.1398183</v>
      </c>
      <c r="Z49" t="n">
        <v>24175239.0132509</v>
      </c>
      <c r="AA49" t="n">
        <v>23991410.129895</v>
      </c>
      <c r="AB49" t="n">
        <v>23737863.2687286</v>
      </c>
      <c r="AC49" t="n">
        <v>23358790.1457084</v>
      </c>
      <c r="AD49" t="n">
        <v>23161520.4787765</v>
      </c>
      <c r="AE49" t="n">
        <v>23113900.886528</v>
      </c>
      <c r="AF49"/>
    </row>
    <row r="50">
      <c r="A50" t="s">
        <v>146</v>
      </c>
      <c r="B50" t="s">
        <v>370</v>
      </c>
      <c r="C50" t="s">
        <v>248</v>
      </c>
      <c r="D50" t="s">
        <v>371</v>
      </c>
      <c r="E50" t="s">
        <v>249</v>
      </c>
      <c r="F50" t="n">
        <v>15672573.0813759</v>
      </c>
      <c r="G50" t="n">
        <v>16673696.5142657</v>
      </c>
      <c r="H50" t="n">
        <v>17514974.3427258</v>
      </c>
      <c r="I50" t="n">
        <v>18539442.1644254</v>
      </c>
      <c r="J50" t="n">
        <v>19553793.3989901</v>
      </c>
      <c r="K50" t="n">
        <v>20352685.276304</v>
      </c>
      <c r="L50" t="n">
        <v>20758367.742077</v>
      </c>
      <c r="M50" t="n">
        <v>21446448.6747448</v>
      </c>
      <c r="N50" t="n">
        <v>21834028.0650616</v>
      </c>
      <c r="O50" t="n">
        <v>22392619.7493058</v>
      </c>
      <c r="P50" t="n">
        <v>22734312.45302</v>
      </c>
      <c r="Q50" t="n">
        <v>22877914.1965771</v>
      </c>
      <c r="R50" t="n">
        <v>22824228.4593461</v>
      </c>
      <c r="S50" t="n">
        <v>22624023.8916385</v>
      </c>
      <c r="T50" t="n">
        <v>22554710.4235938</v>
      </c>
      <c r="U50" t="n">
        <v>23128559.746735</v>
      </c>
      <c r="V50" t="n">
        <v>24152963.2012837</v>
      </c>
      <c r="W50" t="n">
        <v>25061086.4298464</v>
      </c>
      <c r="X50" t="n">
        <v>26124140.5677072</v>
      </c>
      <c r="Y50" t="n">
        <v>26900440.9923293</v>
      </c>
      <c r="Z50" t="n">
        <v>27268651.5817324</v>
      </c>
      <c r="AA50" t="n">
        <v>27648597.3418965</v>
      </c>
      <c r="AB50" t="n">
        <v>28215737.1474348</v>
      </c>
      <c r="AC50" t="n">
        <v>28170050.0104854</v>
      </c>
      <c r="AD50" t="n">
        <v>28047614.3390692</v>
      </c>
      <c r="AE50" t="n">
        <v>27725782.7380921</v>
      </c>
      <c r="AF50"/>
    </row>
    <row r="51">
      <c r="A51" t="s">
        <v>146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146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146</v>
      </c>
      <c r="B53" t="s">
        <v>376</v>
      </c>
      <c r="C53" t="s">
        <v>248</v>
      </c>
      <c r="D53" t="s">
        <v>377</v>
      </c>
      <c r="E53" t="s">
        <v>249</v>
      </c>
      <c r="F53" t="n">
        <v>17176698.3804713</v>
      </c>
      <c r="G53" t="n">
        <v>17210286.5306227</v>
      </c>
      <c r="H53" t="n">
        <v>17497064.0742756</v>
      </c>
      <c r="I53" t="n">
        <v>17482513.1602458</v>
      </c>
      <c r="J53" t="n">
        <v>17374074.9772301</v>
      </c>
      <c r="K53" t="n">
        <v>17550570.439983</v>
      </c>
      <c r="L53" t="n">
        <v>17929774.4927831</v>
      </c>
      <c r="M53" t="n">
        <v>18014622.6084462</v>
      </c>
      <c r="N53" t="n">
        <v>18106635.8053638</v>
      </c>
      <c r="O53" t="n">
        <v>18218097.7590118</v>
      </c>
      <c r="P53" t="n">
        <v>17985777.0279827</v>
      </c>
      <c r="Q53" t="n">
        <v>17933773.8522108</v>
      </c>
      <c r="R53" t="n">
        <v>17343758.3970269</v>
      </c>
      <c r="S53" t="n">
        <v>16896566.9549773</v>
      </c>
      <c r="T53" t="n">
        <v>16181265.1183269</v>
      </c>
      <c r="U53" t="n">
        <v>15361313.3455017</v>
      </c>
      <c r="V53" t="n">
        <v>14564763.4233469</v>
      </c>
      <c r="W53" t="n">
        <v>13708862.1691355</v>
      </c>
      <c r="X53" t="n">
        <v>13111509.2095686</v>
      </c>
      <c r="Y53" t="n">
        <v>12494150.4886482</v>
      </c>
      <c r="Z53" t="n">
        <v>12078891.5616383</v>
      </c>
      <c r="AA53" t="n">
        <v>11683450.0849637</v>
      </c>
      <c r="AB53" t="n">
        <v>11321171.9546259</v>
      </c>
      <c r="AC53" t="n">
        <v>11131155.1010824</v>
      </c>
      <c r="AD53" t="n">
        <v>10962758.4947044</v>
      </c>
      <c r="AE53" t="n">
        <v>10569638.0845247</v>
      </c>
      <c r="AF53"/>
    </row>
    <row r="54">
      <c r="A54" t="s">
        <v>146</v>
      </c>
      <c r="B54" t="s">
        <v>378</v>
      </c>
      <c r="C54" t="s">
        <v>248</v>
      </c>
      <c r="D54" t="s">
        <v>379</v>
      </c>
      <c r="E54" t="s">
        <v>249</v>
      </c>
      <c r="F54" t="n">
        <v>24826109.8942425</v>
      </c>
      <c r="G54" t="n">
        <v>25143770.6933856</v>
      </c>
      <c r="H54" t="n">
        <v>25707756.0448346</v>
      </c>
      <c r="I54" t="n">
        <v>25908027.7488708</v>
      </c>
      <c r="J54" t="n">
        <v>26187283.0823937</v>
      </c>
      <c r="K54" t="n">
        <v>26683876.4050494</v>
      </c>
      <c r="L54" t="n">
        <v>27232215.2108219</v>
      </c>
      <c r="M54" t="n">
        <v>27246607.8225215</v>
      </c>
      <c r="N54" t="n">
        <v>27517536.2682395</v>
      </c>
      <c r="O54" t="n">
        <v>28046092.7125416</v>
      </c>
      <c r="P54" t="n">
        <v>28056321.3526395</v>
      </c>
      <c r="Q54" t="n">
        <v>28080750.2834562</v>
      </c>
      <c r="R54" t="n">
        <v>27445632.4424431</v>
      </c>
      <c r="S54" t="n">
        <v>27181075.0497977</v>
      </c>
      <c r="T54" t="n">
        <v>26365032.61295</v>
      </c>
      <c r="U54" t="n">
        <v>25305226.1554788</v>
      </c>
      <c r="V54" t="n">
        <v>24196527.8744958</v>
      </c>
      <c r="W54" t="n">
        <v>22972254.9185464</v>
      </c>
      <c r="X54" t="n">
        <v>22178918.6837368</v>
      </c>
      <c r="Y54" t="n">
        <v>21403527.1772456</v>
      </c>
      <c r="Z54" t="n">
        <v>20804784.7540091</v>
      </c>
      <c r="AA54" t="n">
        <v>20242276.2841126</v>
      </c>
      <c r="AB54" t="n">
        <v>19781817.4092202</v>
      </c>
      <c r="AC54" t="n">
        <v>19500403.5053207</v>
      </c>
      <c r="AD54" t="n">
        <v>19167476.5955919</v>
      </c>
      <c r="AE54" t="n">
        <v>18628347.1573613</v>
      </c>
      <c r="AF54"/>
    </row>
    <row r="55">
      <c r="A55" t="s">
        <v>146</v>
      </c>
      <c r="B55" t="s">
        <v>380</v>
      </c>
      <c r="C55" t="s">
        <v>248</v>
      </c>
      <c r="D55" t="s">
        <v>381</v>
      </c>
      <c r="E55" t="s">
        <v>249</v>
      </c>
      <c r="F55" t="n">
        <v>7653932.68237906</v>
      </c>
      <c r="G55" t="n">
        <v>7937797.63226989</v>
      </c>
      <c r="H55" t="n">
        <v>8214963.17470676</v>
      </c>
      <c r="I55" t="n">
        <v>8429597.69472488</v>
      </c>
      <c r="J55" t="n">
        <v>8816883.96385996</v>
      </c>
      <c r="K55" t="n">
        <v>9136819.86588071</v>
      </c>
      <c r="L55" t="n">
        <v>9306055.03656103</v>
      </c>
      <c r="M55" t="n">
        <v>9235716.07066246</v>
      </c>
      <c r="N55" t="n">
        <v>9414535.75365504</v>
      </c>
      <c r="O55" t="n">
        <v>9831341.02397381</v>
      </c>
      <c r="P55" t="n">
        <v>10073531.9812527</v>
      </c>
      <c r="Q55" t="n">
        <v>10149866.3208344</v>
      </c>
      <c r="R55" t="n">
        <v>10104431.6063488</v>
      </c>
      <c r="S55" t="n">
        <v>10286640.8512773</v>
      </c>
      <c r="T55" t="n">
        <v>10185596.1066058</v>
      </c>
      <c r="U55" t="n">
        <v>9945463.74518122</v>
      </c>
      <c r="V55" t="n">
        <v>9633109.84938208</v>
      </c>
      <c r="W55" t="n">
        <v>9264433.56305922</v>
      </c>
      <c r="X55" t="n">
        <v>9068187.73851074</v>
      </c>
      <c r="Y55" t="n">
        <v>8909810.88270017</v>
      </c>
      <c r="Z55" t="n">
        <v>8726214.15259267</v>
      </c>
      <c r="AA55" t="n">
        <v>8559048.44650833</v>
      </c>
      <c r="AB55" t="n">
        <v>8460723.21003479</v>
      </c>
      <c r="AC55" t="n">
        <v>8369289.73048128</v>
      </c>
      <c r="AD55" t="n">
        <v>8204778.92475829</v>
      </c>
      <c r="AE55" t="n">
        <v>8058709.07283661</v>
      </c>
      <c r="AF55"/>
    </row>
    <row r="56">
      <c r="A56" t="s">
        <v>146</v>
      </c>
      <c r="B56" t="s">
        <v>382</v>
      </c>
      <c r="C56" t="s">
        <v>248</v>
      </c>
      <c r="D56" t="s">
        <v>383</v>
      </c>
      <c r="E56" t="s">
        <v>249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146</v>
      </c>
      <c r="B57" t="s">
        <v>384</v>
      </c>
      <c r="C57" t="s">
        <v>248</v>
      </c>
      <c r="D57" t="s">
        <v>385</v>
      </c>
      <c r="E57" t="s">
        <v>249</v>
      </c>
      <c r="F57" t="n">
        <v>973667033.281319</v>
      </c>
      <c r="G57" t="n">
        <v>1003804224.09377</v>
      </c>
      <c r="H57" t="n">
        <v>1029648657.66202</v>
      </c>
      <c r="I57" t="n">
        <v>1055321577.75442</v>
      </c>
      <c r="J57" t="n">
        <v>1078387125.07135</v>
      </c>
      <c r="K57" t="n">
        <v>1098973405.87285</v>
      </c>
      <c r="L57" t="n">
        <v>1116263612.62762</v>
      </c>
      <c r="M57" t="n">
        <v>1129191150.03854</v>
      </c>
      <c r="N57" t="n">
        <v>1139014422.68957</v>
      </c>
      <c r="O57" t="n">
        <v>1145575017.22525</v>
      </c>
      <c r="P57" t="n">
        <v>1151031373.82306</v>
      </c>
      <c r="Q57" t="n">
        <v>1154917139.75605</v>
      </c>
      <c r="R57" t="n">
        <v>1155938482.21105</v>
      </c>
      <c r="S57" t="n">
        <v>1154178647.56799</v>
      </c>
      <c r="T57" t="n">
        <v>1152486194.85866</v>
      </c>
      <c r="U57" t="n">
        <v>1149525728.55584</v>
      </c>
      <c r="V57" t="n">
        <v>1147370133.15762</v>
      </c>
      <c r="W57" t="n">
        <v>1145068237.33231</v>
      </c>
      <c r="X57" t="n">
        <v>1145633610.66406</v>
      </c>
      <c r="Y57" t="n">
        <v>1145764061.05234</v>
      </c>
      <c r="Z57" t="n">
        <v>1146328506.66385</v>
      </c>
      <c r="AA57" t="n">
        <v>1148834052.62683</v>
      </c>
      <c r="AB57" t="n">
        <v>1151944662.98543</v>
      </c>
      <c r="AC57" t="n">
        <v>1155513073.99636</v>
      </c>
      <c r="AD57" t="n">
        <v>1158753926.09987</v>
      </c>
      <c r="AE57" t="n">
        <v>1161918841.12295</v>
      </c>
      <c r="AF57"/>
    </row>
    <row r="58">
      <c r="A58" t="s">
        <v>146</v>
      </c>
      <c r="B58" t="s">
        <v>386</v>
      </c>
      <c r="C58" t="s">
        <v>248</v>
      </c>
      <c r="D58" t="s">
        <v>387</v>
      </c>
      <c r="E58" t="s">
        <v>249</v>
      </c>
      <c r="F58" t="n">
        <v>973667033.281319</v>
      </c>
      <c r="G58" t="n">
        <v>1003804224.09377</v>
      </c>
      <c r="H58" t="n">
        <v>1029648657.66202</v>
      </c>
      <c r="I58" t="n">
        <v>1055321577.75442</v>
      </c>
      <c r="J58" t="n">
        <v>1078387125.07135</v>
      </c>
      <c r="K58" t="n">
        <v>1098973405.87285</v>
      </c>
      <c r="L58" t="n">
        <v>1116263612.62762</v>
      </c>
      <c r="M58" t="n">
        <v>1129191150.03854</v>
      </c>
      <c r="N58" t="n">
        <v>1139014422.68957</v>
      </c>
      <c r="O58" t="n">
        <v>1145575017.22525</v>
      </c>
      <c r="P58" t="n">
        <v>1151031373.82306</v>
      </c>
      <c r="Q58" t="n">
        <v>1154917139.75605</v>
      </c>
      <c r="R58" t="n">
        <v>1155938482.21105</v>
      </c>
      <c r="S58" t="n">
        <v>1154178647.56799</v>
      </c>
      <c r="T58" t="n">
        <v>1152486194.85866</v>
      </c>
      <c r="U58" t="n">
        <v>1149525728.55584</v>
      </c>
      <c r="V58" t="n">
        <v>1147370133.15762</v>
      </c>
      <c r="W58" t="n">
        <v>1145068237.33231</v>
      </c>
      <c r="X58" t="n">
        <v>1145633610.66406</v>
      </c>
      <c r="Y58" t="n">
        <v>1145764061.05234</v>
      </c>
      <c r="Z58" t="n">
        <v>1146328506.66385</v>
      </c>
      <c r="AA58" t="n">
        <v>1148834052.62683</v>
      </c>
      <c r="AB58" t="n">
        <v>1151944662.98543</v>
      </c>
      <c r="AC58" t="n">
        <v>1155513073.99636</v>
      </c>
      <c r="AD58" t="n">
        <v>1158753926.09987</v>
      </c>
      <c r="AE58" t="n">
        <v>1161918841.12295</v>
      </c>
      <c r="AF58"/>
    </row>
    <row r="59">
      <c r="A59" t="s">
        <v>146</v>
      </c>
      <c r="B59" t="s">
        <v>388</v>
      </c>
      <c r="C59" t="s">
        <v>248</v>
      </c>
      <c r="D59" t="s">
        <v>389</v>
      </c>
      <c r="E59" t="s">
        <v>249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147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147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147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147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147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147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147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147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147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147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147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147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147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147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147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147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147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147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147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147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147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147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147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147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147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147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147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147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147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147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147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147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147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147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147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147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147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147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147</v>
      </c>
      <c r="B40" t="s">
        <v>350</v>
      </c>
      <c r="C40" t="s">
        <v>248</v>
      </c>
      <c r="D40" t="s">
        <v>351</v>
      </c>
      <c r="E40" t="s">
        <v>249</v>
      </c>
      <c r="F40" t="n">
        <v>423889093.673639</v>
      </c>
      <c r="G40" t="n">
        <v>437074253.844125</v>
      </c>
      <c r="H40" t="n">
        <v>446074984.927148</v>
      </c>
      <c r="I40" t="n">
        <v>450034403.605118</v>
      </c>
      <c r="J40" t="n">
        <v>453704441.207244</v>
      </c>
      <c r="K40" t="n">
        <v>457311524.391854</v>
      </c>
      <c r="L40" t="n">
        <v>459763493.920855</v>
      </c>
      <c r="M40" t="n">
        <v>461306612.400312</v>
      </c>
      <c r="N40" t="n">
        <v>462514544.629005</v>
      </c>
      <c r="O40" t="n">
        <v>464360794.656207</v>
      </c>
      <c r="P40" t="n">
        <v>465950617.700863</v>
      </c>
      <c r="Q40" t="n">
        <v>467475515.082037</v>
      </c>
      <c r="R40" t="n">
        <v>466252446.334629</v>
      </c>
      <c r="S40" t="n">
        <v>463511190.238915</v>
      </c>
      <c r="T40" t="n">
        <v>456859429.324657</v>
      </c>
      <c r="U40" t="n">
        <v>450295987.388429</v>
      </c>
      <c r="V40" t="n">
        <v>445355688.86329</v>
      </c>
      <c r="W40" t="n">
        <v>441137532.757831</v>
      </c>
      <c r="X40" t="n">
        <v>438979169.318757</v>
      </c>
      <c r="Y40" t="n">
        <v>436411901.307722</v>
      </c>
      <c r="Z40" t="n">
        <v>433932138.068868</v>
      </c>
      <c r="AA40" t="n">
        <v>432432183.177639</v>
      </c>
      <c r="AB40" t="n">
        <v>430975116.195366</v>
      </c>
      <c r="AC40" t="n">
        <v>428119551.384941</v>
      </c>
      <c r="AD40" t="n">
        <v>426211053.028094</v>
      </c>
      <c r="AE40" t="n">
        <v>422672707.426704</v>
      </c>
      <c r="AF40" t="n">
        <v>0</v>
      </c>
    </row>
    <row r="41">
      <c r="A41" t="s">
        <v>147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147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147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147</v>
      </c>
      <c r="B44" t="s">
        <v>358</v>
      </c>
      <c r="C44" t="s">
        <v>248</v>
      </c>
      <c r="D44" t="s">
        <v>359</v>
      </c>
      <c r="E44" t="s">
        <v>249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147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147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147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147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147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147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147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147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147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147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147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147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147</v>
      </c>
      <c r="B57" t="s">
        <v>384</v>
      </c>
      <c r="C57" t="s">
        <v>248</v>
      </c>
      <c r="D57" t="s">
        <v>385</v>
      </c>
      <c r="E57" t="s">
        <v>249</v>
      </c>
      <c r="F57" t="n">
        <v>423889093.673639</v>
      </c>
      <c r="G57" t="n">
        <v>437074253.844125</v>
      </c>
      <c r="H57" t="n">
        <v>446074984.927148</v>
      </c>
      <c r="I57" t="n">
        <v>450034403.605118</v>
      </c>
      <c r="J57" t="n">
        <v>453704441.207244</v>
      </c>
      <c r="K57" t="n">
        <v>457311524.391854</v>
      </c>
      <c r="L57" t="n">
        <v>459763493.920855</v>
      </c>
      <c r="M57" t="n">
        <v>461306612.400312</v>
      </c>
      <c r="N57" t="n">
        <v>462514544.629005</v>
      </c>
      <c r="O57" t="n">
        <v>464360794.656207</v>
      </c>
      <c r="P57" t="n">
        <v>465950617.700863</v>
      </c>
      <c r="Q57" t="n">
        <v>467475515.082037</v>
      </c>
      <c r="R57" t="n">
        <v>466252446.334629</v>
      </c>
      <c r="S57" t="n">
        <v>463511190.238915</v>
      </c>
      <c r="T57" t="n">
        <v>456859429.324657</v>
      </c>
      <c r="U57" t="n">
        <v>450295987.388429</v>
      </c>
      <c r="V57" t="n">
        <v>445355688.86329</v>
      </c>
      <c r="W57" t="n">
        <v>441137532.757831</v>
      </c>
      <c r="X57" t="n">
        <v>438979169.318757</v>
      </c>
      <c r="Y57" t="n">
        <v>436411901.307722</v>
      </c>
      <c r="Z57" t="n">
        <v>433932138.068868</v>
      </c>
      <c r="AA57" t="n">
        <v>432432183.177639</v>
      </c>
      <c r="AB57" t="n">
        <v>430975116.195366</v>
      </c>
      <c r="AC57" t="n">
        <v>428119551.384941</v>
      </c>
      <c r="AD57" t="n">
        <v>426211053.028094</v>
      </c>
      <c r="AE57" t="n">
        <v>422672707.426704</v>
      </c>
      <c r="AF57" t="n">
        <v>0</v>
      </c>
    </row>
    <row r="58">
      <c r="A58" t="s">
        <v>147</v>
      </c>
      <c r="B58" t="s">
        <v>386</v>
      </c>
      <c r="C58" t="s">
        <v>248</v>
      </c>
      <c r="D58" t="s">
        <v>387</v>
      </c>
      <c r="E58" t="s">
        <v>249</v>
      </c>
      <c r="F58" t="n">
        <v>423889093.673639</v>
      </c>
      <c r="G58" t="n">
        <v>437074253.844125</v>
      </c>
      <c r="H58" t="n">
        <v>446074984.927148</v>
      </c>
      <c r="I58" t="n">
        <v>450034403.605118</v>
      </c>
      <c r="J58" t="n">
        <v>453704441.207244</v>
      </c>
      <c r="K58" t="n">
        <v>457311524.391854</v>
      </c>
      <c r="L58" t="n">
        <v>459763493.920855</v>
      </c>
      <c r="M58" t="n">
        <v>461306612.400312</v>
      </c>
      <c r="N58" t="n">
        <v>462514544.629005</v>
      </c>
      <c r="O58" t="n">
        <v>464360794.656207</v>
      </c>
      <c r="P58" t="n">
        <v>465950617.700863</v>
      </c>
      <c r="Q58" t="n">
        <v>467475515.082037</v>
      </c>
      <c r="R58" t="n">
        <v>466252446.334629</v>
      </c>
      <c r="S58" t="n">
        <v>463511190.238915</v>
      </c>
      <c r="T58" t="n">
        <v>456859429.324657</v>
      </c>
      <c r="U58" t="n">
        <v>450295987.388429</v>
      </c>
      <c r="V58" t="n">
        <v>445355688.86329</v>
      </c>
      <c r="W58" t="n">
        <v>441137532.757831</v>
      </c>
      <c r="X58" t="n">
        <v>438979169.318757</v>
      </c>
      <c r="Y58" t="n">
        <v>436411901.307722</v>
      </c>
      <c r="Z58" t="n">
        <v>433932138.068868</v>
      </c>
      <c r="AA58" t="n">
        <v>432432183.177639</v>
      </c>
      <c r="AB58" t="n">
        <v>430975116.195366</v>
      </c>
      <c r="AC58" t="n">
        <v>428119551.384941</v>
      </c>
      <c r="AD58" t="n">
        <v>426211053.028094</v>
      </c>
      <c r="AE58" t="n">
        <v>422672707.426704</v>
      </c>
      <c r="AF58" t="n">
        <v>0</v>
      </c>
    </row>
    <row r="59">
      <c r="A59" t="s">
        <v>147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148</v>
      </c>
      <c r="B2" t="s">
        <v>197</v>
      </c>
      <c r="C2" t="s">
        <v>248</v>
      </c>
      <c r="D2" t="s">
        <v>199</v>
      </c>
      <c r="E2" t="s">
        <v>249</v>
      </c>
      <c r="F2" t="n">
        <v>1413345.92879883</v>
      </c>
      <c r="G2" t="n">
        <v>1321280.14511302</v>
      </c>
      <c r="H2" t="n">
        <v>1241503.13773026</v>
      </c>
      <c r="I2" t="n">
        <v>1208265.09077598</v>
      </c>
      <c r="J2" t="n">
        <v>1165295.5082264</v>
      </c>
      <c r="K2" t="n">
        <v>1139319.96380199</v>
      </c>
      <c r="L2" t="n">
        <v>1107985.03920168</v>
      </c>
      <c r="M2" t="n">
        <v>1115986.21939476</v>
      </c>
      <c r="N2" t="n">
        <v>1080554.4989495</v>
      </c>
      <c r="O2" t="n">
        <v>1030257.16916784</v>
      </c>
      <c r="P2" t="n">
        <v>997042.484481885</v>
      </c>
      <c r="Q2" t="n">
        <v>962342.774423625</v>
      </c>
      <c r="R2" t="n">
        <v>948797.786208789</v>
      </c>
      <c r="S2" t="n">
        <v>957704.110894943</v>
      </c>
      <c r="T2" t="n">
        <v>949074.747308598</v>
      </c>
      <c r="U2" t="n">
        <v>920038.527986173</v>
      </c>
      <c r="V2" t="n">
        <v>893181.912218707</v>
      </c>
      <c r="W2" t="n">
        <v>884052.425508686</v>
      </c>
      <c r="X2" t="n">
        <v>842123.091378773</v>
      </c>
      <c r="Y2" t="n">
        <v>803577.519761002</v>
      </c>
      <c r="Z2" t="n">
        <v>761103.681335011</v>
      </c>
      <c r="AA2" t="n">
        <v>723593.739383303</v>
      </c>
      <c r="AB2" t="n">
        <v>712535.92352959</v>
      </c>
      <c r="AC2" t="n">
        <v>710167.787612544</v>
      </c>
      <c r="AD2" t="n">
        <v>702865.230431348</v>
      </c>
      <c r="AE2" t="n">
        <v>708670.641961769</v>
      </c>
      <c r="AF2"/>
    </row>
    <row r="3">
      <c r="A3" t="s">
        <v>148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148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148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148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148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148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148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148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148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148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148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148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148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148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148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148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148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148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148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148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148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148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148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148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148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148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148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148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148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148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148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148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148</v>
      </c>
      <c r="B35" t="s">
        <v>340</v>
      </c>
      <c r="C35" t="s">
        <v>248</v>
      </c>
      <c r="D35" t="s">
        <v>341</v>
      </c>
      <c r="E35" t="s">
        <v>249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148</v>
      </c>
      <c r="B36" t="s">
        <v>342</v>
      </c>
      <c r="C36" t="s">
        <v>248</v>
      </c>
      <c r="D36" t="s">
        <v>343</v>
      </c>
      <c r="E36" t="s">
        <v>249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148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148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148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148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148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148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148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148</v>
      </c>
      <c r="B44" t="s">
        <v>358</v>
      </c>
      <c r="C44" t="s">
        <v>248</v>
      </c>
      <c r="D44" t="s">
        <v>359</v>
      </c>
      <c r="E44" t="s">
        <v>249</v>
      </c>
      <c r="F44" t="n">
        <v>1601485.22540125</v>
      </c>
      <c r="G44" t="n">
        <v>1520211.09082049</v>
      </c>
      <c r="H44" t="n">
        <v>1452089.32992123</v>
      </c>
      <c r="I44" t="n">
        <v>1419710.90841513</v>
      </c>
      <c r="J44" t="n">
        <v>1396837.61097098</v>
      </c>
      <c r="K44" t="n">
        <v>1398913.30743105</v>
      </c>
      <c r="L44" t="n">
        <v>1379232.11327663</v>
      </c>
      <c r="M44" t="n">
        <v>1399707.46276461</v>
      </c>
      <c r="N44" t="n">
        <v>1366384.23702444</v>
      </c>
      <c r="O44" t="n">
        <v>1314529.74624119</v>
      </c>
      <c r="P44" t="n">
        <v>1281323.60561609</v>
      </c>
      <c r="Q44" t="n">
        <v>1255721.22927405</v>
      </c>
      <c r="R44" t="n">
        <v>1243734.45560612</v>
      </c>
      <c r="S44" t="n">
        <v>1252641.6442959</v>
      </c>
      <c r="T44" t="n">
        <v>1230690.33863137</v>
      </c>
      <c r="U44" t="n">
        <v>1184840.31041602</v>
      </c>
      <c r="V44" t="n">
        <v>1139240.80062152</v>
      </c>
      <c r="W44" t="n">
        <v>1118529.59261984</v>
      </c>
      <c r="X44" t="n">
        <v>1072182.87252799</v>
      </c>
      <c r="Y44" t="n">
        <v>1030955.47613297</v>
      </c>
      <c r="Z44" t="n">
        <v>984871.605181176</v>
      </c>
      <c r="AA44" t="n">
        <v>932337.748884801</v>
      </c>
      <c r="AB44" t="n">
        <v>911301.037234604</v>
      </c>
      <c r="AC44" t="n">
        <v>905251.244970334</v>
      </c>
      <c r="AD44" t="n">
        <v>896053.761312792</v>
      </c>
      <c r="AE44" t="n">
        <v>907677.953241381</v>
      </c>
      <c r="AF44"/>
    </row>
    <row r="45">
      <c r="A45" t="s">
        <v>148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148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148</v>
      </c>
      <c r="B47" t="s">
        <v>364</v>
      </c>
      <c r="C47" t="s">
        <v>248</v>
      </c>
      <c r="D47" t="s">
        <v>365</v>
      </c>
      <c r="E47" t="s">
        <v>249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148</v>
      </c>
      <c r="B48" t="s">
        <v>366</v>
      </c>
      <c r="C48" t="s">
        <v>248</v>
      </c>
      <c r="D48" t="s">
        <v>367</v>
      </c>
      <c r="E48" t="s">
        <v>249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148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148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148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148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148</v>
      </c>
      <c r="B53" t="s">
        <v>376</v>
      </c>
      <c r="C53" t="s">
        <v>248</v>
      </c>
      <c r="D53" t="s">
        <v>377</v>
      </c>
      <c r="E53" t="s">
        <v>249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148</v>
      </c>
      <c r="B54" t="s">
        <v>378</v>
      </c>
      <c r="C54" t="s">
        <v>248</v>
      </c>
      <c r="D54" t="s">
        <v>379</v>
      </c>
      <c r="E54" t="s">
        <v>249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148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148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148</v>
      </c>
      <c r="B57" t="s">
        <v>384</v>
      </c>
      <c r="C57" t="s">
        <v>248</v>
      </c>
      <c r="D57" t="s">
        <v>385</v>
      </c>
      <c r="E57" t="s">
        <v>249</v>
      </c>
      <c r="F57" t="n">
        <v>1601485.22540125</v>
      </c>
      <c r="G57" t="n">
        <v>1520211.09082049</v>
      </c>
      <c r="H57" t="n">
        <v>1452089.32992123</v>
      </c>
      <c r="I57" t="n">
        <v>1419710.90841513</v>
      </c>
      <c r="J57" t="n">
        <v>1396837.61097098</v>
      </c>
      <c r="K57" t="n">
        <v>1398913.30743105</v>
      </c>
      <c r="L57" t="n">
        <v>1379232.11327663</v>
      </c>
      <c r="M57" t="n">
        <v>1399707.46276461</v>
      </c>
      <c r="N57" t="n">
        <v>1366384.23702444</v>
      </c>
      <c r="O57" t="n">
        <v>1314529.74624119</v>
      </c>
      <c r="P57" t="n">
        <v>1281323.60561609</v>
      </c>
      <c r="Q57" t="n">
        <v>1255721.22927405</v>
      </c>
      <c r="R57" t="n">
        <v>1243734.45560612</v>
      </c>
      <c r="S57" t="n">
        <v>1252641.6442959</v>
      </c>
      <c r="T57" t="n">
        <v>1230690.33863137</v>
      </c>
      <c r="U57" t="n">
        <v>1184840.31041602</v>
      </c>
      <c r="V57" t="n">
        <v>1139240.80062152</v>
      </c>
      <c r="W57" t="n">
        <v>1118529.59261984</v>
      </c>
      <c r="X57" t="n">
        <v>1072182.87252799</v>
      </c>
      <c r="Y57" t="n">
        <v>1030955.47613297</v>
      </c>
      <c r="Z57" t="n">
        <v>984871.605181176</v>
      </c>
      <c r="AA57" t="n">
        <v>932337.748884801</v>
      </c>
      <c r="AB57" t="n">
        <v>911301.037234604</v>
      </c>
      <c r="AC57" t="n">
        <v>905251.244970334</v>
      </c>
      <c r="AD57" t="n">
        <v>896053.761312792</v>
      </c>
      <c r="AE57" t="n">
        <v>907677.953241381</v>
      </c>
      <c r="AF57"/>
    </row>
    <row r="58">
      <c r="A58" t="s">
        <v>148</v>
      </c>
      <c r="B58" t="s">
        <v>386</v>
      </c>
      <c r="C58" t="s">
        <v>248</v>
      </c>
      <c r="D58" t="s">
        <v>387</v>
      </c>
      <c r="E58" t="s">
        <v>249</v>
      </c>
      <c r="F58" t="n">
        <v>1601485.22540125</v>
      </c>
      <c r="G58" t="n">
        <v>1520211.09082049</v>
      </c>
      <c r="H58" t="n">
        <v>1452089.32992123</v>
      </c>
      <c r="I58" t="n">
        <v>1419710.90841513</v>
      </c>
      <c r="J58" t="n">
        <v>1396837.61097098</v>
      </c>
      <c r="K58" t="n">
        <v>1398913.30743105</v>
      </c>
      <c r="L58" t="n">
        <v>1379232.11327663</v>
      </c>
      <c r="M58" t="n">
        <v>1399707.46276461</v>
      </c>
      <c r="N58" t="n">
        <v>1366384.23702444</v>
      </c>
      <c r="O58" t="n">
        <v>1314529.74624119</v>
      </c>
      <c r="P58" t="n">
        <v>1281323.60561609</v>
      </c>
      <c r="Q58" t="n">
        <v>1255721.22927405</v>
      </c>
      <c r="R58" t="n">
        <v>1243734.45560612</v>
      </c>
      <c r="S58" t="n">
        <v>1252641.6442959</v>
      </c>
      <c r="T58" t="n">
        <v>1230690.33863137</v>
      </c>
      <c r="U58" t="n">
        <v>1184840.31041602</v>
      </c>
      <c r="V58" t="n">
        <v>1139240.80062152</v>
      </c>
      <c r="W58" t="n">
        <v>1118529.59261984</v>
      </c>
      <c r="X58" t="n">
        <v>1072182.87252799</v>
      </c>
      <c r="Y58" t="n">
        <v>1030955.47613297</v>
      </c>
      <c r="Z58" t="n">
        <v>984871.605181176</v>
      </c>
      <c r="AA58" t="n">
        <v>932337.748884801</v>
      </c>
      <c r="AB58" t="n">
        <v>911301.037234604</v>
      </c>
      <c r="AC58" t="n">
        <v>905251.244970334</v>
      </c>
      <c r="AD58" t="n">
        <v>896053.761312792</v>
      </c>
      <c r="AE58" t="n">
        <v>907677.953241381</v>
      </c>
      <c r="AF58"/>
    </row>
    <row r="59">
      <c r="A59" t="s">
        <v>148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149</v>
      </c>
      <c r="B2" t="s">
        <v>197</v>
      </c>
      <c r="C2" t="s">
        <v>248</v>
      </c>
      <c r="D2" t="s">
        <v>199</v>
      </c>
      <c r="E2" t="s">
        <v>249</v>
      </c>
      <c r="F2" t="n">
        <v>126190.117122031</v>
      </c>
      <c r="G2" t="n">
        <v>130111.610877648</v>
      </c>
      <c r="H2" t="n">
        <v>132771.995391408</v>
      </c>
      <c r="I2" t="n">
        <v>135328.34133404</v>
      </c>
      <c r="J2" t="n">
        <v>137955.49717388</v>
      </c>
      <c r="K2" t="n">
        <v>139045.248477769</v>
      </c>
      <c r="L2" t="n">
        <v>136896.234493905</v>
      </c>
      <c r="M2" t="n">
        <v>133041.821637593</v>
      </c>
      <c r="N2" t="n">
        <v>130028.409603806</v>
      </c>
      <c r="O2" t="n">
        <v>127439.300833577</v>
      </c>
      <c r="P2" t="n">
        <v>125570.785159549</v>
      </c>
      <c r="Q2" t="n">
        <v>124952.63373605</v>
      </c>
      <c r="R2" t="n">
        <v>126691.088875624</v>
      </c>
      <c r="S2" t="n">
        <v>124457.61648876</v>
      </c>
      <c r="T2" t="n">
        <v>122453.667833262</v>
      </c>
      <c r="U2" t="n">
        <v>121878.48548203</v>
      </c>
      <c r="V2" t="n">
        <v>119559.736645856</v>
      </c>
      <c r="W2" t="n">
        <v>116208.610002772</v>
      </c>
      <c r="X2" t="n">
        <v>113184.579792829</v>
      </c>
      <c r="Y2" t="n">
        <v>112246.653345071</v>
      </c>
      <c r="Z2" t="n">
        <v>111751.217115189</v>
      </c>
      <c r="AA2" t="n">
        <v>111388.303202393</v>
      </c>
      <c r="AB2" t="n">
        <v>111293.986345958</v>
      </c>
      <c r="AC2" t="n">
        <v>111369.214580258</v>
      </c>
      <c r="AD2" t="n">
        <v>112152.800717991</v>
      </c>
      <c r="AE2" t="n">
        <v>116852.448401697</v>
      </c>
      <c r="AF2" t="n">
        <v>122827.131734134</v>
      </c>
    </row>
    <row r="3">
      <c r="A3" t="s">
        <v>149</v>
      </c>
      <c r="B3" t="s">
        <v>276</v>
      </c>
      <c r="C3" t="s">
        <v>248</v>
      </c>
      <c r="D3" t="s">
        <v>277</v>
      </c>
      <c r="E3" t="s">
        <v>249</v>
      </c>
      <c r="F3" t="n">
        <v>132345.995185129</v>
      </c>
      <c r="G3" t="n">
        <v>132080.366802785</v>
      </c>
      <c r="H3" t="n">
        <v>131312.849522654</v>
      </c>
      <c r="I3" t="n">
        <v>133167.949151632</v>
      </c>
      <c r="J3" t="n">
        <v>136053.622208794</v>
      </c>
      <c r="K3" t="n">
        <v>137120.56786136</v>
      </c>
      <c r="L3" t="n">
        <v>138972.397081698</v>
      </c>
      <c r="M3" t="n">
        <v>132338.222434305</v>
      </c>
      <c r="N3" t="n">
        <v>123720.798645465</v>
      </c>
      <c r="O3" t="n">
        <v>115615.684759504</v>
      </c>
      <c r="P3" t="n">
        <v>110469.504286321</v>
      </c>
      <c r="Q3" t="n">
        <v>101265.529016102</v>
      </c>
      <c r="R3" t="n">
        <v>93804.7685940349</v>
      </c>
      <c r="S3" t="n">
        <v>85344.3187934533</v>
      </c>
      <c r="T3" t="n">
        <v>77582.4278698405</v>
      </c>
      <c r="U3" t="n">
        <v>69960.1982241982</v>
      </c>
      <c r="V3" t="n">
        <v>63118.6375283984</v>
      </c>
      <c r="W3" t="n">
        <v>57052.2486651259</v>
      </c>
      <c r="X3" t="n">
        <v>52554.8712085939</v>
      </c>
      <c r="Y3" t="n">
        <v>48812.7287432913</v>
      </c>
      <c r="Z3" t="n">
        <v>46171.0299646053</v>
      </c>
      <c r="AA3" t="n">
        <v>44203.0996522875</v>
      </c>
      <c r="AB3" t="n">
        <v>41886.1206272111</v>
      </c>
      <c r="AC3" t="n">
        <v>39865.3447050971</v>
      </c>
      <c r="AD3" t="n">
        <v>37665.4154845453</v>
      </c>
      <c r="AE3" t="n">
        <v>35254.1390945286</v>
      </c>
      <c r="AF3" t="n">
        <v>32936.103169941</v>
      </c>
    </row>
    <row r="4">
      <c r="A4" t="s">
        <v>149</v>
      </c>
      <c r="B4" t="s">
        <v>278</v>
      </c>
      <c r="C4" t="s">
        <v>248</v>
      </c>
      <c r="D4" t="s">
        <v>279</v>
      </c>
      <c r="E4" t="s">
        <v>249</v>
      </c>
      <c r="F4" t="n">
        <v>53590491.3801717</v>
      </c>
      <c r="G4" t="n">
        <v>55520642.647978</v>
      </c>
      <c r="H4" t="n">
        <v>57563159.1785482</v>
      </c>
      <c r="I4" t="n">
        <v>59541716.1535605</v>
      </c>
      <c r="J4" t="n">
        <v>60810923.0249501</v>
      </c>
      <c r="K4" t="n">
        <v>62057462.7276603</v>
      </c>
      <c r="L4" t="n">
        <v>63375913.1227339</v>
      </c>
      <c r="M4" t="n">
        <v>64584844.5993887</v>
      </c>
      <c r="N4" t="n">
        <v>65633930.3364644</v>
      </c>
      <c r="O4" t="n">
        <v>66559567.7773548</v>
      </c>
      <c r="P4" t="n">
        <v>68124143.503587</v>
      </c>
      <c r="Q4" t="n">
        <v>69947389.8497916</v>
      </c>
      <c r="R4" t="n">
        <v>72162660.2794767</v>
      </c>
      <c r="S4" t="n">
        <v>73879888.8961286</v>
      </c>
      <c r="T4" t="n">
        <v>74439422.0039742</v>
      </c>
      <c r="U4" t="n">
        <v>74442403.3456978</v>
      </c>
      <c r="V4" t="n">
        <v>74600063.1948546</v>
      </c>
      <c r="W4" t="n">
        <v>74718287.5214845</v>
      </c>
      <c r="X4" t="n">
        <v>75301395.1336179</v>
      </c>
      <c r="Y4" t="n">
        <v>76401985.9310312</v>
      </c>
      <c r="Z4" t="n">
        <v>77795130.9623696</v>
      </c>
      <c r="AA4" t="n">
        <v>78906855.925966</v>
      </c>
      <c r="AB4" t="n">
        <v>79867647.7126458</v>
      </c>
      <c r="AC4" t="n">
        <v>81019143.2299346</v>
      </c>
      <c r="AD4" t="n">
        <v>81644599.292435</v>
      </c>
      <c r="AE4" t="n">
        <v>82205202.2418545</v>
      </c>
      <c r="AF4" t="n">
        <v>82480907.4347051</v>
      </c>
    </row>
    <row r="5">
      <c r="A5" t="s">
        <v>149</v>
      </c>
      <c r="B5" t="s">
        <v>280</v>
      </c>
      <c r="C5" t="s">
        <v>248</v>
      </c>
      <c r="D5" t="s">
        <v>281</v>
      </c>
      <c r="E5" t="s">
        <v>249</v>
      </c>
      <c r="F5" t="n">
        <v>1451384.23334496</v>
      </c>
      <c r="G5" t="n">
        <v>1501944.58432338</v>
      </c>
      <c r="H5" t="n">
        <v>1553728.93646784</v>
      </c>
      <c r="I5" t="n">
        <v>1603683.49369625</v>
      </c>
      <c r="J5" t="n">
        <v>1656027.51627705</v>
      </c>
      <c r="K5" t="n">
        <v>1689696.60283938</v>
      </c>
      <c r="L5" t="n">
        <v>1713788.52906854</v>
      </c>
      <c r="M5" t="n">
        <v>1723207.99193491</v>
      </c>
      <c r="N5" t="n">
        <v>1790376.81518404</v>
      </c>
      <c r="O5" t="n">
        <v>1820337.87282654</v>
      </c>
      <c r="P5" t="n">
        <v>1851957.70718379</v>
      </c>
      <c r="Q5" t="n">
        <v>1902118.98822346</v>
      </c>
      <c r="R5" t="n">
        <v>1925141.12253066</v>
      </c>
      <c r="S5" t="n">
        <v>1915982.34811726</v>
      </c>
      <c r="T5" t="n">
        <v>1894194.91465784</v>
      </c>
      <c r="U5" t="n">
        <v>1862501.39715655</v>
      </c>
      <c r="V5" t="n">
        <v>1825496.23081193</v>
      </c>
      <c r="W5" t="n">
        <v>1784256.56462146</v>
      </c>
      <c r="X5" t="n">
        <v>1750168.57783481</v>
      </c>
      <c r="Y5" t="n">
        <v>1719119.35025088</v>
      </c>
      <c r="Z5" t="n">
        <v>1701967.02130109</v>
      </c>
      <c r="AA5" t="n">
        <v>1692904.50065589</v>
      </c>
      <c r="AB5" t="n">
        <v>1708424.55018983</v>
      </c>
      <c r="AC5" t="n">
        <v>1734086.42148791</v>
      </c>
      <c r="AD5" t="n">
        <v>1761000.06854482</v>
      </c>
      <c r="AE5" t="n">
        <v>1781347.80088638</v>
      </c>
      <c r="AF5" t="n">
        <v>1792457.66126004</v>
      </c>
    </row>
    <row r="6">
      <c r="A6" t="s">
        <v>149</v>
      </c>
      <c r="B6" t="s">
        <v>282</v>
      </c>
      <c r="C6" t="s">
        <v>248</v>
      </c>
      <c r="D6" t="s">
        <v>283</v>
      </c>
      <c r="E6" t="s">
        <v>249</v>
      </c>
      <c r="F6" t="n">
        <v>919855.681839396</v>
      </c>
      <c r="G6" t="n">
        <v>842269.1761591</v>
      </c>
      <c r="H6" t="n">
        <v>775427.767918908</v>
      </c>
      <c r="I6" t="n">
        <v>717661.67677539</v>
      </c>
      <c r="J6" t="n">
        <v>666507.298597407</v>
      </c>
      <c r="K6" t="n">
        <v>620993.05379342</v>
      </c>
      <c r="L6" t="n">
        <v>579472.929723205</v>
      </c>
      <c r="M6" t="n">
        <v>543206.696312143</v>
      </c>
      <c r="N6" t="n">
        <v>504682.053672379</v>
      </c>
      <c r="O6" t="n">
        <v>469146.639830673</v>
      </c>
      <c r="P6" t="n">
        <v>435479.109059698</v>
      </c>
      <c r="Q6" t="n">
        <v>405470.599793937</v>
      </c>
      <c r="R6" t="n">
        <v>385565.918635926</v>
      </c>
      <c r="S6" t="n">
        <v>371892.454971427</v>
      </c>
      <c r="T6" t="n">
        <v>353808.112011158</v>
      </c>
      <c r="U6" t="n">
        <v>335583.736128129</v>
      </c>
      <c r="V6" t="n">
        <v>328672.255259597</v>
      </c>
      <c r="W6" t="n">
        <v>321736.957831881</v>
      </c>
      <c r="X6" t="n">
        <v>315386.081552175</v>
      </c>
      <c r="Y6" t="n">
        <v>315380.690963346</v>
      </c>
      <c r="Z6" t="n">
        <v>315736.487493323</v>
      </c>
      <c r="AA6" t="n">
        <v>314900.242484969</v>
      </c>
      <c r="AB6" t="n">
        <v>318079.112097019</v>
      </c>
      <c r="AC6" t="n">
        <v>324806.297409808</v>
      </c>
      <c r="AD6" t="n">
        <v>328985.076610612</v>
      </c>
      <c r="AE6" t="n">
        <v>321724.615224868</v>
      </c>
      <c r="AF6" t="n">
        <v>310564.491695281</v>
      </c>
    </row>
    <row r="7">
      <c r="A7" t="s">
        <v>149</v>
      </c>
      <c r="B7" t="s">
        <v>284</v>
      </c>
      <c r="C7" t="s">
        <v>248</v>
      </c>
      <c r="D7" t="s">
        <v>285</v>
      </c>
      <c r="E7" t="s">
        <v>249</v>
      </c>
      <c r="F7" t="n">
        <v>480381.019026582</v>
      </c>
      <c r="G7" t="n">
        <v>513158.978843618</v>
      </c>
      <c r="H7" t="n">
        <v>543746.167689288</v>
      </c>
      <c r="I7" t="n">
        <v>573558.949052414</v>
      </c>
      <c r="J7" t="n">
        <v>598451.400777118</v>
      </c>
      <c r="K7" t="n">
        <v>616521.773928886</v>
      </c>
      <c r="L7" t="n">
        <v>633590.878712345</v>
      </c>
      <c r="M7" t="n">
        <v>645276.64706244</v>
      </c>
      <c r="N7" t="n">
        <v>659574.34154304</v>
      </c>
      <c r="O7" t="n">
        <v>671486.944140044</v>
      </c>
      <c r="P7" t="n">
        <v>679927.983503807</v>
      </c>
      <c r="Q7" t="n">
        <v>686327.173129154</v>
      </c>
      <c r="R7" t="n">
        <v>684541.481438802</v>
      </c>
      <c r="S7" t="n">
        <v>683727.546048124</v>
      </c>
      <c r="T7" t="n">
        <v>681216.995457502</v>
      </c>
      <c r="U7" t="n">
        <v>677028.60938756</v>
      </c>
      <c r="V7" t="n">
        <v>662919.055592603</v>
      </c>
      <c r="W7" t="n">
        <v>639820.944146771</v>
      </c>
      <c r="X7" t="n">
        <v>612946.143417281</v>
      </c>
      <c r="Y7" t="n">
        <v>589445.866718282</v>
      </c>
      <c r="Z7" t="n">
        <v>569604.762570036</v>
      </c>
      <c r="AA7" t="n">
        <v>555983.672213249</v>
      </c>
      <c r="AB7" t="n">
        <v>547342.551406181</v>
      </c>
      <c r="AC7" t="n">
        <v>543623.109129674</v>
      </c>
      <c r="AD7" t="n">
        <v>537904.310993524</v>
      </c>
      <c r="AE7" t="n">
        <v>538875.196038524</v>
      </c>
      <c r="AF7" t="n">
        <v>540275.601346234</v>
      </c>
    </row>
    <row r="8">
      <c r="A8" t="s">
        <v>149</v>
      </c>
      <c r="B8" t="s">
        <v>286</v>
      </c>
      <c r="C8" t="s">
        <v>248</v>
      </c>
      <c r="D8" t="s">
        <v>287</v>
      </c>
      <c r="E8" t="s">
        <v>249</v>
      </c>
      <c r="F8" t="n">
        <v>575121.862259028</v>
      </c>
      <c r="G8" t="n">
        <v>564457.230728488</v>
      </c>
      <c r="H8" t="n">
        <v>553234.37804674</v>
      </c>
      <c r="I8" t="n">
        <v>533130.334850424</v>
      </c>
      <c r="J8" t="n">
        <v>501775.844342874</v>
      </c>
      <c r="K8" t="n">
        <v>469007.505350184</v>
      </c>
      <c r="L8" t="n">
        <v>443047.14750473</v>
      </c>
      <c r="M8" t="n">
        <v>421157.37115394</v>
      </c>
      <c r="N8" t="n">
        <v>402518.324603242</v>
      </c>
      <c r="O8" t="n">
        <v>386989.186156086</v>
      </c>
      <c r="P8" t="n">
        <v>378983.360541026</v>
      </c>
      <c r="Q8" t="n">
        <v>377392.612282128</v>
      </c>
      <c r="R8" t="n">
        <v>376737.816858985</v>
      </c>
      <c r="S8" t="n">
        <v>377800.486536448</v>
      </c>
      <c r="T8" t="n">
        <v>378299.164544962</v>
      </c>
      <c r="U8" t="n">
        <v>378153.480694533</v>
      </c>
      <c r="V8" t="n">
        <v>376014.204608776</v>
      </c>
      <c r="W8" t="n">
        <v>370282.788090488</v>
      </c>
      <c r="X8" t="n">
        <v>365056.75472488</v>
      </c>
      <c r="Y8" t="n">
        <v>358281.509414443</v>
      </c>
      <c r="Z8" t="n">
        <v>353058.062021312</v>
      </c>
      <c r="AA8" t="n">
        <v>350004.800573335</v>
      </c>
      <c r="AB8" t="n">
        <v>347122.642809684</v>
      </c>
      <c r="AC8" t="n">
        <v>345472.034329928</v>
      </c>
      <c r="AD8" t="n">
        <v>343195.698984653</v>
      </c>
      <c r="AE8" t="n">
        <v>339134.066110925</v>
      </c>
      <c r="AF8" t="n">
        <v>333002.371320536</v>
      </c>
    </row>
    <row r="9">
      <c r="A9" t="s">
        <v>149</v>
      </c>
      <c r="B9" t="s">
        <v>288</v>
      </c>
      <c r="C9" t="s">
        <v>248</v>
      </c>
      <c r="D9" t="s">
        <v>289</v>
      </c>
      <c r="E9" t="s">
        <v>249</v>
      </c>
      <c r="F9" t="n">
        <v>6927902.61780702</v>
      </c>
      <c r="G9" t="n">
        <v>7146864.04263049</v>
      </c>
      <c r="H9" t="n">
        <v>7295395.67764005</v>
      </c>
      <c r="I9" t="n">
        <v>7371160.55346396</v>
      </c>
      <c r="J9" t="n">
        <v>7433469.06605564</v>
      </c>
      <c r="K9" t="n">
        <v>7358896.29620671</v>
      </c>
      <c r="L9" t="n">
        <v>7398843.44123051</v>
      </c>
      <c r="M9" t="n">
        <v>7440089.38753218</v>
      </c>
      <c r="N9" t="n">
        <v>7439223.36479129</v>
      </c>
      <c r="O9" t="n">
        <v>7406391.33356211</v>
      </c>
      <c r="P9" t="n">
        <v>7462487.46550175</v>
      </c>
      <c r="Q9" t="n">
        <v>7515730.97907254</v>
      </c>
      <c r="R9" t="n">
        <v>7732963.8217286</v>
      </c>
      <c r="S9" t="n">
        <v>7954442.72839653</v>
      </c>
      <c r="T9" t="n">
        <v>8042404.66435497</v>
      </c>
      <c r="U9" t="n">
        <v>8017126.70747026</v>
      </c>
      <c r="V9" t="n">
        <v>8011801.5381387</v>
      </c>
      <c r="W9" t="n">
        <v>8038536.17902618</v>
      </c>
      <c r="X9" t="n">
        <v>8138163.92829217</v>
      </c>
      <c r="Y9" t="n">
        <v>8306025.22776048</v>
      </c>
      <c r="Z9" t="n">
        <v>8470477.04731689</v>
      </c>
      <c r="AA9" t="n">
        <v>8636050.06464503</v>
      </c>
      <c r="AB9" t="n">
        <v>8856314.23448161</v>
      </c>
      <c r="AC9" t="n">
        <v>9041976.57679383</v>
      </c>
      <c r="AD9" t="n">
        <v>9151703.45807456</v>
      </c>
      <c r="AE9" t="n">
        <v>9258840.42112586</v>
      </c>
      <c r="AF9" t="n">
        <v>9309815.80119665</v>
      </c>
    </row>
    <row r="10">
      <c r="A10" t="s">
        <v>149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149</v>
      </c>
      <c r="B11" t="s">
        <v>292</v>
      </c>
      <c r="C11" t="s">
        <v>248</v>
      </c>
      <c r="D11" t="s">
        <v>293</v>
      </c>
      <c r="E11" t="s">
        <v>249</v>
      </c>
      <c r="F11" t="n">
        <v>4337439.28827566</v>
      </c>
      <c r="G11" t="n">
        <v>4159990.43899848</v>
      </c>
      <c r="H11" t="n">
        <v>4052314.01875679</v>
      </c>
      <c r="I11" t="n">
        <v>4054313.34474977</v>
      </c>
      <c r="J11" t="n">
        <v>3996172.45894263</v>
      </c>
      <c r="K11" t="n">
        <v>4103682.43843405</v>
      </c>
      <c r="L11" t="n">
        <v>4157382.72663355</v>
      </c>
      <c r="M11" t="n">
        <v>4294275.27741284</v>
      </c>
      <c r="N11" t="n">
        <v>4418112.4012612</v>
      </c>
      <c r="O11" t="n">
        <v>4484785.43755554</v>
      </c>
      <c r="P11" t="n">
        <v>4595542.70163703</v>
      </c>
      <c r="Q11" t="n">
        <v>4809578.45769708</v>
      </c>
      <c r="R11" t="n">
        <v>4980977.57845456</v>
      </c>
      <c r="S11" t="n">
        <v>5151156.89979624</v>
      </c>
      <c r="T11" t="n">
        <v>5331188.23224967</v>
      </c>
      <c r="U11" t="n">
        <v>5558538.84316175</v>
      </c>
      <c r="V11" t="n">
        <v>5707166.42766679</v>
      </c>
      <c r="W11" t="n">
        <v>5852908.05362623</v>
      </c>
      <c r="X11" t="n">
        <v>6034263.08455235</v>
      </c>
      <c r="Y11" t="n">
        <v>6170336.24164492</v>
      </c>
      <c r="Z11" t="n">
        <v>6336317.96409059</v>
      </c>
      <c r="AA11" t="n">
        <v>6441905.57410758</v>
      </c>
      <c r="AB11" t="n">
        <v>6539961.78818232</v>
      </c>
      <c r="AC11" t="n">
        <v>6582070.12828974</v>
      </c>
      <c r="AD11" t="n">
        <v>6564450.37314082</v>
      </c>
      <c r="AE11" t="n">
        <v>6537664.98674263</v>
      </c>
      <c r="AF11" t="n">
        <v>6498812.59823302</v>
      </c>
    </row>
    <row r="12">
      <c r="A12" t="s">
        <v>149</v>
      </c>
      <c r="B12" t="s">
        <v>294</v>
      </c>
      <c r="C12" t="s">
        <v>248</v>
      </c>
      <c r="D12" t="s">
        <v>295</v>
      </c>
      <c r="E12" t="s">
        <v>249</v>
      </c>
      <c r="F12" t="n">
        <v>2642625.06247109</v>
      </c>
      <c r="G12" t="n">
        <v>2732272.17660728</v>
      </c>
      <c r="H12" t="n">
        <v>2811259.44151811</v>
      </c>
      <c r="I12" t="n">
        <v>2889566.35245347</v>
      </c>
      <c r="J12" t="n">
        <v>2933332.03179185</v>
      </c>
      <c r="K12" t="n">
        <v>2956684.41785621</v>
      </c>
      <c r="L12" t="n">
        <v>2976204.08718356</v>
      </c>
      <c r="M12" t="n">
        <v>2947873.78280801</v>
      </c>
      <c r="N12" t="n">
        <v>2923932.46842829</v>
      </c>
      <c r="O12" t="n">
        <v>2926210.28930733</v>
      </c>
      <c r="P12" t="n">
        <v>2934533.55273513</v>
      </c>
      <c r="Q12" t="n">
        <v>2946334.62576935</v>
      </c>
      <c r="R12" t="n">
        <v>2972705.09320278</v>
      </c>
      <c r="S12" t="n">
        <v>3000898.45572129</v>
      </c>
      <c r="T12" t="n">
        <v>3010487.98941192</v>
      </c>
      <c r="U12" t="n">
        <v>3005105.9147365</v>
      </c>
      <c r="V12" t="n">
        <v>2997239.8414851</v>
      </c>
      <c r="W12" t="n">
        <v>2998712.84527654</v>
      </c>
      <c r="X12" t="n">
        <v>3024728.57485501</v>
      </c>
      <c r="Y12" t="n">
        <v>3097208.0215158</v>
      </c>
      <c r="Z12" t="n">
        <v>3170943.69568234</v>
      </c>
      <c r="AA12" t="n">
        <v>3245502.37025231</v>
      </c>
      <c r="AB12" t="n">
        <v>3302798.15492569</v>
      </c>
      <c r="AC12" t="n">
        <v>3373346.82939823</v>
      </c>
      <c r="AD12" t="n">
        <v>3407705.55131023</v>
      </c>
      <c r="AE12" t="n">
        <v>3425152.14970848</v>
      </c>
      <c r="AF12" t="n">
        <v>3427639.27359653</v>
      </c>
    </row>
    <row r="13">
      <c r="A13" t="s">
        <v>149</v>
      </c>
      <c r="B13" t="s">
        <v>296</v>
      </c>
      <c r="C13" t="s">
        <v>248</v>
      </c>
      <c r="D13" t="s">
        <v>297</v>
      </c>
      <c r="E13" t="s">
        <v>249</v>
      </c>
      <c r="F13" t="n">
        <v>4373868.94043272</v>
      </c>
      <c r="G13" t="n">
        <v>4317805.8690023</v>
      </c>
      <c r="H13" t="n">
        <v>4262810.2604084</v>
      </c>
      <c r="I13" t="n">
        <v>4194626.23216257</v>
      </c>
      <c r="J13" t="n">
        <v>4071359.81871249</v>
      </c>
      <c r="K13" t="n">
        <v>3969852.76881923</v>
      </c>
      <c r="L13" t="n">
        <v>3825129.49039952</v>
      </c>
      <c r="M13" t="n">
        <v>3708157.31942225</v>
      </c>
      <c r="N13" t="n">
        <v>3546136.57365043</v>
      </c>
      <c r="O13" t="n">
        <v>3459264.12156267</v>
      </c>
      <c r="P13" t="n">
        <v>3408983.67937613</v>
      </c>
      <c r="Q13" t="n">
        <v>3383231.4745315</v>
      </c>
      <c r="R13" t="n">
        <v>3383329.64377121</v>
      </c>
      <c r="S13" t="n">
        <v>3391077.54012121</v>
      </c>
      <c r="T13" t="n">
        <v>3402512.05082766</v>
      </c>
      <c r="U13" t="n">
        <v>3384856.04742672</v>
      </c>
      <c r="V13" t="n">
        <v>3363905.22458798</v>
      </c>
      <c r="W13" t="n">
        <v>3331801.67600958</v>
      </c>
      <c r="X13" t="n">
        <v>3307805.15244075</v>
      </c>
      <c r="Y13" t="n">
        <v>3317517.60346032</v>
      </c>
      <c r="Z13" t="n">
        <v>3329078.27686146</v>
      </c>
      <c r="AA13" t="n">
        <v>3342967.70067905</v>
      </c>
      <c r="AB13" t="n">
        <v>3344611.74279858</v>
      </c>
      <c r="AC13" t="n">
        <v>3307741.18795371</v>
      </c>
      <c r="AD13" t="n">
        <v>3293413.59958125</v>
      </c>
      <c r="AE13" t="n">
        <v>3244349.41240522</v>
      </c>
      <c r="AF13" t="n">
        <v>3172633.47156614</v>
      </c>
    </row>
    <row r="14">
      <c r="A14" t="s">
        <v>149</v>
      </c>
      <c r="B14" t="s">
        <v>298</v>
      </c>
      <c r="C14" t="s">
        <v>248</v>
      </c>
      <c r="D14" t="s">
        <v>299</v>
      </c>
      <c r="E14" t="s">
        <v>249</v>
      </c>
      <c r="F14" t="n">
        <v>14815923.3998146</v>
      </c>
      <c r="G14" t="n">
        <v>15589253.2714678</v>
      </c>
      <c r="H14" t="n">
        <v>16393851.0961857</v>
      </c>
      <c r="I14" t="n">
        <v>17193088.6527038</v>
      </c>
      <c r="J14" t="n">
        <v>17750565.4962229</v>
      </c>
      <c r="K14" t="n">
        <v>18368579.5980496</v>
      </c>
      <c r="L14" t="n">
        <v>18965484.4856733</v>
      </c>
      <c r="M14" t="n">
        <v>19484410.0983312</v>
      </c>
      <c r="N14" t="n">
        <v>19832679.5520791</v>
      </c>
      <c r="O14" t="n">
        <v>20103262.441949</v>
      </c>
      <c r="P14" t="n">
        <v>20519792.0576645</v>
      </c>
      <c r="Q14" t="n">
        <v>21035827.0770867</v>
      </c>
      <c r="R14" t="n">
        <v>21665838.2047116</v>
      </c>
      <c r="S14" t="n">
        <v>22142889.9421041</v>
      </c>
      <c r="T14" t="n">
        <v>22132071.4107612</v>
      </c>
      <c r="U14" t="n">
        <v>21796438.2185045</v>
      </c>
      <c r="V14" t="n">
        <v>21586905.7328752</v>
      </c>
      <c r="W14" t="n">
        <v>21312025.3226827</v>
      </c>
      <c r="X14" t="n">
        <v>21057975.3058914</v>
      </c>
      <c r="Y14" t="n">
        <v>20819420.5493448</v>
      </c>
      <c r="Z14" t="n">
        <v>20660665.2018167</v>
      </c>
      <c r="AA14" t="n">
        <v>20433618.4444074</v>
      </c>
      <c r="AB14" t="n">
        <v>20154706.1340735</v>
      </c>
      <c r="AC14" t="n">
        <v>20004783.730024</v>
      </c>
      <c r="AD14" t="n">
        <v>19712610.3588556</v>
      </c>
      <c r="AE14" t="n">
        <v>19618341.2992687</v>
      </c>
      <c r="AF14" t="n">
        <v>19516331.9377399</v>
      </c>
    </row>
    <row r="15">
      <c r="A15" t="s">
        <v>149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149</v>
      </c>
      <c r="B16" t="s">
        <v>302</v>
      </c>
      <c r="C16" t="s">
        <v>248</v>
      </c>
      <c r="D16" t="s">
        <v>303</v>
      </c>
      <c r="E16" t="s">
        <v>249</v>
      </c>
      <c r="F16" t="n">
        <v>4686289.85066402</v>
      </c>
      <c r="G16" t="n">
        <v>5026024.22115765</v>
      </c>
      <c r="H16" t="n">
        <v>5363440.49214721</v>
      </c>
      <c r="I16" t="n">
        <v>5673089.98168875</v>
      </c>
      <c r="J16" t="n">
        <v>5893385.68570495</v>
      </c>
      <c r="K16" t="n">
        <v>6118466.54371211</v>
      </c>
      <c r="L16" t="n">
        <v>6346526.42391669</v>
      </c>
      <c r="M16" t="n">
        <v>6521364.40166583</v>
      </c>
      <c r="N16" t="n">
        <v>6622690.41201284</v>
      </c>
      <c r="O16" t="n">
        <v>6710069.0962988</v>
      </c>
      <c r="P16" t="n">
        <v>6851765.22867329</v>
      </c>
      <c r="Q16" t="n">
        <v>7002729.01195601</v>
      </c>
      <c r="R16" t="n">
        <v>7113989.4389358</v>
      </c>
      <c r="S16" t="n">
        <v>7146592.93292161</v>
      </c>
      <c r="T16" t="n">
        <v>7096024.73202656</v>
      </c>
      <c r="U16" t="n">
        <v>7068095.78985964</v>
      </c>
      <c r="V16" t="n">
        <v>7037468.9971983</v>
      </c>
      <c r="W16" t="n">
        <v>7039059.67943703</v>
      </c>
      <c r="X16" t="n">
        <v>7099177.10564229</v>
      </c>
      <c r="Y16" t="n">
        <v>7224257.40142432</v>
      </c>
      <c r="Z16" t="n">
        <v>7398990.17755842</v>
      </c>
      <c r="AA16" t="n">
        <v>7554307.77628411</v>
      </c>
      <c r="AB16" t="n">
        <v>7654433.36162701</v>
      </c>
      <c r="AC16" t="n">
        <v>7854784.90199277</v>
      </c>
      <c r="AD16" t="n">
        <v>8057168.54691955</v>
      </c>
      <c r="AE16" t="n">
        <v>7851700.5828143</v>
      </c>
      <c r="AF16" t="n">
        <v>7507918.0850057</v>
      </c>
    </row>
    <row r="17">
      <c r="A17" t="s">
        <v>149</v>
      </c>
      <c r="B17" t="s">
        <v>304</v>
      </c>
      <c r="C17" t="s">
        <v>248</v>
      </c>
      <c r="D17" t="s">
        <v>305</v>
      </c>
      <c r="E17" t="s">
        <v>249</v>
      </c>
      <c r="F17" t="n">
        <v>3171118.4619936</v>
      </c>
      <c r="G17" t="n">
        <v>3522060.16899967</v>
      </c>
      <c r="H17" t="n">
        <v>3877806.48312634</v>
      </c>
      <c r="I17" t="n">
        <v>4208554.78931027</v>
      </c>
      <c r="J17" t="n">
        <v>4525139.45916374</v>
      </c>
      <c r="K17" t="n">
        <v>4800073.43054518</v>
      </c>
      <c r="L17" t="n">
        <v>5055441.52736793</v>
      </c>
      <c r="M17" t="n">
        <v>5281640.33187416</v>
      </c>
      <c r="N17" t="n">
        <v>5569235.68115214</v>
      </c>
      <c r="O17" t="n">
        <v>5854410.76760857</v>
      </c>
      <c r="P17" t="n">
        <v>6218310.12477901</v>
      </c>
      <c r="Q17" t="n">
        <v>6521003.02740392</v>
      </c>
      <c r="R17" t="n">
        <v>6871219.3135458</v>
      </c>
      <c r="S17" t="n">
        <v>7138264.47220694</v>
      </c>
      <c r="T17" t="n">
        <v>7308285.91698671</v>
      </c>
      <c r="U17" t="n">
        <v>7397254.12725995</v>
      </c>
      <c r="V17" t="n">
        <v>7505571.08879186</v>
      </c>
      <c r="W17" t="n">
        <v>7588685.77024795</v>
      </c>
      <c r="X17" t="n">
        <v>7727924.85946978</v>
      </c>
      <c r="Y17" t="n">
        <v>7924267.59160209</v>
      </c>
      <c r="Z17" t="n">
        <v>8113999.12176907</v>
      </c>
      <c r="AA17" t="n">
        <v>8228469.35538881</v>
      </c>
      <c r="AB17" t="n">
        <v>8301751.55951535</v>
      </c>
      <c r="AC17" t="n">
        <v>8458448.260913</v>
      </c>
      <c r="AD17" t="n">
        <v>8525020.22412353</v>
      </c>
      <c r="AE17" t="n">
        <v>8441727.30119838</v>
      </c>
      <c r="AF17" t="n">
        <v>8292158.76846851</v>
      </c>
    </row>
    <row r="18">
      <c r="A18" t="s">
        <v>149</v>
      </c>
      <c r="B18" t="s">
        <v>306</v>
      </c>
      <c r="C18" t="s">
        <v>248</v>
      </c>
      <c r="D18" t="s">
        <v>307</v>
      </c>
      <c r="E18" t="s">
        <v>249</v>
      </c>
      <c r="F18" t="n">
        <v>8487762.53627999</v>
      </c>
      <c r="G18" t="n">
        <v>8828450.83033992</v>
      </c>
      <c r="H18" t="n">
        <v>9254284.63719319</v>
      </c>
      <c r="I18" t="n">
        <v>9650574.62508371</v>
      </c>
      <c r="J18" t="n">
        <v>9864708.72328639</v>
      </c>
      <c r="K18" t="n">
        <v>10035609.4480472</v>
      </c>
      <c r="L18" t="n">
        <v>10298180.8189772</v>
      </c>
      <c r="M18" t="n">
        <v>10582631.0092756</v>
      </c>
      <c r="N18" t="n">
        <v>10927003.7430585</v>
      </c>
      <c r="O18" t="n">
        <v>11273870.4762178</v>
      </c>
      <c r="P18" t="n">
        <v>11790107.7611119</v>
      </c>
      <c r="Q18" t="n">
        <v>12359733.2485637</v>
      </c>
      <c r="R18" t="n">
        <v>13061364.8467614</v>
      </c>
      <c r="S18" t="n">
        <v>13588711.9139301</v>
      </c>
      <c r="T18" t="n">
        <v>13796848.7194661</v>
      </c>
      <c r="U18" t="n">
        <v>13965210.5210245</v>
      </c>
      <c r="V18" t="n">
        <v>14215797.1571663</v>
      </c>
      <c r="W18" t="n">
        <v>14478195.3892918</v>
      </c>
      <c r="X18" t="n">
        <v>14911506.6162487</v>
      </c>
      <c r="Y18" t="n">
        <v>15624391.1851905</v>
      </c>
      <c r="Z18" t="n">
        <v>16470462.7432193</v>
      </c>
      <c r="AA18" t="n">
        <v>17244094.3593669</v>
      </c>
      <c r="AB18" t="n">
        <v>17951710.8299299</v>
      </c>
      <c r="AC18" t="n">
        <v>18593764.976357</v>
      </c>
      <c r="AD18" t="n">
        <v>19090401.5323579</v>
      </c>
      <c r="AE18" t="n">
        <v>19957024.7392847</v>
      </c>
      <c r="AF18" t="n">
        <v>20875149.3363877</v>
      </c>
    </row>
    <row r="19">
      <c r="A19" t="s">
        <v>149</v>
      </c>
      <c r="B19" t="s">
        <v>308</v>
      </c>
      <c r="C19" t="s">
        <v>248</v>
      </c>
      <c r="D19" t="s">
        <v>309</v>
      </c>
      <c r="E19" t="s">
        <v>249</v>
      </c>
      <c r="F19" t="n">
        <v>720818.425963022</v>
      </c>
      <c r="G19" t="n">
        <v>776091.658719856</v>
      </c>
      <c r="H19" t="n">
        <v>825859.821449608</v>
      </c>
      <c r="I19" t="n">
        <v>878707.167569675</v>
      </c>
      <c r="J19" t="n">
        <v>920028.225075034</v>
      </c>
      <c r="K19" t="n">
        <v>949398.850078206</v>
      </c>
      <c r="L19" t="n">
        <v>982820.636342733</v>
      </c>
      <c r="M19" t="n">
        <v>991554.28460318</v>
      </c>
      <c r="N19" t="n">
        <v>997764.60502784</v>
      </c>
      <c r="O19" t="n">
        <v>993343.170339567</v>
      </c>
      <c r="P19" t="n">
        <v>996272.771819932</v>
      </c>
      <c r="Q19" t="n">
        <v>1001912.57428202</v>
      </c>
      <c r="R19" t="n">
        <v>1008285.9989006</v>
      </c>
      <c r="S19" t="n">
        <v>1016451.17525728</v>
      </c>
      <c r="T19" t="n">
        <v>1012079.10121794</v>
      </c>
      <c r="U19" t="n">
        <v>996509.952887179</v>
      </c>
      <c r="V19" t="n">
        <v>981105.440671484</v>
      </c>
      <c r="W19" t="n">
        <v>962265.351195868</v>
      </c>
      <c r="X19" t="n">
        <v>956292.948696277</v>
      </c>
      <c r="Y19" t="n">
        <v>936334.691740991</v>
      </c>
      <c r="Z19" t="n">
        <v>903830.400669097</v>
      </c>
      <c r="AA19" t="n">
        <v>866147.064907286</v>
      </c>
      <c r="AB19" t="n">
        <v>840391.05060915</v>
      </c>
      <c r="AC19" t="n">
        <v>854238.775855001</v>
      </c>
      <c r="AD19" t="n">
        <v>871040.492937924</v>
      </c>
      <c r="AE19" t="n">
        <v>889319.671045467</v>
      </c>
      <c r="AF19" t="n">
        <v>904148.036888904</v>
      </c>
    </row>
    <row r="20">
      <c r="A20" t="s">
        <v>149</v>
      </c>
      <c r="B20" t="s">
        <v>310</v>
      </c>
      <c r="C20" t="s">
        <v>248</v>
      </c>
      <c r="D20" t="s">
        <v>311</v>
      </c>
      <c r="E20" t="s">
        <v>249</v>
      </c>
      <c r="F20" t="n">
        <v>583997.995387103</v>
      </c>
      <c r="G20" t="n">
        <v>612455.684227401</v>
      </c>
      <c r="H20" t="n">
        <v>637714.513955844</v>
      </c>
      <c r="I20" t="n">
        <v>654029.815137958</v>
      </c>
      <c r="J20" t="n">
        <v>677146.529301934</v>
      </c>
      <c r="K20" t="n">
        <v>686936.685519904</v>
      </c>
      <c r="L20" t="n">
        <v>681375.285198814</v>
      </c>
      <c r="M20" t="n">
        <v>673864.523177211</v>
      </c>
      <c r="N20" t="n">
        <v>661053.286050077</v>
      </c>
      <c r="O20" t="n">
        <v>637950.392696046</v>
      </c>
      <c r="P20" t="n">
        <v>619769.938199631</v>
      </c>
      <c r="Q20" t="n">
        <v>604639.307097085</v>
      </c>
      <c r="R20" t="n">
        <v>596343.028949404</v>
      </c>
      <c r="S20" t="n">
        <v>589527.655282743</v>
      </c>
      <c r="T20" t="n">
        <v>576242.009026479</v>
      </c>
      <c r="U20" t="n">
        <v>559563.940878653</v>
      </c>
      <c r="V20" t="n">
        <v>539490.860128021</v>
      </c>
      <c r="W20" t="n">
        <v>520372.665378809</v>
      </c>
      <c r="X20" t="n">
        <v>501253.681915544</v>
      </c>
      <c r="Y20" t="n">
        <v>484160.555958037</v>
      </c>
      <c r="Z20" t="n">
        <v>470972.691783092</v>
      </c>
      <c r="AA20" t="n">
        <v>453158.490933437</v>
      </c>
      <c r="AB20" t="n">
        <v>448676.443942879</v>
      </c>
      <c r="AC20" t="n">
        <v>445643.151541357</v>
      </c>
      <c r="AD20" t="n">
        <v>439131.879996861</v>
      </c>
      <c r="AE20" t="n">
        <v>430013.888379836</v>
      </c>
      <c r="AF20" t="n">
        <v>419159.793702629</v>
      </c>
    </row>
    <row r="21">
      <c r="A21" t="s">
        <v>149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149</v>
      </c>
      <c r="B22" t="s">
        <v>314</v>
      </c>
      <c r="C22" t="s">
        <v>248</v>
      </c>
      <c r="D22" t="s">
        <v>315</v>
      </c>
      <c r="E22" t="s">
        <v>249</v>
      </c>
      <c r="F22" t="n">
        <v>2399.82555085356</v>
      </c>
      <c r="G22" t="n">
        <v>2019.21321848818</v>
      </c>
      <c r="H22" t="n">
        <v>1698.96600203596</v>
      </c>
      <c r="I22" t="n">
        <v>1429.50999411306</v>
      </c>
      <c r="J22" t="n">
        <v>1202.78970904673</v>
      </c>
      <c r="K22" t="n">
        <v>1012.02726119191</v>
      </c>
      <c r="L22" t="n">
        <v>851.519737566877</v>
      </c>
      <c r="M22" t="n">
        <v>716.46870718877</v>
      </c>
      <c r="N22" t="n">
        <v>602.836770228631</v>
      </c>
      <c r="O22" t="n">
        <v>507.22685847037</v>
      </c>
      <c r="P22" t="n">
        <v>426.78067871697</v>
      </c>
      <c r="Q22" t="n">
        <v>359.093263072458</v>
      </c>
      <c r="R22" t="n">
        <v>302.141071549166</v>
      </c>
      <c r="S22" t="n">
        <v>254.221497601469</v>
      </c>
      <c r="T22" t="n">
        <v>213.901968081876</v>
      </c>
      <c r="U22" t="n">
        <v>179.97711594409</v>
      </c>
      <c r="V22" t="n">
        <v>151.432745355358</v>
      </c>
      <c r="W22" t="n">
        <v>127.415511941998</v>
      </c>
      <c r="X22" t="n">
        <v>107.207411747997</v>
      </c>
      <c r="Y22" t="n">
        <v>90.2043162447647</v>
      </c>
      <c r="Z22" t="n">
        <v>75.897911688345</v>
      </c>
      <c r="AA22" t="n">
        <v>63.8605028945735</v>
      </c>
      <c r="AB22" t="n">
        <v>73.3955630780472</v>
      </c>
      <c r="AC22" t="n">
        <v>90.2278208205941</v>
      </c>
      <c r="AD22" t="n">
        <v>104.738972011054</v>
      </c>
      <c r="AE22" t="n">
        <v>121.597419718734</v>
      </c>
      <c r="AF22" t="n">
        <v>134.711088516631</v>
      </c>
    </row>
    <row r="23">
      <c r="A23" t="s">
        <v>149</v>
      </c>
      <c r="B23" t="s">
        <v>316</v>
      </c>
      <c r="C23" t="s">
        <v>248</v>
      </c>
      <c r="D23" t="s">
        <v>317</v>
      </c>
      <c r="E23" t="s">
        <v>249</v>
      </c>
      <c r="F23" t="n">
        <v>1239077.18449321</v>
      </c>
      <c r="G23" t="n">
        <v>1298399.26132701</v>
      </c>
      <c r="H23" t="n">
        <v>1349369.99831124</v>
      </c>
      <c r="I23" t="n">
        <v>1354173.87753545</v>
      </c>
      <c r="J23" t="n">
        <v>1354948.2846708</v>
      </c>
      <c r="K23" t="n">
        <v>1347514.64109673</v>
      </c>
      <c r="L23" t="n">
        <v>1313601.87641421</v>
      </c>
      <c r="M23" t="n">
        <v>1267447.3671449</v>
      </c>
      <c r="N23" t="n">
        <v>1228076.59748671</v>
      </c>
      <c r="O23" t="n">
        <v>1180374.78095187</v>
      </c>
      <c r="P23" t="n">
        <v>1138059.54885578</v>
      </c>
      <c r="Q23" t="n">
        <v>1097941.61575108</v>
      </c>
      <c r="R23" t="n">
        <v>1063007.3063302</v>
      </c>
      <c r="S23" t="n">
        <v>1031046.79852824</v>
      </c>
      <c r="T23" t="n">
        <v>999390.372163084</v>
      </c>
      <c r="U23" t="n">
        <v>967412.121404137</v>
      </c>
      <c r="V23" t="n">
        <v>941401.783762249</v>
      </c>
      <c r="W23" t="n">
        <v>918411.860443856</v>
      </c>
      <c r="X23" t="n">
        <v>895631.687284899</v>
      </c>
      <c r="Y23" t="n">
        <v>865814.92693846</v>
      </c>
      <c r="Z23" t="n">
        <v>851996.67952602</v>
      </c>
      <c r="AA23" t="n">
        <v>859125.693255393</v>
      </c>
      <c r="AB23" t="n">
        <v>866373.677818676</v>
      </c>
      <c r="AC23" t="n">
        <v>885143.666586133</v>
      </c>
      <c r="AD23" t="n">
        <v>907214.4623564</v>
      </c>
      <c r="AE23" t="n">
        <v>934921.999990922</v>
      </c>
      <c r="AF23" t="n">
        <v>960030.436527194</v>
      </c>
    </row>
    <row r="24">
      <c r="A24" t="s">
        <v>149</v>
      </c>
      <c r="B24" t="s">
        <v>318</v>
      </c>
      <c r="C24" t="s">
        <v>248</v>
      </c>
      <c r="D24" t="s">
        <v>319</v>
      </c>
      <c r="E24" t="s">
        <v>249</v>
      </c>
      <c r="F24" t="n">
        <v>243875.13188877</v>
      </c>
      <c r="G24" t="n">
        <v>253281.335379301</v>
      </c>
      <c r="H24" t="n">
        <v>263360.183536174</v>
      </c>
      <c r="I24" t="n">
        <v>272927.990590633</v>
      </c>
      <c r="J24" t="n">
        <v>279586.526148095</v>
      </c>
      <c r="K24" t="n">
        <v>286017.75811195</v>
      </c>
      <c r="L24" t="n">
        <v>292348.720676578</v>
      </c>
      <c r="M24" t="n">
        <v>300008.892248313</v>
      </c>
      <c r="N24" t="n">
        <v>309888.118950567</v>
      </c>
      <c r="O24" t="n">
        <v>302221.46456942</v>
      </c>
      <c r="P24" t="n">
        <v>300658.705506102</v>
      </c>
      <c r="Q24" t="n">
        <v>287642.968378119</v>
      </c>
      <c r="R24" t="n">
        <v>277622.596882183</v>
      </c>
      <c r="S24" t="n">
        <v>278708.004244109</v>
      </c>
      <c r="T24" t="n">
        <v>284097.028624759</v>
      </c>
      <c r="U24" t="n">
        <v>285557.303807331</v>
      </c>
      <c r="V24" t="n">
        <v>280378.253281892</v>
      </c>
      <c r="W24" t="n">
        <v>283847.791057506</v>
      </c>
      <c r="X24" t="n">
        <v>292633.755500112</v>
      </c>
      <c r="Y24" t="n">
        <v>305532.426755575</v>
      </c>
      <c r="Z24" t="n">
        <v>326774.983872141</v>
      </c>
      <c r="AA24" t="n">
        <v>365641.378783273</v>
      </c>
      <c r="AB24" t="n">
        <v>400293.5394706</v>
      </c>
      <c r="AC24" t="n">
        <v>443592.715797425</v>
      </c>
      <c r="AD24" t="n">
        <v>477178.647919222</v>
      </c>
      <c r="AE24" t="n">
        <v>558118.294295332</v>
      </c>
      <c r="AF24" t="n">
        <v>664483.550014634</v>
      </c>
    </row>
    <row r="25">
      <c r="A25" t="s">
        <v>149</v>
      </c>
      <c r="B25" t="s">
        <v>320</v>
      </c>
      <c r="C25" t="s">
        <v>248</v>
      </c>
      <c r="D25" t="s">
        <v>321</v>
      </c>
      <c r="E25" t="s">
        <v>249</v>
      </c>
      <c r="F25" t="n">
        <v>6226.36</v>
      </c>
      <c r="G25" t="n">
        <v>5238.859304</v>
      </c>
      <c r="H25" t="n">
        <v>4407.9762183856</v>
      </c>
      <c r="I25" t="n">
        <v>3708.87119014964</v>
      </c>
      <c r="J25" t="n">
        <v>3120.64421939191</v>
      </c>
      <c r="K25" t="n">
        <v>2625.71004619635</v>
      </c>
      <c r="L25" t="n">
        <v>2209.27243286961</v>
      </c>
      <c r="M25" t="n">
        <v>1858.88182501649</v>
      </c>
      <c r="N25" t="n">
        <v>1564.06316756888</v>
      </c>
      <c r="O25" t="n">
        <v>1316.00274919245</v>
      </c>
      <c r="P25" t="n">
        <v>1107.28471317053</v>
      </c>
      <c r="Q25" t="n">
        <v>931.669357661684</v>
      </c>
      <c r="R25" t="n">
        <v>783.906597536541</v>
      </c>
      <c r="S25" t="n">
        <v>659.579011167246</v>
      </c>
      <c r="T25" t="n">
        <v>554.969779996121</v>
      </c>
      <c r="U25" t="n">
        <v>466.951572888736</v>
      </c>
      <c r="V25" t="n">
        <v>392.893053428582</v>
      </c>
      <c r="W25" t="n">
        <v>330.580215154809</v>
      </c>
      <c r="X25" t="n">
        <v>278.150193031256</v>
      </c>
      <c r="Y25" t="n">
        <v>234.035572416499</v>
      </c>
      <c r="Z25" t="n">
        <v>196.917530631242</v>
      </c>
      <c r="AA25" t="n">
        <v>6394.27954659598</v>
      </c>
      <c r="AB25" t="n">
        <v>11540.3532774054</v>
      </c>
      <c r="AC25" t="n">
        <v>16180.677156833</v>
      </c>
      <c r="AD25" t="n">
        <v>20474.0493039289</v>
      </c>
      <c r="AE25" t="n">
        <v>24223.7877754753</v>
      </c>
      <c r="AF25" t="n">
        <v>27340.4744085088</v>
      </c>
    </row>
    <row r="26">
      <c r="A26" t="s">
        <v>149</v>
      </c>
      <c r="B26" t="s">
        <v>322</v>
      </c>
      <c r="C26" t="s">
        <v>248</v>
      </c>
      <c r="D26" t="s">
        <v>323</v>
      </c>
      <c r="E26" t="s">
        <v>249</v>
      </c>
      <c r="F26" t="n">
        <v>206280.874271418</v>
      </c>
      <c r="G26" t="n">
        <v>221649.52702006</v>
      </c>
      <c r="H26" t="n">
        <v>236745.179982709</v>
      </c>
      <c r="I26" t="n">
        <v>250534.126600748</v>
      </c>
      <c r="J26" t="n">
        <v>260744.328987005</v>
      </c>
      <c r="K26" t="n">
        <v>270163.933420609</v>
      </c>
      <c r="L26" t="n">
        <v>279009.312581284</v>
      </c>
      <c r="M26" t="n">
        <v>288785.114276933</v>
      </c>
      <c r="N26" t="n">
        <v>300444.432165448</v>
      </c>
      <c r="O26" t="n">
        <v>294275.546508421</v>
      </c>
      <c r="P26" t="n">
        <v>293973.010049577</v>
      </c>
      <c r="Q26" t="n">
        <v>282017.624220999</v>
      </c>
      <c r="R26" t="n">
        <v>272889.432308382</v>
      </c>
      <c r="S26" t="n">
        <v>274725.519571713</v>
      </c>
      <c r="T26" t="n">
        <v>280746.166021405</v>
      </c>
      <c r="U26" t="n">
        <v>282737.888012869</v>
      </c>
      <c r="V26" t="n">
        <v>278005.996832432</v>
      </c>
      <c r="W26" t="n">
        <v>281851.77448093</v>
      </c>
      <c r="X26" t="n">
        <v>290954.307152581</v>
      </c>
      <c r="Y26" t="n">
        <v>304119.338915963</v>
      </c>
      <c r="Z26" t="n">
        <v>325586.011763891</v>
      </c>
      <c r="AA26" t="n">
        <v>358412.384515069</v>
      </c>
      <c r="AB26" t="n">
        <v>388050.857226433</v>
      </c>
      <c r="AC26" t="n">
        <v>426821.099047959</v>
      </c>
      <c r="AD26" t="n">
        <v>456207.382042051</v>
      </c>
      <c r="AE26" t="n">
        <v>533476.148495131</v>
      </c>
      <c r="AF26" t="n">
        <v>636791.069164121</v>
      </c>
    </row>
    <row r="27">
      <c r="A27" t="s">
        <v>149</v>
      </c>
      <c r="B27" t="s">
        <v>324</v>
      </c>
      <c r="C27" t="s">
        <v>248</v>
      </c>
      <c r="D27" t="s">
        <v>325</v>
      </c>
      <c r="E27" t="s">
        <v>249</v>
      </c>
      <c r="F27" t="n">
        <v>31367.8976173523</v>
      </c>
      <c r="G27" t="n">
        <v>26392.9490552402</v>
      </c>
      <c r="H27" t="n">
        <v>22207.0273350791</v>
      </c>
      <c r="I27" t="n">
        <v>18684.9927997356</v>
      </c>
      <c r="J27" t="n">
        <v>15721.5529416975</v>
      </c>
      <c r="K27" t="n">
        <v>13228.1146451443</v>
      </c>
      <c r="L27" t="n">
        <v>11130.1356624244</v>
      </c>
      <c r="M27" t="n">
        <v>9364.8961463639</v>
      </c>
      <c r="N27" t="n">
        <v>7879.62361755058</v>
      </c>
      <c r="O27" t="n">
        <v>6629.91531180706</v>
      </c>
      <c r="P27" t="n">
        <v>5578.41074335446</v>
      </c>
      <c r="Q27" t="n">
        <v>4693.67479945844</v>
      </c>
      <c r="R27" t="n">
        <v>3949.25797626434</v>
      </c>
      <c r="S27" t="n">
        <v>3322.90566122881</v>
      </c>
      <c r="T27" t="n">
        <v>2795.89282335792</v>
      </c>
      <c r="U27" t="n">
        <v>2352.46422157336</v>
      </c>
      <c r="V27" t="n">
        <v>1979.36339603182</v>
      </c>
      <c r="W27" t="n">
        <v>1665.43636142117</v>
      </c>
      <c r="X27" t="n">
        <v>1401.29815449978</v>
      </c>
      <c r="Y27" t="n">
        <v>1179.05226719611</v>
      </c>
      <c r="Z27" t="n">
        <v>992.054577618809</v>
      </c>
      <c r="AA27" t="n">
        <v>834.714721608466</v>
      </c>
      <c r="AB27" t="n">
        <v>702.328966761363</v>
      </c>
      <c r="AC27" t="n">
        <v>590.939592633011</v>
      </c>
      <c r="AD27" t="n">
        <v>497.216573241415</v>
      </c>
      <c r="AE27" t="n">
        <v>418.358024725327</v>
      </c>
      <c r="AF27" t="n">
        <v>352.00644200389</v>
      </c>
    </row>
    <row r="28">
      <c r="A28" t="s">
        <v>149</v>
      </c>
      <c r="B28" t="s">
        <v>326</v>
      </c>
      <c r="C28" t="s">
        <v>248</v>
      </c>
      <c r="D28" t="s">
        <v>327</v>
      </c>
      <c r="E28" t="s">
        <v>249</v>
      </c>
      <c r="F28" t="n">
        <v>75018.0126789723</v>
      </c>
      <c r="G28" t="n">
        <v>77412.877560513</v>
      </c>
      <c r="H28" t="n">
        <v>81985.8533065663</v>
      </c>
      <c r="I28" t="n">
        <v>86398.9086725137</v>
      </c>
      <c r="J28" t="n">
        <v>92531.598577219</v>
      </c>
      <c r="K28" t="n">
        <v>100196.495247687</v>
      </c>
      <c r="L28" t="n">
        <v>106780.713275832</v>
      </c>
      <c r="M28" t="n">
        <v>119837.288674893</v>
      </c>
      <c r="N28" t="n">
        <v>130583.844461047</v>
      </c>
      <c r="O28" t="n">
        <v>138410.95768686</v>
      </c>
      <c r="P28" t="n">
        <v>143854.565374739</v>
      </c>
      <c r="Q28" t="n">
        <v>148493.66193315</v>
      </c>
      <c r="R28" t="n">
        <v>160342.371544505</v>
      </c>
      <c r="S28" t="n">
        <v>177165.459437994</v>
      </c>
      <c r="T28" t="n">
        <v>192576.107064452</v>
      </c>
      <c r="U28" t="n">
        <v>201120.924987803</v>
      </c>
      <c r="V28" t="n">
        <v>208118.019359553</v>
      </c>
      <c r="W28" t="n">
        <v>221632.153858782</v>
      </c>
      <c r="X28" t="n">
        <v>243016.18387016</v>
      </c>
      <c r="Y28" t="n">
        <v>268077.714696141</v>
      </c>
      <c r="Z28" t="n">
        <v>281560.589145333</v>
      </c>
      <c r="AA28" t="n">
        <v>290250.962370208</v>
      </c>
      <c r="AB28" t="n">
        <v>304135.873522673</v>
      </c>
      <c r="AC28" t="n">
        <v>319629.521864241</v>
      </c>
      <c r="AD28" t="n">
        <v>335881.309569892</v>
      </c>
      <c r="AE28" t="n">
        <v>341885.885121925</v>
      </c>
      <c r="AF28" t="n">
        <v>343693.473501539</v>
      </c>
    </row>
    <row r="29">
      <c r="A29" t="s">
        <v>149</v>
      </c>
      <c r="B29" t="s">
        <v>328</v>
      </c>
      <c r="C29" t="s">
        <v>248</v>
      </c>
      <c r="D29" t="s">
        <v>329</v>
      </c>
      <c r="E29" t="s">
        <v>249</v>
      </c>
      <c r="F29" t="n">
        <v>16606.7199413994</v>
      </c>
      <c r="G29" t="n">
        <v>26102.4834310485</v>
      </c>
      <c r="H29" t="n">
        <v>36730.0161639736</v>
      </c>
      <c r="I29" t="n">
        <v>46119.6815339387</v>
      </c>
      <c r="J29" t="n">
        <v>56083.0351787163</v>
      </c>
      <c r="K29" t="n">
        <v>66887.6957883482</v>
      </c>
      <c r="L29" t="n">
        <v>75935.802537715</v>
      </c>
      <c r="M29" t="n">
        <v>90674.8697306808</v>
      </c>
      <c r="N29" t="n">
        <v>102657.42769666</v>
      </c>
      <c r="O29" t="n">
        <v>111917.26315787</v>
      </c>
      <c r="P29" t="n">
        <v>118770.863579819</v>
      </c>
      <c r="Q29" t="n">
        <v>125078.600928442</v>
      </c>
      <c r="R29" t="n">
        <v>139107.737329991</v>
      </c>
      <c r="S29" t="n">
        <v>157858.025409937</v>
      </c>
      <c r="T29" t="n">
        <v>174845.563056238</v>
      </c>
      <c r="U29" t="n">
        <v>184861.81696586</v>
      </c>
      <c r="V29" t="n">
        <v>193123.804041481</v>
      </c>
      <c r="W29" t="n">
        <v>207283.750500494</v>
      </c>
      <c r="X29" t="n">
        <v>229102.443221151</v>
      </c>
      <c r="Y29" t="n">
        <v>254320.134694831</v>
      </c>
      <c r="Z29" t="n">
        <v>267845.47570581</v>
      </c>
      <c r="AA29" t="n">
        <v>276659.940989607</v>
      </c>
      <c r="AB29" t="n">
        <v>290625.49193951</v>
      </c>
      <c r="AC29" t="n">
        <v>305472.308525979</v>
      </c>
      <c r="AD29" t="n">
        <v>320779.332094475</v>
      </c>
      <c r="AE29" t="n">
        <v>325813.217391076</v>
      </c>
      <c r="AF29" t="n">
        <v>326846.356366903</v>
      </c>
    </row>
    <row r="30">
      <c r="A30" t="s">
        <v>149</v>
      </c>
      <c r="B30" t="s">
        <v>330</v>
      </c>
      <c r="C30" t="s">
        <v>248</v>
      </c>
      <c r="D30" t="s">
        <v>331</v>
      </c>
      <c r="E30" t="s">
        <v>249</v>
      </c>
      <c r="F30" t="n">
        <v>187.075539567852</v>
      </c>
      <c r="G30" t="n">
        <v>331.490742542953</v>
      </c>
      <c r="H30" t="n">
        <v>516.400100223043</v>
      </c>
      <c r="I30" t="n">
        <v>684.103512977386</v>
      </c>
      <c r="J30" t="n">
        <v>888.998701458636</v>
      </c>
      <c r="K30" t="n">
        <v>1094.20321584896</v>
      </c>
      <c r="L30" t="n">
        <v>1259.26382492505</v>
      </c>
      <c r="M30" t="n">
        <v>1568.11958288453</v>
      </c>
      <c r="N30" t="n">
        <v>1855.84112216661</v>
      </c>
      <c r="O30" t="n">
        <v>2034.56226910825</v>
      </c>
      <c r="P30" t="n">
        <v>2221.1588286128</v>
      </c>
      <c r="Q30" t="n">
        <v>2332.67853730081</v>
      </c>
      <c r="R30" t="n">
        <v>2409.28494455804</v>
      </c>
      <c r="S30" t="n">
        <v>2491.00778145339</v>
      </c>
      <c r="T30" t="n">
        <v>2665.4549230138</v>
      </c>
      <c r="U30" t="n">
        <v>2856.26647204135</v>
      </c>
      <c r="V30" t="n">
        <v>2991.69057236586</v>
      </c>
      <c r="W30" t="n">
        <v>3328.71639230242</v>
      </c>
      <c r="X30" t="n">
        <v>3633.51291140302</v>
      </c>
      <c r="Y30" t="n">
        <v>3904.09649444743</v>
      </c>
      <c r="Z30" t="n">
        <v>4158.20981461875</v>
      </c>
      <c r="AA30" t="n">
        <v>4287.35758762124</v>
      </c>
      <c r="AB30" t="n">
        <v>4389.33609537682</v>
      </c>
      <c r="AC30" t="n">
        <v>4962.4893297948</v>
      </c>
      <c r="AD30" t="n">
        <v>5745.28479949355</v>
      </c>
      <c r="AE30" t="n">
        <v>6428.92605117922</v>
      </c>
      <c r="AF30" t="n">
        <v>6954.77037446735</v>
      </c>
    </row>
    <row r="31">
      <c r="A31" t="s">
        <v>149</v>
      </c>
      <c r="B31" t="s">
        <v>332</v>
      </c>
      <c r="C31" t="s">
        <v>248</v>
      </c>
      <c r="D31" t="s">
        <v>333</v>
      </c>
      <c r="E31" t="s">
        <v>249</v>
      </c>
      <c r="F31" t="n">
        <v>109.524548311136</v>
      </c>
      <c r="G31" t="n">
        <v>197.71915212506</v>
      </c>
      <c r="H31" t="n">
        <v>297.48312213368</v>
      </c>
      <c r="I31" t="n">
        <v>386.721962280756</v>
      </c>
      <c r="J31" t="n">
        <v>481.669706570253</v>
      </c>
      <c r="K31" t="n">
        <v>593.762792716122</v>
      </c>
      <c r="L31" t="n">
        <v>671.461209876912</v>
      </c>
      <c r="M31" t="n">
        <v>819.3184260661</v>
      </c>
      <c r="N31" t="n">
        <v>954.147949887209</v>
      </c>
      <c r="O31" t="n">
        <v>1036.84854034058</v>
      </c>
      <c r="P31" t="n">
        <v>1094.54744397895</v>
      </c>
      <c r="Q31" t="n">
        <v>1159.76434817566</v>
      </c>
      <c r="R31" t="n">
        <v>1285.88318905397</v>
      </c>
      <c r="S31" t="n">
        <v>1514.08719655282</v>
      </c>
      <c r="T31" t="n">
        <v>1757.80119793138</v>
      </c>
      <c r="U31" t="n">
        <v>1824.9262245959</v>
      </c>
      <c r="V31" t="n">
        <v>1875.05529737878</v>
      </c>
      <c r="W31" t="n">
        <v>2072.33311575356</v>
      </c>
      <c r="X31" t="n">
        <v>2398.64246836889</v>
      </c>
      <c r="Y31" t="n">
        <v>2688.1267376121</v>
      </c>
      <c r="Z31" t="n">
        <v>2928.4987753785</v>
      </c>
      <c r="AA31" t="n">
        <v>3117.14933843298</v>
      </c>
      <c r="AB31" t="n">
        <v>3272.47142380535</v>
      </c>
      <c r="AC31" t="n">
        <v>3761.49538917586</v>
      </c>
      <c r="AD31" t="n">
        <v>4421.82678993636</v>
      </c>
      <c r="AE31" t="n">
        <v>4982.68942060587</v>
      </c>
      <c r="AF31" t="n">
        <v>5412.09787322086</v>
      </c>
    </row>
    <row r="32">
      <c r="A32" t="s">
        <v>149</v>
      </c>
      <c r="B32" t="s">
        <v>334</v>
      </c>
      <c r="C32" t="s">
        <v>248</v>
      </c>
      <c r="D32" t="s">
        <v>335</v>
      </c>
      <c r="E32" t="s">
        <v>249</v>
      </c>
      <c r="F32" t="n">
        <v>2281.5822674958</v>
      </c>
      <c r="G32" t="n">
        <v>3803.20515921503</v>
      </c>
      <c r="H32" t="n">
        <v>4914.68232604179</v>
      </c>
      <c r="I32" t="n">
        <v>5950.15534396183</v>
      </c>
      <c r="J32" t="n">
        <v>7094.40653736849</v>
      </c>
      <c r="K32" t="n">
        <v>8075.52626633094</v>
      </c>
      <c r="L32" t="n">
        <v>9103.16423832436</v>
      </c>
      <c r="M32" t="n">
        <v>10105.9874746184</v>
      </c>
      <c r="N32" t="n">
        <v>11091.1365945481</v>
      </c>
      <c r="O32" t="n">
        <v>11621.403789865</v>
      </c>
      <c r="P32" t="n">
        <v>11838.7351494987</v>
      </c>
      <c r="Q32" t="n">
        <v>11568.1384415324</v>
      </c>
      <c r="R32" t="n">
        <v>10510.0068800859</v>
      </c>
      <c r="S32" t="n">
        <v>9387.75207848374</v>
      </c>
      <c r="T32" t="n">
        <v>8330.75440939331</v>
      </c>
      <c r="U32" t="n">
        <v>7390.66005702064</v>
      </c>
      <c r="V32" t="n">
        <v>6604.3128655923</v>
      </c>
      <c r="W32" t="n">
        <v>5982.9699015193</v>
      </c>
      <c r="X32" t="n">
        <v>5387.35261478966</v>
      </c>
      <c r="Y32" t="n">
        <v>5066.70941379869</v>
      </c>
      <c r="Z32" t="n">
        <v>4862.60296464915</v>
      </c>
      <c r="AA32" t="n">
        <v>4700.76874861139</v>
      </c>
      <c r="AB32" t="n">
        <v>4598.46762700638</v>
      </c>
      <c r="AC32" t="n">
        <v>4381.38906322059</v>
      </c>
      <c r="AD32" t="n">
        <v>4049.84808350949</v>
      </c>
      <c r="AE32" t="n">
        <v>3916.39828006</v>
      </c>
      <c r="AF32" t="n">
        <v>3853.69702901368</v>
      </c>
    </row>
    <row r="33">
      <c r="A33" t="s">
        <v>149</v>
      </c>
      <c r="B33" t="s">
        <v>336</v>
      </c>
      <c r="C33" t="s">
        <v>248</v>
      </c>
      <c r="D33" t="s">
        <v>337</v>
      </c>
      <c r="E33" t="s">
        <v>249</v>
      </c>
      <c r="F33" t="n">
        <v>55833.1103821981</v>
      </c>
      <c r="G33" t="n">
        <v>46977.9790755815</v>
      </c>
      <c r="H33" t="n">
        <v>39527.2715941943</v>
      </c>
      <c r="I33" t="n">
        <v>33258.246319355</v>
      </c>
      <c r="J33" t="n">
        <v>27983.4884531053</v>
      </c>
      <c r="K33" t="n">
        <v>23545.3071844428</v>
      </c>
      <c r="L33" t="n">
        <v>19811.0214649902</v>
      </c>
      <c r="M33" t="n">
        <v>16668.9934606428</v>
      </c>
      <c r="N33" t="n">
        <v>14025.2910977848</v>
      </c>
      <c r="O33" t="n">
        <v>11800.8799296761</v>
      </c>
      <c r="P33" t="n">
        <v>9929.26037282951</v>
      </c>
      <c r="Q33" t="n">
        <v>8354.47967769875</v>
      </c>
      <c r="R33" t="n">
        <v>7029.45920081573</v>
      </c>
      <c r="S33" t="n">
        <v>5914.58697156635</v>
      </c>
      <c r="T33" t="n">
        <v>4976.53347787593</v>
      </c>
      <c r="U33" t="n">
        <v>4187.25526828481</v>
      </c>
      <c r="V33" t="n">
        <v>3523.15658273484</v>
      </c>
      <c r="W33" t="n">
        <v>2964.38394871309</v>
      </c>
      <c r="X33" t="n">
        <v>2494.2326544472</v>
      </c>
      <c r="Y33" t="n">
        <v>2098.64735545187</v>
      </c>
      <c r="Z33" t="n">
        <v>1765.8018848772</v>
      </c>
      <c r="AA33" t="n">
        <v>1485.74570593568</v>
      </c>
      <c r="AB33" t="n">
        <v>1250.10643697428</v>
      </c>
      <c r="AC33" t="n">
        <v>1051.83955607016</v>
      </c>
      <c r="AD33" t="n">
        <v>885.017802477433</v>
      </c>
      <c r="AE33" t="n">
        <v>744.653979004512</v>
      </c>
      <c r="AF33" t="n">
        <v>626.551857934396</v>
      </c>
    </row>
    <row r="34">
      <c r="A34" t="s">
        <v>149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149</v>
      </c>
      <c r="B35" t="s">
        <v>340</v>
      </c>
      <c r="C35" t="s">
        <v>248</v>
      </c>
      <c r="D35" t="s">
        <v>341</v>
      </c>
      <c r="E35" t="s">
        <v>249</v>
      </c>
      <c r="F35" t="n">
        <v>1973775.25686316</v>
      </c>
      <c r="G35" t="n">
        <v>2076244.33889733</v>
      </c>
      <c r="H35" t="n">
        <v>2177804.14365201</v>
      </c>
      <c r="I35" t="n">
        <v>2403791.34847567</v>
      </c>
      <c r="J35" t="n">
        <v>2677632.01969393</v>
      </c>
      <c r="K35" t="n">
        <v>2893520.01298853</v>
      </c>
      <c r="L35" t="n">
        <v>3045529.49076072</v>
      </c>
      <c r="M35" t="n">
        <v>3171387.12790236</v>
      </c>
      <c r="N35" t="n">
        <v>3313661.49985835</v>
      </c>
      <c r="O35" t="n">
        <v>3461502.84417766</v>
      </c>
      <c r="P35" t="n">
        <v>3542911.35675772</v>
      </c>
      <c r="Q35" t="n">
        <v>3574081.43630693</v>
      </c>
      <c r="R35" t="n">
        <v>3579628.95765833</v>
      </c>
      <c r="S35" t="n">
        <v>3635828.33835977</v>
      </c>
      <c r="T35" t="n">
        <v>3681510.28660137</v>
      </c>
      <c r="U35" t="n">
        <v>3705411.28836521</v>
      </c>
      <c r="V35" t="n">
        <v>3738025.25258823</v>
      </c>
      <c r="W35" t="n">
        <v>3761384.07337187</v>
      </c>
      <c r="X35" t="n">
        <v>3717535.48551958</v>
      </c>
      <c r="Y35" t="n">
        <v>3841855.65697094</v>
      </c>
      <c r="Z35" t="n">
        <v>3982937.34977535</v>
      </c>
      <c r="AA35" t="n">
        <v>4044133.75751212</v>
      </c>
      <c r="AB35" t="n">
        <v>4084109.78382207</v>
      </c>
      <c r="AC35" t="n">
        <v>4105727.44616142</v>
      </c>
      <c r="AD35" t="n">
        <v>4035272.85139752</v>
      </c>
      <c r="AE35" t="n">
        <v>3925392.19426984</v>
      </c>
      <c r="AF35" t="n">
        <v>3808834.10802892</v>
      </c>
    </row>
    <row r="36">
      <c r="A36" t="s">
        <v>149</v>
      </c>
      <c r="B36" t="s">
        <v>342</v>
      </c>
      <c r="C36" t="s">
        <v>248</v>
      </c>
      <c r="D36" t="s">
        <v>343</v>
      </c>
      <c r="E36" t="s">
        <v>249</v>
      </c>
      <c r="F36" t="n">
        <v>123859.230355764</v>
      </c>
      <c r="G36" t="n">
        <v>121618.343089297</v>
      </c>
      <c r="H36" t="n">
        <v>120500.308615586</v>
      </c>
      <c r="I36" t="n">
        <v>121153.751124846</v>
      </c>
      <c r="J36" t="n">
        <v>122171.438015944</v>
      </c>
      <c r="K36" t="n">
        <v>123580.031679861</v>
      </c>
      <c r="L36" t="n">
        <v>125672.487261408</v>
      </c>
      <c r="M36" t="n">
        <v>129021.875700255</v>
      </c>
      <c r="N36" t="n">
        <v>130109.723079178</v>
      </c>
      <c r="O36" t="n">
        <v>129183.445901851</v>
      </c>
      <c r="P36" t="n">
        <v>125622.251437985</v>
      </c>
      <c r="Q36" t="n">
        <v>121287.798995764</v>
      </c>
      <c r="R36" t="n">
        <v>117160.100379393</v>
      </c>
      <c r="S36" t="n">
        <v>113896.407592183</v>
      </c>
      <c r="T36" t="n">
        <v>110477.839885678</v>
      </c>
      <c r="U36" t="n">
        <v>106255.532269636</v>
      </c>
      <c r="V36" t="n">
        <v>103206.899539313</v>
      </c>
      <c r="W36" t="n">
        <v>100853.421997131</v>
      </c>
      <c r="X36" t="n">
        <v>99540.3915319066</v>
      </c>
      <c r="Y36" t="n">
        <v>98476.270144413</v>
      </c>
      <c r="Z36" t="n">
        <v>98011.1725203355</v>
      </c>
      <c r="AA36" t="n">
        <v>98893.8161792805</v>
      </c>
      <c r="AB36" t="n">
        <v>100088.036861897</v>
      </c>
      <c r="AC36" t="n">
        <v>100057.018546008</v>
      </c>
      <c r="AD36" t="n">
        <v>99468.1376800486</v>
      </c>
      <c r="AE36" t="n">
        <v>98964.3958199995</v>
      </c>
      <c r="AF36" t="n">
        <v>98052.3937796463</v>
      </c>
    </row>
    <row r="37">
      <c r="A37" t="s">
        <v>149</v>
      </c>
      <c r="B37" t="s">
        <v>344</v>
      </c>
      <c r="C37" t="s">
        <v>248</v>
      </c>
      <c r="D37" t="s">
        <v>345</v>
      </c>
      <c r="E37" t="s">
        <v>249</v>
      </c>
      <c r="F37" t="n">
        <v>1670003.36472064</v>
      </c>
      <c r="G37" t="n">
        <v>1611104.87100959</v>
      </c>
      <c r="H37" t="n">
        <v>1578603.04447956</v>
      </c>
      <c r="I37" t="n">
        <v>1564428.79271052</v>
      </c>
      <c r="J37" t="n">
        <v>1639812.05847094</v>
      </c>
      <c r="K37" t="n">
        <v>1767204.37426952</v>
      </c>
      <c r="L37" t="n">
        <v>1873185.86889957</v>
      </c>
      <c r="M37" t="n">
        <v>1956176.22138115</v>
      </c>
      <c r="N37" t="n">
        <v>2012897.41915367</v>
      </c>
      <c r="O37" t="n">
        <v>2039897.8419244</v>
      </c>
      <c r="P37" t="n">
        <v>2038406.81451142</v>
      </c>
      <c r="Q37" t="n">
        <v>2013202.50139383</v>
      </c>
      <c r="R37" t="n">
        <v>1993756.21323878</v>
      </c>
      <c r="S37" t="n">
        <v>2020173.06145477</v>
      </c>
      <c r="T37" t="n">
        <v>2028853.4462868</v>
      </c>
      <c r="U37" t="n">
        <v>2009720.1188438</v>
      </c>
      <c r="V37" t="n">
        <v>2010314.9952405</v>
      </c>
      <c r="W37" t="n">
        <v>2026947.08396089</v>
      </c>
      <c r="X37" t="n">
        <v>2028727.5516399</v>
      </c>
      <c r="Y37" t="n">
        <v>2104795.7824122</v>
      </c>
      <c r="Z37" t="n">
        <v>2197538.16323992</v>
      </c>
      <c r="AA37" t="n">
        <v>2243175.68565276</v>
      </c>
      <c r="AB37" t="n">
        <v>2226600.5752218</v>
      </c>
      <c r="AC37" t="n">
        <v>2179871.68099904</v>
      </c>
      <c r="AD37" t="n">
        <v>2117348.23136076</v>
      </c>
      <c r="AE37" t="n">
        <v>2019880.93784182</v>
      </c>
      <c r="AF37" t="n">
        <v>1912551.05769992</v>
      </c>
    </row>
    <row r="38">
      <c r="A38" t="s">
        <v>149</v>
      </c>
      <c r="B38" t="s">
        <v>346</v>
      </c>
      <c r="C38" t="s">
        <v>248</v>
      </c>
      <c r="D38" t="s">
        <v>347</v>
      </c>
      <c r="E38" t="s">
        <v>249</v>
      </c>
      <c r="F38" t="n">
        <v>179912.661786763</v>
      </c>
      <c r="G38" t="n">
        <v>343521.124798439</v>
      </c>
      <c r="H38" t="n">
        <v>478700.790556856</v>
      </c>
      <c r="I38" t="n">
        <v>718208.804640302</v>
      </c>
      <c r="J38" t="n">
        <v>915648.523207042</v>
      </c>
      <c r="K38" t="n">
        <v>1002735.60703915</v>
      </c>
      <c r="L38" t="n">
        <v>1046671.13459975</v>
      </c>
      <c r="M38" t="n">
        <v>1086189.03082095</v>
      </c>
      <c r="N38" t="n">
        <v>1170654.3576255</v>
      </c>
      <c r="O38" t="n">
        <v>1292421.55635141</v>
      </c>
      <c r="P38" t="n">
        <v>1378882.29080831</v>
      </c>
      <c r="Q38" t="n">
        <v>1439591.13591734</v>
      </c>
      <c r="R38" t="n">
        <v>1468712.64404016</v>
      </c>
      <c r="S38" t="n">
        <v>1501758.86931281</v>
      </c>
      <c r="T38" t="n">
        <v>1542179.00042889</v>
      </c>
      <c r="U38" t="n">
        <v>1589435.63725178</v>
      </c>
      <c r="V38" t="n">
        <v>1624503.35780842</v>
      </c>
      <c r="W38" t="n">
        <v>1633583.56741385</v>
      </c>
      <c r="X38" t="n">
        <v>1589267.54234777</v>
      </c>
      <c r="Y38" t="n">
        <v>1638583.60441433</v>
      </c>
      <c r="Z38" t="n">
        <v>1687388.0140151</v>
      </c>
      <c r="AA38" t="n">
        <v>1702064.25568008</v>
      </c>
      <c r="AB38" t="n">
        <v>1757421.17173837</v>
      </c>
      <c r="AC38" t="n">
        <v>1825798.74661637</v>
      </c>
      <c r="AD38" t="n">
        <v>1818456.48235671</v>
      </c>
      <c r="AE38" t="n">
        <v>1806546.86060802</v>
      </c>
      <c r="AF38" t="n">
        <v>1798230.65654936</v>
      </c>
    </row>
    <row r="39">
      <c r="A39" t="s">
        <v>149</v>
      </c>
      <c r="B39" t="s">
        <v>348</v>
      </c>
      <c r="C39" t="s">
        <v>248</v>
      </c>
      <c r="D39" t="s">
        <v>349</v>
      </c>
      <c r="E39" t="s">
        <v>249</v>
      </c>
      <c r="F39" t="n">
        <v>5568.97024691089</v>
      </c>
      <c r="G39" t="n">
        <v>5808.73112729856</v>
      </c>
      <c r="H39" t="n">
        <v>6098.29210419648</v>
      </c>
      <c r="I39" t="n">
        <v>6346.17356021758</v>
      </c>
      <c r="J39" t="n">
        <v>6458.59927983285</v>
      </c>
      <c r="K39" t="n">
        <v>6652.83315431399</v>
      </c>
      <c r="L39" t="n">
        <v>7538.74954928582</v>
      </c>
      <c r="M39" t="n">
        <v>9424.47337672196</v>
      </c>
      <c r="N39" t="n">
        <v>11610.5044480388</v>
      </c>
      <c r="O39" t="n">
        <v>13438.212708523</v>
      </c>
      <c r="P39" t="n">
        <v>13336.2148082857</v>
      </c>
      <c r="Q39" t="n">
        <v>12724.0709185334</v>
      </c>
      <c r="R39" t="n">
        <v>12506.0233247838</v>
      </c>
      <c r="S39" t="n">
        <v>12891.9168864328</v>
      </c>
      <c r="T39" t="n">
        <v>13321.7094555426</v>
      </c>
      <c r="U39" t="n">
        <v>13855.4282658365</v>
      </c>
      <c r="V39" t="n">
        <v>14899.1967657761</v>
      </c>
      <c r="W39" t="n">
        <v>14862.2667772067</v>
      </c>
      <c r="X39" t="n">
        <v>14730.0979774229</v>
      </c>
      <c r="Y39" t="n">
        <v>15589.0766875117</v>
      </c>
      <c r="Z39" t="n">
        <v>16916.6491248724</v>
      </c>
      <c r="AA39" t="n">
        <v>17668.820108806</v>
      </c>
      <c r="AB39" t="n">
        <v>19060.8552044559</v>
      </c>
      <c r="AC39" t="n">
        <v>21250.2552476711</v>
      </c>
      <c r="AD39" t="n">
        <v>22886.1180257121</v>
      </c>
      <c r="AE39" t="n">
        <v>26282.3395377808</v>
      </c>
      <c r="AF39" t="n">
        <v>30489.6821522362</v>
      </c>
    </row>
    <row r="40">
      <c r="A40" t="s">
        <v>149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149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149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149</v>
      </c>
      <c r="B43" t="s">
        <v>356</v>
      </c>
      <c r="C43" t="s">
        <v>248</v>
      </c>
      <c r="D43" t="s">
        <v>357</v>
      </c>
      <c r="E43" t="s">
        <v>249</v>
      </c>
      <c r="F43" t="n">
        <v>9268540.69589821</v>
      </c>
      <c r="G43" t="n">
        <v>9572333.01149705</v>
      </c>
      <c r="H43" t="n">
        <v>9875154.30656964</v>
      </c>
      <c r="I43" t="n">
        <v>10205962.4185115</v>
      </c>
      <c r="J43" t="n">
        <v>10544524.3724842</v>
      </c>
      <c r="K43" t="n">
        <v>10869375.499428</v>
      </c>
      <c r="L43" t="n">
        <v>11184640.4724558</v>
      </c>
      <c r="M43" t="n">
        <v>11427116.5991031</v>
      </c>
      <c r="N43" t="n">
        <v>11601063.1347171</v>
      </c>
      <c r="O43" t="n">
        <v>11781407.1296857</v>
      </c>
      <c r="P43" t="n">
        <v>11858390.2268243</v>
      </c>
      <c r="Q43" t="n">
        <v>11901504.6184858</v>
      </c>
      <c r="R43" t="n">
        <v>11931359.329016</v>
      </c>
      <c r="S43" t="n">
        <v>11947861.5205623</v>
      </c>
      <c r="T43" t="n">
        <v>11978154.8756495</v>
      </c>
      <c r="U43" t="n">
        <v>11926098.1341337</v>
      </c>
      <c r="V43" t="n">
        <v>11782969.1005285</v>
      </c>
      <c r="W43" t="n">
        <v>11655985.1388728</v>
      </c>
      <c r="X43" t="n">
        <v>11597111.4135151</v>
      </c>
      <c r="Y43" t="n">
        <v>11621155.264142</v>
      </c>
      <c r="Z43" t="n">
        <v>11669533.1562584</v>
      </c>
      <c r="AA43" t="n">
        <v>11613022.6678649</v>
      </c>
      <c r="AB43" t="n">
        <v>11542698.3337887</v>
      </c>
      <c r="AC43" t="n">
        <v>11492104.0119881</v>
      </c>
      <c r="AD43" t="n">
        <v>11461960.974071</v>
      </c>
      <c r="AE43" t="n">
        <v>11448158.5233905</v>
      </c>
      <c r="AF43" t="n">
        <v>11392098.087271</v>
      </c>
    </row>
    <row r="44">
      <c r="A44" t="s">
        <v>149</v>
      </c>
      <c r="B44" t="s">
        <v>358</v>
      </c>
      <c r="C44" t="s">
        <v>248</v>
      </c>
      <c r="D44" t="s">
        <v>359</v>
      </c>
      <c r="E44" t="s">
        <v>249</v>
      </c>
      <c r="F44" t="n">
        <v>67242613.5988071</v>
      </c>
      <c r="G44" t="n">
        <v>69683339.9652984</v>
      </c>
      <c r="H44" t="n">
        <v>72224191.0310332</v>
      </c>
      <c r="I44" t="n">
        <v>74800056.875798</v>
      </c>
      <c r="J44" t="n">
        <v>76724615.9822</v>
      </c>
      <c r="K44" t="n">
        <v>78533977.5646258</v>
      </c>
      <c r="L44" t="n">
        <v>80297947.89884</v>
      </c>
      <c r="M44" t="n">
        <v>81837856.5846287</v>
      </c>
      <c r="N44" t="n">
        <v>83165968.9033766</v>
      </c>
      <c r="O44" t="n">
        <v>84344379.861527</v>
      </c>
      <c r="P44" t="n">
        <v>86007537.6972698</v>
      </c>
      <c r="Q44" t="n">
        <v>87835109.5063674</v>
      </c>
      <c r="R44" t="n">
        <v>90045071.9516935</v>
      </c>
      <c r="S44" t="n">
        <v>91809943.8095273</v>
      </c>
      <c r="T44" t="n">
        <v>92417371.9235813</v>
      </c>
      <c r="U44" t="n">
        <v>92352296.4076871</v>
      </c>
      <c r="V44" t="n">
        <v>92352484.4382509</v>
      </c>
      <c r="W44" t="n">
        <v>92336136.6745199</v>
      </c>
      <c r="X44" t="n">
        <v>92799689.7092206</v>
      </c>
      <c r="Y44" t="n">
        <v>94038748.5309139</v>
      </c>
      <c r="Z44" t="n">
        <v>95630803.0139109</v>
      </c>
      <c r="AA44" t="n">
        <v>96778807.8043069</v>
      </c>
      <c r="AB44" t="n">
        <v>97756140.2894655</v>
      </c>
      <c r="AC44" t="n">
        <v>98950449.6105929</v>
      </c>
      <c r="AD44" t="n">
        <v>99538587.4226721</v>
      </c>
      <c r="AE44" t="n">
        <v>100084551.177689</v>
      </c>
      <c r="AF44" t="n">
        <v>100315632.397066</v>
      </c>
    </row>
    <row r="45">
      <c r="A45" t="s">
        <v>149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149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149</v>
      </c>
      <c r="B47" t="s">
        <v>364</v>
      </c>
      <c r="C47" t="s">
        <v>248</v>
      </c>
      <c r="D47" t="s">
        <v>365</v>
      </c>
      <c r="E47" t="s">
        <v>249</v>
      </c>
      <c r="F47" t="n">
        <v>41183.4911975069</v>
      </c>
      <c r="G47" t="n">
        <v>45881.7851090597</v>
      </c>
      <c r="H47" t="n">
        <v>49502.3655939501</v>
      </c>
      <c r="I47" t="n">
        <v>53194.4609563429</v>
      </c>
      <c r="J47" t="n">
        <v>59507.3360585339</v>
      </c>
      <c r="K47" t="n">
        <v>78807.3612958442</v>
      </c>
      <c r="L47" t="n">
        <v>82347.7638006195</v>
      </c>
      <c r="M47" t="n">
        <v>78531.5169796998</v>
      </c>
      <c r="N47" t="n">
        <v>84071.2086256149</v>
      </c>
      <c r="O47" t="n">
        <v>90713.9126077273</v>
      </c>
      <c r="P47" t="n">
        <v>103925.20190869</v>
      </c>
      <c r="Q47" t="n">
        <v>119506.233501264</v>
      </c>
      <c r="R47" t="n">
        <v>127752.394571792</v>
      </c>
      <c r="S47" t="n">
        <v>132171.582094369</v>
      </c>
      <c r="T47" t="n">
        <v>136262.981370595</v>
      </c>
      <c r="U47" t="n">
        <v>139183.080414305</v>
      </c>
      <c r="V47" t="n">
        <v>142937.270511841</v>
      </c>
      <c r="W47" t="n">
        <v>138977.214383415</v>
      </c>
      <c r="X47" t="n">
        <v>126745.596862882</v>
      </c>
      <c r="Y47" t="n">
        <v>113832.882761372</v>
      </c>
      <c r="Z47" t="n">
        <v>103978.987555418</v>
      </c>
      <c r="AA47" t="n">
        <v>95166.49414885</v>
      </c>
      <c r="AB47" t="n">
        <v>87363.1983539419</v>
      </c>
      <c r="AC47" t="n">
        <v>80588.4615263694</v>
      </c>
      <c r="AD47" t="n">
        <v>74580.1624098987</v>
      </c>
      <c r="AE47" t="n">
        <v>69678.7513019179</v>
      </c>
      <c r="AF47" t="n">
        <v>65366.7877426787</v>
      </c>
    </row>
    <row r="48">
      <c r="A48" t="s">
        <v>149</v>
      </c>
      <c r="B48" t="s">
        <v>366</v>
      </c>
      <c r="C48" t="s">
        <v>248</v>
      </c>
      <c r="D48" t="s">
        <v>367</v>
      </c>
      <c r="E48" t="s">
        <v>249</v>
      </c>
      <c r="F48" t="n">
        <v>9765767.16221762</v>
      </c>
      <c r="G48" t="n">
        <v>10013613.6978971</v>
      </c>
      <c r="H48" t="n">
        <v>10256525.7811795</v>
      </c>
      <c r="I48" t="n">
        <v>10522920.7617617</v>
      </c>
      <c r="J48" t="n">
        <v>10795835.6812384</v>
      </c>
      <c r="K48" t="n">
        <v>11066428.9176814</v>
      </c>
      <c r="L48" t="n">
        <v>11317731.9545451</v>
      </c>
      <c r="M48" t="n">
        <v>11561271.0193758</v>
      </c>
      <c r="N48" t="n">
        <v>11756054.8195065</v>
      </c>
      <c r="O48" t="n">
        <v>11901414.7396994</v>
      </c>
      <c r="P48" t="n">
        <v>12037572.4150703</v>
      </c>
      <c r="Q48" t="n">
        <v>12112046.1421556</v>
      </c>
      <c r="R48" t="n">
        <v>12147864.8115263</v>
      </c>
      <c r="S48" t="n">
        <v>12154898.291569</v>
      </c>
      <c r="T48" t="n">
        <v>12271336.9139577</v>
      </c>
      <c r="U48" t="n">
        <v>12325684.9982924</v>
      </c>
      <c r="V48" t="n">
        <v>12362370.4054722</v>
      </c>
      <c r="W48" t="n">
        <v>12394342.1909889</v>
      </c>
      <c r="X48" t="n">
        <v>12444235.2082184</v>
      </c>
      <c r="Y48" t="n">
        <v>12515389.8946193</v>
      </c>
      <c r="Z48" t="n">
        <v>12601549.0573327</v>
      </c>
      <c r="AA48" t="n">
        <v>12669692.1945689</v>
      </c>
      <c r="AB48" t="n">
        <v>12688327.7450655</v>
      </c>
      <c r="AC48" t="n">
        <v>12702225.7936615</v>
      </c>
      <c r="AD48" t="n">
        <v>12708273.6624676</v>
      </c>
      <c r="AE48" t="n">
        <v>12693457.7393478</v>
      </c>
      <c r="AF48" t="n">
        <v>12635380.5783909</v>
      </c>
    </row>
    <row r="49">
      <c r="A49" t="s">
        <v>149</v>
      </c>
      <c r="B49" t="s">
        <v>368</v>
      </c>
      <c r="C49" t="s">
        <v>248</v>
      </c>
      <c r="D49" t="s">
        <v>369</v>
      </c>
      <c r="E49" t="s">
        <v>249</v>
      </c>
      <c r="F49" t="n">
        <v>9712996.53523002</v>
      </c>
      <c r="G49" t="n">
        <v>9945527.41068795</v>
      </c>
      <c r="H49" t="n">
        <v>10175021.464448</v>
      </c>
      <c r="I49" t="n">
        <v>10428927.8032871</v>
      </c>
      <c r="J49" t="n">
        <v>10688573.3432129</v>
      </c>
      <c r="K49" t="n">
        <v>10933934.7054976</v>
      </c>
      <c r="L49" t="n">
        <v>11175909.5584782</v>
      </c>
      <c r="M49" t="n">
        <v>11415647.3022076</v>
      </c>
      <c r="N49" t="n">
        <v>11597230.7140243</v>
      </c>
      <c r="O49" t="n">
        <v>11724667.8097219</v>
      </c>
      <c r="P49" t="n">
        <v>11833660.5165061</v>
      </c>
      <c r="Q49" t="n">
        <v>11881157.0687654</v>
      </c>
      <c r="R49" t="n">
        <v>11897595.0546091</v>
      </c>
      <c r="S49" t="n">
        <v>11890714.8001196</v>
      </c>
      <c r="T49" t="n">
        <v>11992037.4586366</v>
      </c>
      <c r="U49" t="n">
        <v>12032967.4644976</v>
      </c>
      <c r="V49" t="n">
        <v>12053886.5911103</v>
      </c>
      <c r="W49" t="n">
        <v>12079665.8649294</v>
      </c>
      <c r="X49" t="n">
        <v>12129303.2107131</v>
      </c>
      <c r="Y49" t="n">
        <v>12194091.2010243</v>
      </c>
      <c r="Z49" t="n">
        <v>12271908.3365418</v>
      </c>
      <c r="AA49" t="n">
        <v>12330903.8999376</v>
      </c>
      <c r="AB49" t="n">
        <v>12342154.1859028</v>
      </c>
      <c r="AC49" t="n">
        <v>12347717.5038241</v>
      </c>
      <c r="AD49" t="n">
        <v>12344321.4358071</v>
      </c>
      <c r="AE49" t="n">
        <v>12315880.2085384</v>
      </c>
      <c r="AF49" t="n">
        <v>12242690.4396327</v>
      </c>
    </row>
    <row r="50">
      <c r="A50" t="s">
        <v>149</v>
      </c>
      <c r="B50" t="s">
        <v>370</v>
      </c>
      <c r="C50" t="s">
        <v>248</v>
      </c>
      <c r="D50" t="s">
        <v>371</v>
      </c>
      <c r="E50" t="s">
        <v>249</v>
      </c>
      <c r="F50" t="n">
        <v>11587.1357900931</v>
      </c>
      <c r="G50" t="n">
        <v>22204.502100041</v>
      </c>
      <c r="H50" t="n">
        <v>32001.9511375367</v>
      </c>
      <c r="I50" t="n">
        <v>40798.4975182311</v>
      </c>
      <c r="J50" t="n">
        <v>47755.0019670289</v>
      </c>
      <c r="K50" t="n">
        <v>53686.850887969</v>
      </c>
      <c r="L50" t="n">
        <v>59474.6322663184</v>
      </c>
      <c r="M50" t="n">
        <v>67092.2001884862</v>
      </c>
      <c r="N50" t="n">
        <v>74752.8968565598</v>
      </c>
      <c r="O50" t="n">
        <v>86033.0173698065</v>
      </c>
      <c r="P50" t="n">
        <v>99986.6966555032</v>
      </c>
      <c r="Q50" t="n">
        <v>111382.839888939</v>
      </c>
      <c r="R50" t="n">
        <v>122517.36234543</v>
      </c>
      <c r="S50" t="n">
        <v>132011.909354994</v>
      </c>
      <c r="T50" t="n">
        <v>143036.473950559</v>
      </c>
      <c r="U50" t="n">
        <v>153534.453380516</v>
      </c>
      <c r="V50" t="n">
        <v>165546.54385004</v>
      </c>
      <c r="W50" t="n">
        <v>175699.111676022</v>
      </c>
      <c r="X50" t="n">
        <v>188186.40064245</v>
      </c>
      <c r="Y50" t="n">
        <v>207465.810833669</v>
      </c>
      <c r="Z50" t="n">
        <v>225661.733235449</v>
      </c>
      <c r="AA50" t="n">
        <v>243621.800482354</v>
      </c>
      <c r="AB50" t="n">
        <v>258810.36080882</v>
      </c>
      <c r="AC50" t="n">
        <v>273919.828311043</v>
      </c>
      <c r="AD50" t="n">
        <v>289372.064250577</v>
      </c>
      <c r="AE50" t="n">
        <v>307898.779507566</v>
      </c>
      <c r="AF50" t="n">
        <v>327323.351015476</v>
      </c>
    </row>
    <row r="51">
      <c r="A51" t="s">
        <v>149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149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149</v>
      </c>
      <c r="B53" t="s">
        <v>376</v>
      </c>
      <c r="C53" t="s">
        <v>248</v>
      </c>
      <c r="D53" t="s">
        <v>377</v>
      </c>
      <c r="E53" t="s">
        <v>249</v>
      </c>
      <c r="F53" t="n">
        <v>1333.03332098416</v>
      </c>
      <c r="G53" t="n">
        <v>2550.88640551864</v>
      </c>
      <c r="H53" t="n">
        <v>3760.75013318669</v>
      </c>
      <c r="I53" t="n">
        <v>4784.38927372549</v>
      </c>
      <c r="J53" t="n">
        <v>5653.1180022083</v>
      </c>
      <c r="K53" t="n">
        <v>9123.06781799917</v>
      </c>
      <c r="L53" t="n">
        <v>13499.3164618026</v>
      </c>
      <c r="M53" t="n">
        <v>17829.2008334617</v>
      </c>
      <c r="N53" t="n">
        <v>21749.5359208605</v>
      </c>
      <c r="O53" t="n">
        <v>25944.0892445269</v>
      </c>
      <c r="P53" t="n">
        <v>29946.5672316826</v>
      </c>
      <c r="Q53" t="n">
        <v>34114.721689866</v>
      </c>
      <c r="R53" t="n">
        <v>40804.0599701592</v>
      </c>
      <c r="S53" t="n">
        <v>46969.0633173434</v>
      </c>
      <c r="T53" t="n">
        <v>52407.5333507236</v>
      </c>
      <c r="U53" t="n">
        <v>58855.2593244422</v>
      </c>
      <c r="V53" t="n">
        <v>64308.9700625729</v>
      </c>
      <c r="W53" t="n">
        <v>67964.9290946544</v>
      </c>
      <c r="X53" t="n">
        <v>70535.6116067294</v>
      </c>
      <c r="Y53" t="n">
        <v>73427.3913294158</v>
      </c>
      <c r="Z53" t="n">
        <v>76981.8070645704</v>
      </c>
      <c r="AA53" t="n">
        <v>73294.8441551655</v>
      </c>
      <c r="AB53" t="n">
        <v>69890.5667135077</v>
      </c>
      <c r="AC53" t="n">
        <v>66890.8243657668</v>
      </c>
      <c r="AD53" t="n">
        <v>64538.9317260008</v>
      </c>
      <c r="AE53" t="n">
        <v>62347.6259321764</v>
      </c>
      <c r="AF53" t="n">
        <v>60037.885170595</v>
      </c>
    </row>
    <row r="54">
      <c r="A54" t="s">
        <v>149</v>
      </c>
      <c r="B54" t="s">
        <v>378</v>
      </c>
      <c r="C54" t="s">
        <v>248</v>
      </c>
      <c r="D54" t="s">
        <v>379</v>
      </c>
      <c r="E54" t="s">
        <v>249</v>
      </c>
      <c r="F54" t="n">
        <v>1333.03332098416</v>
      </c>
      <c r="G54" t="n">
        <v>2550.88640551864</v>
      </c>
      <c r="H54" t="n">
        <v>3760.75013318669</v>
      </c>
      <c r="I54" t="n">
        <v>4784.38927372549</v>
      </c>
      <c r="J54" t="n">
        <v>5653.1180022083</v>
      </c>
      <c r="K54" t="n">
        <v>9123.06781799917</v>
      </c>
      <c r="L54" t="n">
        <v>13499.3164618026</v>
      </c>
      <c r="M54" t="n">
        <v>17829.2008334617</v>
      </c>
      <c r="N54" t="n">
        <v>21749.5359208605</v>
      </c>
      <c r="O54" t="n">
        <v>25944.0892445269</v>
      </c>
      <c r="P54" t="n">
        <v>29946.5672316826</v>
      </c>
      <c r="Q54" t="n">
        <v>34114.721689866</v>
      </c>
      <c r="R54" t="n">
        <v>40804.0599701592</v>
      </c>
      <c r="S54" t="n">
        <v>46969.0633173434</v>
      </c>
      <c r="T54" t="n">
        <v>52407.5333507236</v>
      </c>
      <c r="U54" t="n">
        <v>58855.2593244422</v>
      </c>
      <c r="V54" t="n">
        <v>64308.9700625729</v>
      </c>
      <c r="W54" t="n">
        <v>67964.9290946544</v>
      </c>
      <c r="X54" t="n">
        <v>70535.6116067294</v>
      </c>
      <c r="Y54" t="n">
        <v>73427.3913294158</v>
      </c>
      <c r="Z54" t="n">
        <v>76981.8070645704</v>
      </c>
      <c r="AA54" t="n">
        <v>73294.8441551655</v>
      </c>
      <c r="AB54" t="n">
        <v>69890.5667135077</v>
      </c>
      <c r="AC54" t="n">
        <v>66890.8243657668</v>
      </c>
      <c r="AD54" t="n">
        <v>64538.9317260008</v>
      </c>
      <c r="AE54" t="n">
        <v>62347.6259321764</v>
      </c>
      <c r="AF54" t="n">
        <v>60037.885170595</v>
      </c>
    </row>
    <row r="55">
      <c r="A55" t="s">
        <v>149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149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149</v>
      </c>
      <c r="B57" t="s">
        <v>384</v>
      </c>
      <c r="C57" t="s">
        <v>248</v>
      </c>
      <c r="D57" t="s">
        <v>385</v>
      </c>
      <c r="E57" t="s">
        <v>249</v>
      </c>
      <c r="F57" t="n">
        <v>77008380.7610247</v>
      </c>
      <c r="G57" t="n">
        <v>79696953.6631954</v>
      </c>
      <c r="H57" t="n">
        <v>82480716.8122126</v>
      </c>
      <c r="I57" t="n">
        <v>85322977.6375597</v>
      </c>
      <c r="J57" t="n">
        <v>87520451.6634385</v>
      </c>
      <c r="K57" t="n">
        <v>89600406.4823072</v>
      </c>
      <c r="L57" t="n">
        <v>91615679.8533851</v>
      </c>
      <c r="M57" t="n">
        <v>93399127.6040045</v>
      </c>
      <c r="N57" t="n">
        <v>94922023.722883</v>
      </c>
      <c r="O57" t="n">
        <v>96245794.6012264</v>
      </c>
      <c r="P57" t="n">
        <v>98045110.1123401</v>
      </c>
      <c r="Q57" t="n">
        <v>99947155.648523</v>
      </c>
      <c r="R57" t="n">
        <v>102192936.76322</v>
      </c>
      <c r="S57" t="n">
        <v>103964842.101096</v>
      </c>
      <c r="T57" t="n">
        <v>104688708.837539</v>
      </c>
      <c r="U57" t="n">
        <v>104677981.40598</v>
      </c>
      <c r="V57" t="n">
        <v>104714854.843723</v>
      </c>
      <c r="W57" t="n">
        <v>104730478.865509</v>
      </c>
      <c r="X57" t="n">
        <v>105243924.917439</v>
      </c>
      <c r="Y57" t="n">
        <v>106554138.425533</v>
      </c>
      <c r="Z57" t="n">
        <v>108232352.071244</v>
      </c>
      <c r="AA57" t="n">
        <v>109448499.998876</v>
      </c>
      <c r="AB57" t="n">
        <v>110444468.034531</v>
      </c>
      <c r="AC57" t="n">
        <v>111652675.404254</v>
      </c>
      <c r="AD57" t="n">
        <v>112246861.08514</v>
      </c>
      <c r="AE57" t="n">
        <v>112778008.917037</v>
      </c>
      <c r="AF57" t="n">
        <v>112951012.975457</v>
      </c>
    </row>
    <row r="58">
      <c r="A58" t="s">
        <v>149</v>
      </c>
      <c r="B58" t="s">
        <v>386</v>
      </c>
      <c r="C58" t="s">
        <v>248</v>
      </c>
      <c r="D58" t="s">
        <v>387</v>
      </c>
      <c r="E58" t="s">
        <v>249</v>
      </c>
      <c r="F58" t="n">
        <v>77008380.7610247</v>
      </c>
      <c r="G58" t="n">
        <v>79696953.6631954</v>
      </c>
      <c r="H58" t="n">
        <v>82480716.8122126</v>
      </c>
      <c r="I58" t="n">
        <v>85322977.6375597</v>
      </c>
      <c r="J58" t="n">
        <v>87520451.6634385</v>
      </c>
      <c r="K58" t="n">
        <v>89600406.4823072</v>
      </c>
      <c r="L58" t="n">
        <v>91615679.8533851</v>
      </c>
      <c r="M58" t="n">
        <v>93399127.6040045</v>
      </c>
      <c r="N58" t="n">
        <v>94922023.722883</v>
      </c>
      <c r="O58" t="n">
        <v>96245794.6012264</v>
      </c>
      <c r="P58" t="n">
        <v>98045110.1123401</v>
      </c>
      <c r="Q58" t="n">
        <v>99947155.648523</v>
      </c>
      <c r="R58" t="n">
        <v>102192936.76322</v>
      </c>
      <c r="S58" t="n">
        <v>103964842.101096</v>
      </c>
      <c r="T58" t="n">
        <v>104688708.837539</v>
      </c>
      <c r="U58" t="n">
        <v>104677981.40598</v>
      </c>
      <c r="V58" t="n">
        <v>104714854.843723</v>
      </c>
      <c r="W58" t="n">
        <v>104730478.865509</v>
      </c>
      <c r="X58" t="n">
        <v>105243924.917439</v>
      </c>
      <c r="Y58" t="n">
        <v>106554138.425533</v>
      </c>
      <c r="Z58" t="n">
        <v>108232352.071244</v>
      </c>
      <c r="AA58" t="n">
        <v>109448499.998876</v>
      </c>
      <c r="AB58" t="n">
        <v>110444468.034531</v>
      </c>
      <c r="AC58" t="n">
        <v>111652675.404254</v>
      </c>
      <c r="AD58" t="n">
        <v>112246861.08514</v>
      </c>
      <c r="AE58" t="n">
        <v>112778008.917037</v>
      </c>
      <c r="AF58" t="n">
        <v>112951012.975457</v>
      </c>
    </row>
    <row r="59">
      <c r="A59" t="s">
        <v>149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150</v>
      </c>
      <c r="B2" t="s">
        <v>197</v>
      </c>
      <c r="C2" t="s">
        <v>248</v>
      </c>
      <c r="D2" t="s">
        <v>199</v>
      </c>
      <c r="E2" t="s">
        <v>249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150</v>
      </c>
      <c r="B3" t="s">
        <v>276</v>
      </c>
      <c r="C3" t="s">
        <v>248</v>
      </c>
      <c r="D3" t="s">
        <v>277</v>
      </c>
      <c r="E3" t="s">
        <v>249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150</v>
      </c>
      <c r="B4" t="s">
        <v>278</v>
      </c>
      <c r="C4" t="s">
        <v>248</v>
      </c>
      <c r="D4" t="s">
        <v>279</v>
      </c>
      <c r="E4" t="s">
        <v>249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150</v>
      </c>
      <c r="B5" t="s">
        <v>280</v>
      </c>
      <c r="C5" t="s">
        <v>248</v>
      </c>
      <c r="D5" t="s">
        <v>281</v>
      </c>
      <c r="E5" t="s">
        <v>249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150</v>
      </c>
      <c r="B6" t="s">
        <v>282</v>
      </c>
      <c r="C6" t="s">
        <v>248</v>
      </c>
      <c r="D6" t="s">
        <v>283</v>
      </c>
      <c r="E6" t="s">
        <v>249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150</v>
      </c>
      <c r="B7" t="s">
        <v>284</v>
      </c>
      <c r="C7" t="s">
        <v>248</v>
      </c>
      <c r="D7" t="s">
        <v>285</v>
      </c>
      <c r="E7" t="s">
        <v>249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150</v>
      </c>
      <c r="B8" t="s">
        <v>286</v>
      </c>
      <c r="C8" t="s">
        <v>248</v>
      </c>
      <c r="D8" t="s">
        <v>287</v>
      </c>
      <c r="E8" t="s">
        <v>249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150</v>
      </c>
      <c r="B9" t="s">
        <v>288</v>
      </c>
      <c r="C9" t="s">
        <v>248</v>
      </c>
      <c r="D9" t="s">
        <v>289</v>
      </c>
      <c r="E9" t="s">
        <v>249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150</v>
      </c>
      <c r="B10" t="s">
        <v>290</v>
      </c>
      <c r="C10" t="s">
        <v>248</v>
      </c>
      <c r="D10" t="s">
        <v>291</v>
      </c>
      <c r="E10" t="s">
        <v>249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150</v>
      </c>
      <c r="B11" t="s">
        <v>292</v>
      </c>
      <c r="C11" t="s">
        <v>248</v>
      </c>
      <c r="D11" t="s">
        <v>293</v>
      </c>
      <c r="E11" t="s">
        <v>249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150</v>
      </c>
      <c r="B12" t="s">
        <v>294</v>
      </c>
      <c r="C12" t="s">
        <v>248</v>
      </c>
      <c r="D12" t="s">
        <v>295</v>
      </c>
      <c r="E12" t="s">
        <v>249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150</v>
      </c>
      <c r="B13" t="s">
        <v>296</v>
      </c>
      <c r="C13" t="s">
        <v>248</v>
      </c>
      <c r="D13" t="s">
        <v>297</v>
      </c>
      <c r="E13" t="s">
        <v>249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150</v>
      </c>
      <c r="B14" t="s">
        <v>298</v>
      </c>
      <c r="C14" t="s">
        <v>248</v>
      </c>
      <c r="D14" t="s">
        <v>299</v>
      </c>
      <c r="E14" t="s">
        <v>249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150</v>
      </c>
      <c r="B15" t="s">
        <v>300</v>
      </c>
      <c r="C15" t="s">
        <v>248</v>
      </c>
      <c r="D15" t="s">
        <v>301</v>
      </c>
      <c r="E15" t="s">
        <v>249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150</v>
      </c>
      <c r="B16" t="s">
        <v>302</v>
      </c>
      <c r="C16" t="s">
        <v>248</v>
      </c>
      <c r="D16" t="s">
        <v>303</v>
      </c>
      <c r="E16" t="s">
        <v>249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150</v>
      </c>
      <c r="B17" t="s">
        <v>304</v>
      </c>
      <c r="C17" t="s">
        <v>248</v>
      </c>
      <c r="D17" t="s">
        <v>305</v>
      </c>
      <c r="E17" t="s">
        <v>249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150</v>
      </c>
      <c r="B18" t="s">
        <v>306</v>
      </c>
      <c r="C18" t="s">
        <v>248</v>
      </c>
      <c r="D18" t="s">
        <v>307</v>
      </c>
      <c r="E18" t="s">
        <v>249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150</v>
      </c>
      <c r="B19" t="s">
        <v>308</v>
      </c>
      <c r="C19" t="s">
        <v>248</v>
      </c>
      <c r="D19" t="s">
        <v>309</v>
      </c>
      <c r="E19" t="s">
        <v>249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150</v>
      </c>
      <c r="B20" t="s">
        <v>310</v>
      </c>
      <c r="C20" t="s">
        <v>248</v>
      </c>
      <c r="D20" t="s">
        <v>311</v>
      </c>
      <c r="E20" t="s">
        <v>249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150</v>
      </c>
      <c r="B21" t="s">
        <v>312</v>
      </c>
      <c r="C21" t="s">
        <v>248</v>
      </c>
      <c r="D21" t="s">
        <v>313</v>
      </c>
      <c r="E21" t="s">
        <v>249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150</v>
      </c>
      <c r="B22" t="s">
        <v>314</v>
      </c>
      <c r="C22" t="s">
        <v>248</v>
      </c>
      <c r="D22" t="s">
        <v>315</v>
      </c>
      <c r="E22" t="s">
        <v>249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150</v>
      </c>
      <c r="B23" t="s">
        <v>316</v>
      </c>
      <c r="C23" t="s">
        <v>248</v>
      </c>
      <c r="D23" t="s">
        <v>317</v>
      </c>
      <c r="E23" t="s">
        <v>249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150</v>
      </c>
      <c r="B24" t="s">
        <v>318</v>
      </c>
      <c r="C24" t="s">
        <v>248</v>
      </c>
      <c r="D24" t="s">
        <v>319</v>
      </c>
      <c r="E24" t="s">
        <v>249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150</v>
      </c>
      <c r="B25" t="s">
        <v>320</v>
      </c>
      <c r="C25" t="s">
        <v>248</v>
      </c>
      <c r="D25" t="s">
        <v>321</v>
      </c>
      <c r="E25" t="s">
        <v>249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150</v>
      </c>
      <c r="B26" t="s">
        <v>322</v>
      </c>
      <c r="C26" t="s">
        <v>248</v>
      </c>
      <c r="D26" t="s">
        <v>323</v>
      </c>
      <c r="E26" t="s">
        <v>249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150</v>
      </c>
      <c r="B27" t="s">
        <v>324</v>
      </c>
      <c r="C27" t="s">
        <v>248</v>
      </c>
      <c r="D27" t="s">
        <v>325</v>
      </c>
      <c r="E27" t="s">
        <v>249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150</v>
      </c>
      <c r="B28" t="s">
        <v>326</v>
      </c>
      <c r="C28" t="s">
        <v>248</v>
      </c>
      <c r="D28" t="s">
        <v>327</v>
      </c>
      <c r="E28" t="s">
        <v>249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150</v>
      </c>
      <c r="B29" t="s">
        <v>328</v>
      </c>
      <c r="C29" t="s">
        <v>248</v>
      </c>
      <c r="D29" t="s">
        <v>329</v>
      </c>
      <c r="E29" t="s">
        <v>249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150</v>
      </c>
      <c r="B30" t="s">
        <v>330</v>
      </c>
      <c r="C30" t="s">
        <v>248</v>
      </c>
      <c r="D30" t="s">
        <v>331</v>
      </c>
      <c r="E30" t="s">
        <v>249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150</v>
      </c>
      <c r="B31" t="s">
        <v>332</v>
      </c>
      <c r="C31" t="s">
        <v>248</v>
      </c>
      <c r="D31" t="s">
        <v>333</v>
      </c>
      <c r="E31" t="s">
        <v>249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150</v>
      </c>
      <c r="B32" t="s">
        <v>334</v>
      </c>
      <c r="C32" t="s">
        <v>248</v>
      </c>
      <c r="D32" t="s">
        <v>335</v>
      </c>
      <c r="E32" t="s">
        <v>249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150</v>
      </c>
      <c r="B33" t="s">
        <v>336</v>
      </c>
      <c r="C33" t="s">
        <v>248</v>
      </c>
      <c r="D33" t="s">
        <v>337</v>
      </c>
      <c r="E33" t="s">
        <v>249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150</v>
      </c>
      <c r="B34" t="s">
        <v>338</v>
      </c>
      <c r="C34" t="s">
        <v>248</v>
      </c>
      <c r="D34" t="s">
        <v>339</v>
      </c>
      <c r="E34" t="s">
        <v>249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150</v>
      </c>
      <c r="B35" t="s">
        <v>340</v>
      </c>
      <c r="C35" t="s">
        <v>248</v>
      </c>
      <c r="D35" t="s">
        <v>341</v>
      </c>
      <c r="E35" t="s">
        <v>249</v>
      </c>
      <c r="F35" t="n">
        <v>2807054.37927955</v>
      </c>
      <c r="G35" t="n">
        <v>2878353.33239687</v>
      </c>
      <c r="H35" t="n">
        <v>2941937.43968906</v>
      </c>
      <c r="I35" t="n">
        <v>2996496.19131428</v>
      </c>
      <c r="J35" t="n">
        <v>3046576.55729175</v>
      </c>
      <c r="K35" t="n">
        <v>3148891.92068433</v>
      </c>
      <c r="L35" t="n">
        <v>3228340.49585837</v>
      </c>
      <c r="M35" t="n">
        <v>3311960.36459751</v>
      </c>
      <c r="N35" t="n">
        <v>3391120.37062389</v>
      </c>
      <c r="O35" t="n">
        <v>3462356.35546194</v>
      </c>
      <c r="P35" t="n">
        <v>3543112.1598686</v>
      </c>
      <c r="Q35" t="n">
        <v>3622315.89433698</v>
      </c>
      <c r="R35" t="n">
        <v>3675892.4148653</v>
      </c>
      <c r="S35" t="n">
        <v>3722068.5516828</v>
      </c>
      <c r="T35" t="n">
        <v>3751620.84696192</v>
      </c>
      <c r="U35" t="n">
        <v>3798517.72306235</v>
      </c>
      <c r="V35" t="n">
        <v>3819802.27015047</v>
      </c>
      <c r="W35" t="n">
        <v>3829923.47543193</v>
      </c>
      <c r="X35" t="n">
        <v>3823722.71134774</v>
      </c>
      <c r="Y35" t="n">
        <v>3864548.46424496</v>
      </c>
      <c r="Z35" t="n">
        <v>3892341.76512427</v>
      </c>
      <c r="AA35" t="n">
        <v>3920496.35565527</v>
      </c>
      <c r="AB35" t="n">
        <v>3907867.85616078</v>
      </c>
      <c r="AC35" t="n">
        <v>3892396.25189679</v>
      </c>
      <c r="AD35" t="n">
        <v>3890450.64806868</v>
      </c>
      <c r="AE35" t="n">
        <v>3812101.57010044</v>
      </c>
      <c r="AF35" t="n">
        <v>0</v>
      </c>
    </row>
    <row r="36">
      <c r="A36" t="s">
        <v>150</v>
      </c>
      <c r="B36" t="s">
        <v>342</v>
      </c>
      <c r="C36" t="s">
        <v>248</v>
      </c>
      <c r="D36" t="s">
        <v>343</v>
      </c>
      <c r="E36" t="s">
        <v>249</v>
      </c>
      <c r="F36" t="n">
        <v>2807054.37927955</v>
      </c>
      <c r="G36" t="n">
        <v>2878353.33239687</v>
      </c>
      <c r="H36" t="n">
        <v>2941937.43968906</v>
      </c>
      <c r="I36" t="n">
        <v>2996496.19131428</v>
      </c>
      <c r="J36" t="n">
        <v>3046576.55729175</v>
      </c>
      <c r="K36" t="n">
        <v>3148891.92068433</v>
      </c>
      <c r="L36" t="n">
        <v>3228340.49585837</v>
      </c>
      <c r="M36" t="n">
        <v>3311960.36459751</v>
      </c>
      <c r="N36" t="n">
        <v>3391120.37062389</v>
      </c>
      <c r="O36" t="n">
        <v>3462356.35546194</v>
      </c>
      <c r="P36" t="n">
        <v>3543112.1598686</v>
      </c>
      <c r="Q36" t="n">
        <v>3622315.89433698</v>
      </c>
      <c r="R36" t="n">
        <v>3675892.4148653</v>
      </c>
      <c r="S36" t="n">
        <v>3722068.5516828</v>
      </c>
      <c r="T36" t="n">
        <v>3751620.84696192</v>
      </c>
      <c r="U36" t="n">
        <v>3798517.72306235</v>
      </c>
      <c r="V36" t="n">
        <v>3819802.27015047</v>
      </c>
      <c r="W36" t="n">
        <v>3829923.47543193</v>
      </c>
      <c r="X36" t="n">
        <v>3823722.71134774</v>
      </c>
      <c r="Y36" t="n">
        <v>3864548.46424496</v>
      </c>
      <c r="Z36" t="n">
        <v>3892341.76512427</v>
      </c>
      <c r="AA36" t="n">
        <v>3920496.35565527</v>
      </c>
      <c r="AB36" t="n">
        <v>3907867.85616078</v>
      </c>
      <c r="AC36" t="n">
        <v>3892396.25189679</v>
      </c>
      <c r="AD36" t="n">
        <v>3890450.64806868</v>
      </c>
      <c r="AE36" t="n">
        <v>3812101.57010044</v>
      </c>
      <c r="AF36" t="n">
        <v>0</v>
      </c>
    </row>
    <row r="37">
      <c r="A37" t="s">
        <v>150</v>
      </c>
      <c r="B37" t="s">
        <v>344</v>
      </c>
      <c r="C37" t="s">
        <v>248</v>
      </c>
      <c r="D37" t="s">
        <v>345</v>
      </c>
      <c r="E37" t="s">
        <v>249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150</v>
      </c>
      <c r="B38" t="s">
        <v>346</v>
      </c>
      <c r="C38" t="s">
        <v>248</v>
      </c>
      <c r="D38" t="s">
        <v>347</v>
      </c>
      <c r="E38" t="s">
        <v>249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150</v>
      </c>
      <c r="B39" t="s">
        <v>348</v>
      </c>
      <c r="C39" t="s">
        <v>248</v>
      </c>
      <c r="D39" t="s">
        <v>349</v>
      </c>
      <c r="E39" t="s">
        <v>249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150</v>
      </c>
      <c r="B40" t="s">
        <v>350</v>
      </c>
      <c r="C40" t="s">
        <v>248</v>
      </c>
      <c r="D40" t="s">
        <v>351</v>
      </c>
      <c r="E40" t="s">
        <v>249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150</v>
      </c>
      <c r="B41" t="s">
        <v>352</v>
      </c>
      <c r="C41" t="s">
        <v>248</v>
      </c>
      <c r="D41" t="s">
        <v>353</v>
      </c>
      <c r="E41" t="s">
        <v>249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150</v>
      </c>
      <c r="B42" t="s">
        <v>354</v>
      </c>
      <c r="C42" t="s">
        <v>248</v>
      </c>
      <c r="D42" t="s">
        <v>355</v>
      </c>
      <c r="E42" t="s">
        <v>249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150</v>
      </c>
      <c r="B43" t="s">
        <v>356</v>
      </c>
      <c r="C43" t="s">
        <v>248</v>
      </c>
      <c r="D43" t="s">
        <v>357</v>
      </c>
      <c r="E43" t="s">
        <v>249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150</v>
      </c>
      <c r="B44" t="s">
        <v>358</v>
      </c>
      <c r="C44" t="s">
        <v>248</v>
      </c>
      <c r="D44" t="s">
        <v>359</v>
      </c>
      <c r="E44" t="s">
        <v>249</v>
      </c>
      <c r="F44" t="n">
        <v>2982475.87117488</v>
      </c>
      <c r="G44" t="n">
        <v>3212078.08309737</v>
      </c>
      <c r="H44" t="n">
        <v>3416889.44670917</v>
      </c>
      <c r="I44" t="n">
        <v>3587376.81789219</v>
      </c>
      <c r="J44" t="n">
        <v>3729359.78341058</v>
      </c>
      <c r="K44" t="n">
        <v>3903859.72904321</v>
      </c>
      <c r="L44" t="n">
        <v>4047466.2104739</v>
      </c>
      <c r="M44" t="n">
        <v>4184555.90768953</v>
      </c>
      <c r="N44" t="n">
        <v>4307712.90839574</v>
      </c>
      <c r="O44" t="n">
        <v>4418549.93245231</v>
      </c>
      <c r="P44" t="n">
        <v>4529644.70540314</v>
      </c>
      <c r="Q44" t="n">
        <v>4634376.82786517</v>
      </c>
      <c r="R44" t="n">
        <v>4710729.9391677</v>
      </c>
      <c r="S44" t="n">
        <v>4780840.03816119</v>
      </c>
      <c r="T44" t="n">
        <v>4824189.56045828</v>
      </c>
      <c r="U44" t="n">
        <v>4874790.02879158</v>
      </c>
      <c r="V44" t="n">
        <v>4897730.6302497</v>
      </c>
      <c r="W44" t="n">
        <v>4913712.73609879</v>
      </c>
      <c r="X44" t="n">
        <v>4914784.95143884</v>
      </c>
      <c r="Y44" t="n">
        <v>4962741.01157507</v>
      </c>
      <c r="Z44" t="n">
        <v>4997849.53006712</v>
      </c>
      <c r="AA44" t="n">
        <v>5040165.01107188</v>
      </c>
      <c r="AB44" t="n">
        <v>5034137.40191488</v>
      </c>
      <c r="AC44" t="n">
        <v>5028000.49037238</v>
      </c>
      <c r="AD44" t="n">
        <v>5046164.20216495</v>
      </c>
      <c r="AE44" t="n">
        <v>4991973.24608427</v>
      </c>
      <c r="AF44" t="n">
        <v>0</v>
      </c>
    </row>
    <row r="45">
      <c r="A45" t="s">
        <v>150</v>
      </c>
      <c r="B45" t="s">
        <v>360</v>
      </c>
      <c r="C45" t="s">
        <v>248</v>
      </c>
      <c r="D45" t="s">
        <v>361</v>
      </c>
      <c r="E45" t="s">
        <v>249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150</v>
      </c>
      <c r="B46" t="s">
        <v>362</v>
      </c>
      <c r="C46" t="s">
        <v>248</v>
      </c>
      <c r="D46" t="s">
        <v>363</v>
      </c>
      <c r="E46" t="s">
        <v>249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150</v>
      </c>
      <c r="B47" t="s">
        <v>364</v>
      </c>
      <c r="C47" t="s">
        <v>248</v>
      </c>
      <c r="D47" t="s">
        <v>365</v>
      </c>
      <c r="E47" t="s">
        <v>249</v>
      </c>
      <c r="F47" t="n">
        <v>75464.254368932</v>
      </c>
      <c r="G47" t="n">
        <v>78614.2426013592</v>
      </c>
      <c r="H47" t="n">
        <v>80507.1193088291</v>
      </c>
      <c r="I47" t="n">
        <v>78129.7242014254</v>
      </c>
      <c r="J47" t="n">
        <v>77130.8489771967</v>
      </c>
      <c r="K47" t="n">
        <v>72705.2842518419</v>
      </c>
      <c r="L47" t="n">
        <v>68012.1229840015</v>
      </c>
      <c r="M47" t="n">
        <v>63342.6365045976</v>
      </c>
      <c r="N47" t="n">
        <v>56217.2305653385</v>
      </c>
      <c r="O47" t="n">
        <v>53473.8500179023</v>
      </c>
      <c r="P47" t="n">
        <v>49321.6673973575</v>
      </c>
      <c r="Q47" t="n">
        <v>45599.9633832136</v>
      </c>
      <c r="R47" t="n">
        <v>44961.7417899193</v>
      </c>
      <c r="S47" t="n">
        <v>58291.8194527129</v>
      </c>
      <c r="T47" t="n">
        <v>76005.7750448227</v>
      </c>
      <c r="U47" t="n">
        <v>84885.2941159255</v>
      </c>
      <c r="V47" t="n">
        <v>91572.0692761152</v>
      </c>
      <c r="W47" t="n">
        <v>98528.5445380829</v>
      </c>
      <c r="X47" t="n">
        <v>111404.85263249</v>
      </c>
      <c r="Y47" t="n">
        <v>119702.73145974</v>
      </c>
      <c r="Z47" t="n">
        <v>118847.02298518</v>
      </c>
      <c r="AA47" t="n">
        <v>122834.935199661</v>
      </c>
      <c r="AB47" t="n">
        <v>138674.048533984</v>
      </c>
      <c r="AC47" t="n">
        <v>153164.498738481</v>
      </c>
      <c r="AD47" t="n">
        <v>160956.13415274</v>
      </c>
      <c r="AE47" t="n">
        <v>160171.997445597</v>
      </c>
      <c r="AF47" t="n">
        <v>0</v>
      </c>
    </row>
    <row r="48">
      <c r="A48" t="s">
        <v>150</v>
      </c>
      <c r="B48" t="s">
        <v>366</v>
      </c>
      <c r="C48" t="s">
        <v>248</v>
      </c>
      <c r="D48" t="s">
        <v>367</v>
      </c>
      <c r="E48" t="s">
        <v>249</v>
      </c>
      <c r="F48" t="n">
        <v>75464.254368932</v>
      </c>
      <c r="G48" t="n">
        <v>78614.2426013592</v>
      </c>
      <c r="H48" t="n">
        <v>80507.1193088291</v>
      </c>
      <c r="I48" t="n">
        <v>78129.7242014254</v>
      </c>
      <c r="J48" t="n">
        <v>77130.8489771967</v>
      </c>
      <c r="K48" t="n">
        <v>72705.2842518419</v>
      </c>
      <c r="L48" t="n">
        <v>68012.1229840015</v>
      </c>
      <c r="M48" t="n">
        <v>63342.6365045976</v>
      </c>
      <c r="N48" t="n">
        <v>56217.2305653385</v>
      </c>
      <c r="O48" t="n">
        <v>53473.8500179023</v>
      </c>
      <c r="P48" t="n">
        <v>49321.6673973575</v>
      </c>
      <c r="Q48" t="n">
        <v>45599.9633832136</v>
      </c>
      <c r="R48" t="n">
        <v>44961.7417899193</v>
      </c>
      <c r="S48" t="n">
        <v>58291.8194527129</v>
      </c>
      <c r="T48" t="n">
        <v>76005.7750448227</v>
      </c>
      <c r="U48" t="n">
        <v>84885.2941159255</v>
      </c>
      <c r="V48" t="n">
        <v>91572.0692761152</v>
      </c>
      <c r="W48" t="n">
        <v>98528.5445380829</v>
      </c>
      <c r="X48" t="n">
        <v>111404.85263249</v>
      </c>
      <c r="Y48" t="n">
        <v>119702.73145974</v>
      </c>
      <c r="Z48" t="n">
        <v>118847.02298518</v>
      </c>
      <c r="AA48" t="n">
        <v>122834.935199661</v>
      </c>
      <c r="AB48" t="n">
        <v>138674.048533984</v>
      </c>
      <c r="AC48" t="n">
        <v>153164.498738481</v>
      </c>
      <c r="AD48" t="n">
        <v>160956.13415274</v>
      </c>
      <c r="AE48" t="n">
        <v>160171.997445597</v>
      </c>
      <c r="AF48" t="n">
        <v>0</v>
      </c>
    </row>
    <row r="49">
      <c r="A49" t="s">
        <v>150</v>
      </c>
      <c r="B49" t="s">
        <v>368</v>
      </c>
      <c r="C49" t="s">
        <v>248</v>
      </c>
      <c r="D49" t="s">
        <v>369</v>
      </c>
      <c r="E49" t="s">
        <v>249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150</v>
      </c>
      <c r="B50" t="s">
        <v>370</v>
      </c>
      <c r="C50" t="s">
        <v>248</v>
      </c>
      <c r="D50" t="s">
        <v>371</v>
      </c>
      <c r="E50" t="s">
        <v>249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150</v>
      </c>
      <c r="B51" t="s">
        <v>372</v>
      </c>
      <c r="C51" t="s">
        <v>248</v>
      </c>
      <c r="D51" t="s">
        <v>373</v>
      </c>
      <c r="E51" t="s">
        <v>249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150</v>
      </c>
      <c r="B52" t="s">
        <v>374</v>
      </c>
      <c r="C52" t="s">
        <v>248</v>
      </c>
      <c r="D52" t="s">
        <v>375</v>
      </c>
      <c r="E52" t="s">
        <v>249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150</v>
      </c>
      <c r="B53" t="s">
        <v>376</v>
      </c>
      <c r="C53" t="s">
        <v>248</v>
      </c>
      <c r="D53" t="s">
        <v>377</v>
      </c>
      <c r="E53" t="s">
        <v>249</v>
      </c>
      <c r="F53" t="n">
        <v>175421.491895329</v>
      </c>
      <c r="G53" t="n">
        <v>333724.750700496</v>
      </c>
      <c r="H53" t="n">
        <v>474952.007020114</v>
      </c>
      <c r="I53" t="n">
        <v>590880.626577901</v>
      </c>
      <c r="J53" t="n">
        <v>682783.226118831</v>
      </c>
      <c r="K53" t="n">
        <v>754967.808358882</v>
      </c>
      <c r="L53" t="n">
        <v>819125.714615521</v>
      </c>
      <c r="M53" t="n">
        <v>872595.54309202</v>
      </c>
      <c r="N53" t="n">
        <v>916592.537771853</v>
      </c>
      <c r="O53" t="n">
        <v>956193.576990362</v>
      </c>
      <c r="P53" t="n">
        <v>986532.54553454</v>
      </c>
      <c r="Q53" t="n">
        <v>1012060.93352819</v>
      </c>
      <c r="R53" t="n">
        <v>1034837.52430239</v>
      </c>
      <c r="S53" t="n">
        <v>1058771.48647839</v>
      </c>
      <c r="T53" t="n">
        <v>1072568.71349636</v>
      </c>
      <c r="U53" t="n">
        <v>1076272.30572923</v>
      </c>
      <c r="V53" t="n">
        <v>1077928.36009923</v>
      </c>
      <c r="W53" t="n">
        <v>1083789.26066685</v>
      </c>
      <c r="X53" t="n">
        <v>1091062.2400911</v>
      </c>
      <c r="Y53" t="n">
        <v>1098192.5473301</v>
      </c>
      <c r="Z53" t="n">
        <v>1105507.76494285</v>
      </c>
      <c r="AA53" t="n">
        <v>1119668.65541661</v>
      </c>
      <c r="AB53" t="n">
        <v>1126269.5457541</v>
      </c>
      <c r="AC53" t="n">
        <v>1135604.23847559</v>
      </c>
      <c r="AD53" t="n">
        <v>1155713.55409627</v>
      </c>
      <c r="AE53" t="n">
        <v>1179871.67598383</v>
      </c>
      <c r="AF53" t="n">
        <v>0</v>
      </c>
    </row>
    <row r="54">
      <c r="A54" t="s">
        <v>150</v>
      </c>
      <c r="B54" t="s">
        <v>378</v>
      </c>
      <c r="C54" t="s">
        <v>248</v>
      </c>
      <c r="D54" t="s">
        <v>379</v>
      </c>
      <c r="E54" t="s">
        <v>249</v>
      </c>
      <c r="F54" t="n">
        <v>175421.491895329</v>
      </c>
      <c r="G54" t="n">
        <v>333724.750700496</v>
      </c>
      <c r="H54" t="n">
        <v>474952.007020114</v>
      </c>
      <c r="I54" t="n">
        <v>590880.626577901</v>
      </c>
      <c r="J54" t="n">
        <v>682783.226118831</v>
      </c>
      <c r="K54" t="n">
        <v>754967.808358882</v>
      </c>
      <c r="L54" t="n">
        <v>819125.714615521</v>
      </c>
      <c r="M54" t="n">
        <v>872595.54309202</v>
      </c>
      <c r="N54" t="n">
        <v>916592.537771853</v>
      </c>
      <c r="O54" t="n">
        <v>956193.576990362</v>
      </c>
      <c r="P54" t="n">
        <v>986532.54553454</v>
      </c>
      <c r="Q54" t="n">
        <v>1012060.93352819</v>
      </c>
      <c r="R54" t="n">
        <v>1034837.52430239</v>
      </c>
      <c r="S54" t="n">
        <v>1058771.48647839</v>
      </c>
      <c r="T54" t="n">
        <v>1072568.71349636</v>
      </c>
      <c r="U54" t="n">
        <v>1076272.30572923</v>
      </c>
      <c r="V54" t="n">
        <v>1077928.36009923</v>
      </c>
      <c r="W54" t="n">
        <v>1083789.26066685</v>
      </c>
      <c r="X54" t="n">
        <v>1091062.2400911</v>
      </c>
      <c r="Y54" t="n">
        <v>1098192.5473301</v>
      </c>
      <c r="Z54" t="n">
        <v>1105507.76494285</v>
      </c>
      <c r="AA54" t="n">
        <v>1119668.65541661</v>
      </c>
      <c r="AB54" t="n">
        <v>1126269.5457541</v>
      </c>
      <c r="AC54" t="n">
        <v>1135604.23847559</v>
      </c>
      <c r="AD54" t="n">
        <v>1155713.55409627</v>
      </c>
      <c r="AE54" t="n">
        <v>1179871.67598383</v>
      </c>
      <c r="AF54" t="n">
        <v>0</v>
      </c>
    </row>
    <row r="55">
      <c r="A55" t="s">
        <v>150</v>
      </c>
      <c r="B55" t="s">
        <v>380</v>
      </c>
      <c r="C55" t="s">
        <v>248</v>
      </c>
      <c r="D55" t="s">
        <v>381</v>
      </c>
      <c r="E55" t="s">
        <v>249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150</v>
      </c>
      <c r="B56" t="s">
        <v>382</v>
      </c>
      <c r="C56" t="s">
        <v>248</v>
      </c>
      <c r="D56" t="s">
        <v>383</v>
      </c>
      <c r="E56" t="s">
        <v>249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150</v>
      </c>
      <c r="B57" t="s">
        <v>384</v>
      </c>
      <c r="C57" t="s">
        <v>248</v>
      </c>
      <c r="D57" t="s">
        <v>385</v>
      </c>
      <c r="E57" t="s">
        <v>249</v>
      </c>
      <c r="F57" t="n">
        <v>3064425.43527692</v>
      </c>
      <c r="G57" t="n">
        <v>3297997.64362885</v>
      </c>
      <c r="H57" t="n">
        <v>3505533.2229161</v>
      </c>
      <c r="I57" t="n">
        <v>3674705.51406611</v>
      </c>
      <c r="J57" t="n">
        <v>3816530.56501266</v>
      </c>
      <c r="K57" t="n">
        <v>3988096.67528953</v>
      </c>
      <c r="L57" t="n">
        <v>4128451.56952851</v>
      </c>
      <c r="M57" t="n">
        <v>4262524.53885099</v>
      </c>
      <c r="N57" t="n">
        <v>4380829.25568901</v>
      </c>
      <c r="O57" t="n">
        <v>4490344.29731703</v>
      </c>
      <c r="P57" t="n">
        <v>4599213.66225689</v>
      </c>
      <c r="Q57" t="n">
        <v>4702070.25267355</v>
      </c>
      <c r="R57" t="n">
        <v>4778551.0497356</v>
      </c>
      <c r="S57" t="n">
        <v>4858650.46363024</v>
      </c>
      <c r="T57" t="n">
        <v>4915111.26343267</v>
      </c>
      <c r="U57" t="n">
        <v>4972538.22670179</v>
      </c>
      <c r="V57" t="n">
        <v>5000478.56786124</v>
      </c>
      <c r="W57" t="n">
        <v>5021621.1436913</v>
      </c>
      <c r="X57" t="n">
        <v>5032131.21983965</v>
      </c>
      <c r="Y57" t="n">
        <v>5086611.9591569</v>
      </c>
      <c r="Z57" t="n">
        <v>5121261.4912927</v>
      </c>
      <c r="AA57" t="n">
        <v>5167072.27926622</v>
      </c>
      <c r="AB57" t="n">
        <v>5174716.15249008</v>
      </c>
      <c r="AC57" t="n">
        <v>5181648.16871375</v>
      </c>
      <c r="AD57" t="n">
        <v>5207145.44646687</v>
      </c>
      <c r="AE57" t="n">
        <v>5152145.24352987</v>
      </c>
      <c r="AF57" t="n">
        <v>0</v>
      </c>
    </row>
    <row r="58">
      <c r="A58" t="s">
        <v>150</v>
      </c>
      <c r="B58" t="s">
        <v>386</v>
      </c>
      <c r="C58" t="s">
        <v>248</v>
      </c>
      <c r="D58" t="s">
        <v>387</v>
      </c>
      <c r="E58" t="s">
        <v>249</v>
      </c>
      <c r="F58" t="n">
        <v>3064425.43527692</v>
      </c>
      <c r="G58" t="n">
        <v>3297997.64362885</v>
      </c>
      <c r="H58" t="n">
        <v>3505533.2229161</v>
      </c>
      <c r="I58" t="n">
        <v>3674705.51406611</v>
      </c>
      <c r="J58" t="n">
        <v>3816530.56501266</v>
      </c>
      <c r="K58" t="n">
        <v>3988096.67528953</v>
      </c>
      <c r="L58" t="n">
        <v>4128451.56952851</v>
      </c>
      <c r="M58" t="n">
        <v>4262524.53885099</v>
      </c>
      <c r="N58" t="n">
        <v>4380829.25568901</v>
      </c>
      <c r="O58" t="n">
        <v>4490344.29731703</v>
      </c>
      <c r="P58" t="n">
        <v>4599213.66225689</v>
      </c>
      <c r="Q58" t="n">
        <v>4702070.25267355</v>
      </c>
      <c r="R58" t="n">
        <v>4778551.0497356</v>
      </c>
      <c r="S58" t="n">
        <v>4858650.46363024</v>
      </c>
      <c r="T58" t="n">
        <v>4915111.26343267</v>
      </c>
      <c r="U58" t="n">
        <v>4972538.22670179</v>
      </c>
      <c r="V58" t="n">
        <v>5000478.56786124</v>
      </c>
      <c r="W58" t="n">
        <v>5021621.1436913</v>
      </c>
      <c r="X58" t="n">
        <v>5032131.21983965</v>
      </c>
      <c r="Y58" t="n">
        <v>5086611.9591569</v>
      </c>
      <c r="Z58" t="n">
        <v>5121261.4912927</v>
      </c>
      <c r="AA58" t="n">
        <v>5167072.27926622</v>
      </c>
      <c r="AB58" t="n">
        <v>5174716.15249008</v>
      </c>
      <c r="AC58" t="n">
        <v>5181648.16871375</v>
      </c>
      <c r="AD58" t="n">
        <v>5207145.44646687</v>
      </c>
      <c r="AE58" t="n">
        <v>5152145.24352987</v>
      </c>
      <c r="AF58" t="n">
        <v>0</v>
      </c>
    </row>
    <row r="59">
      <c r="A59" t="s">
        <v>150</v>
      </c>
      <c r="B59" t="s">
        <v>388</v>
      </c>
      <c r="C59" t="s">
        <v>248</v>
      </c>
      <c r="D59" t="s">
        <v>389</v>
      </c>
      <c r="E59" t="s">
        <v>249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  <c r="J1" t="s">
        <v>174</v>
      </c>
      <c r="K1" t="s">
        <v>175</v>
      </c>
      <c r="L1" t="s">
        <v>176</v>
      </c>
      <c r="M1" t="s">
        <v>177</v>
      </c>
      <c r="N1" t="s">
        <v>178</v>
      </c>
      <c r="O1" t="s">
        <v>179</v>
      </c>
      <c r="P1" t="s">
        <v>180</v>
      </c>
      <c r="Q1" t="s">
        <v>181</v>
      </c>
      <c r="R1" t="s">
        <v>182</v>
      </c>
      <c r="S1" t="s">
        <v>183</v>
      </c>
      <c r="T1" t="s">
        <v>184</v>
      </c>
      <c r="U1" t="s">
        <v>185</v>
      </c>
      <c r="V1" t="s">
        <v>186</v>
      </c>
      <c r="W1" t="s">
        <v>187</v>
      </c>
      <c r="X1" t="s">
        <v>188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</row>
    <row r="2">
      <c r="A2" t="s">
        <v>151</v>
      </c>
      <c r="B2" t="s">
        <v>197</v>
      </c>
      <c r="C2" t="s">
        <v>248</v>
      </c>
      <c r="D2" t="s">
        <v>199</v>
      </c>
      <c r="E2" t="s">
        <v>249</v>
      </c>
      <c r="F2" t="n">
        <v>32226709.260992</v>
      </c>
      <c r="G2" t="n">
        <v>31393456.1241726</v>
      </c>
      <c r="H2" t="n">
        <v>30683607.1724339</v>
      </c>
      <c r="I2" t="n">
        <v>30173386.2540553</v>
      </c>
      <c r="J2" t="n">
        <v>29453346.7023805</v>
      </c>
      <c r="K2" t="n">
        <v>28345320.2591748</v>
      </c>
      <c r="L2" t="n">
        <v>27250584.3848099</v>
      </c>
      <c r="M2" t="n">
        <v>26060618.6506577</v>
      </c>
      <c r="N2" t="n">
        <v>24987261.411376</v>
      </c>
      <c r="O2" t="n">
        <v>24058028.7418058</v>
      </c>
      <c r="P2" t="n">
        <v>23191252.6576966</v>
      </c>
      <c r="Q2" t="n">
        <v>21990420.6436916</v>
      </c>
      <c r="R2" t="n">
        <v>20849122.7879348</v>
      </c>
      <c r="S2" t="n">
        <v>19846600.4283688</v>
      </c>
      <c r="T2" t="n">
        <v>18844227.3964121</v>
      </c>
      <c r="U2" t="n">
        <v>17975800.5233653</v>
      </c>
      <c r="V2" t="n">
        <v>17098436.4980647</v>
      </c>
      <c r="W2" t="n">
        <v>16506143.0893155</v>
      </c>
      <c r="X2" t="n">
        <v>16153189.756934</v>
      </c>
      <c r="Y2" t="n">
        <v>15639141.4101287</v>
      </c>
      <c r="Z2" t="n">
        <v>15356252.6174899</v>
      </c>
      <c r="AA2" t="n">
        <v>14879764.0532111</v>
      </c>
      <c r="AB2" t="n">
        <v>15044420.4098185</v>
      </c>
      <c r="AC2" t="n">
        <v>14759464.377751</v>
      </c>
      <c r="AD2" t="n">
        <v>14314774.7123076</v>
      </c>
      <c r="AE2" t="n">
        <v>13927660.007282</v>
      </c>
      <c r="AF2"/>
    </row>
    <row r="3">
      <c r="A3" t="s">
        <v>151</v>
      </c>
      <c r="B3" t="s">
        <v>276</v>
      </c>
      <c r="C3" t="s">
        <v>248</v>
      </c>
      <c r="D3" t="s">
        <v>277</v>
      </c>
      <c r="E3" t="s">
        <v>249</v>
      </c>
      <c r="F3" t="n">
        <v>3545561.06686898</v>
      </c>
      <c r="G3" t="n">
        <v>3436572.24990138</v>
      </c>
      <c r="H3" t="n">
        <v>3337538.27349497</v>
      </c>
      <c r="I3" t="n">
        <v>3252610.67012369</v>
      </c>
      <c r="J3" t="n">
        <v>3136069.23314082</v>
      </c>
      <c r="K3" t="n">
        <v>3071645.76666955</v>
      </c>
      <c r="L3" t="n">
        <v>2986294.61528174</v>
      </c>
      <c r="M3" t="n">
        <v>2949463.21050164</v>
      </c>
      <c r="N3" t="n">
        <v>2848239.9599957</v>
      </c>
      <c r="O3" t="n">
        <v>2753840.71268007</v>
      </c>
      <c r="P3" t="n">
        <v>2677527.56594476</v>
      </c>
      <c r="Q3" t="n">
        <v>2628861.10291374</v>
      </c>
      <c r="R3" t="n">
        <v>2613865.73990033</v>
      </c>
      <c r="S3" t="n">
        <v>2615985.71111827</v>
      </c>
      <c r="T3" t="n">
        <v>2587683.20073015</v>
      </c>
      <c r="U3" t="n">
        <v>2538733.19495402</v>
      </c>
      <c r="V3" t="n">
        <v>2506252.70324542</v>
      </c>
      <c r="W3" t="n">
        <v>2474596.21432028</v>
      </c>
      <c r="X3" t="n">
        <v>2523887.65599844</v>
      </c>
      <c r="Y3" t="n">
        <v>2586871.18059593</v>
      </c>
      <c r="Z3" t="n">
        <v>2639557.21684921</v>
      </c>
      <c r="AA3" t="n">
        <v>2667219.47363271</v>
      </c>
      <c r="AB3" t="n">
        <v>2760319.55101414</v>
      </c>
      <c r="AC3" t="n">
        <v>2731412.02918701</v>
      </c>
      <c r="AD3" t="n">
        <v>2680926.66816381</v>
      </c>
      <c r="AE3" t="n">
        <v>2611576.34227107</v>
      </c>
      <c r="AF3"/>
    </row>
    <row r="4">
      <c r="A4" t="s">
        <v>151</v>
      </c>
      <c r="B4" t="s">
        <v>278</v>
      </c>
      <c r="C4" t="s">
        <v>248</v>
      </c>
      <c r="D4" t="s">
        <v>279</v>
      </c>
      <c r="E4" t="s">
        <v>249</v>
      </c>
      <c r="F4" t="n">
        <v>241827382.065977</v>
      </c>
      <c r="G4" t="n">
        <v>246116640.496716</v>
      </c>
      <c r="H4" t="n">
        <v>251137891.711308</v>
      </c>
      <c r="I4" t="n">
        <v>256814677.576092</v>
      </c>
      <c r="J4" t="n">
        <v>257971611.916353</v>
      </c>
      <c r="K4" t="n">
        <v>261256498.297058</v>
      </c>
      <c r="L4" t="n">
        <v>265093159.151597</v>
      </c>
      <c r="M4" t="n">
        <v>264558349.285041</v>
      </c>
      <c r="N4" t="n">
        <v>264922291.097034</v>
      </c>
      <c r="O4" t="n">
        <v>266590444.081129</v>
      </c>
      <c r="P4" t="n">
        <v>272402813.400531</v>
      </c>
      <c r="Q4" t="n">
        <v>277626973.793265</v>
      </c>
      <c r="R4" t="n">
        <v>284954081.174556</v>
      </c>
      <c r="S4" t="n">
        <v>290379234.500255</v>
      </c>
      <c r="T4" t="n">
        <v>286562266.824576</v>
      </c>
      <c r="U4" t="n">
        <v>281613223.12264</v>
      </c>
      <c r="V4" t="n">
        <v>279692488.295769</v>
      </c>
      <c r="W4" t="n">
        <v>278658639.004479</v>
      </c>
      <c r="X4" t="n">
        <v>277157606.523354</v>
      </c>
      <c r="Y4" t="n">
        <v>277181723.29319</v>
      </c>
      <c r="Z4" t="n">
        <v>279504174.364499</v>
      </c>
      <c r="AA4" t="n">
        <v>282180606.222267</v>
      </c>
      <c r="AB4" t="n">
        <v>284657457.286249</v>
      </c>
      <c r="AC4" t="n">
        <v>288475663.068446</v>
      </c>
      <c r="AD4" t="n">
        <v>290290756.674683</v>
      </c>
      <c r="AE4" t="n">
        <v>289658899.658475</v>
      </c>
      <c r="AF4"/>
    </row>
    <row r="5">
      <c r="A5" t="s">
        <v>151</v>
      </c>
      <c r="B5" t="s">
        <v>280</v>
      </c>
      <c r="C5" t="s">
        <v>248</v>
      </c>
      <c r="D5" t="s">
        <v>281</v>
      </c>
      <c r="E5" t="s">
        <v>249</v>
      </c>
      <c r="F5" t="n">
        <v>16994070.2614504</v>
      </c>
      <c r="G5" t="n">
        <v>17448378.5581226</v>
      </c>
      <c r="H5" t="n">
        <v>17938676.3213495</v>
      </c>
      <c r="I5" t="n">
        <v>18490392.8721861</v>
      </c>
      <c r="J5" t="n">
        <v>18804600.4997709</v>
      </c>
      <c r="K5" t="n">
        <v>19189473.4568178</v>
      </c>
      <c r="L5" t="n">
        <v>19602959.3596981</v>
      </c>
      <c r="M5" t="n">
        <v>19933161.916464</v>
      </c>
      <c r="N5" t="n">
        <v>20019882.80488</v>
      </c>
      <c r="O5" t="n">
        <v>20157511.7753081</v>
      </c>
      <c r="P5" t="n">
        <v>20608412.7026506</v>
      </c>
      <c r="Q5" t="n">
        <v>20958482.6484397</v>
      </c>
      <c r="R5" t="n">
        <v>21337153.3961179</v>
      </c>
      <c r="S5" t="n">
        <v>21311600.65644</v>
      </c>
      <c r="T5" t="n">
        <v>21173141.0526948</v>
      </c>
      <c r="U5" t="n">
        <v>21049382.1883917</v>
      </c>
      <c r="V5" t="n">
        <v>21337285.1260561</v>
      </c>
      <c r="W5" t="n">
        <v>21469711.9218618</v>
      </c>
      <c r="X5" t="n">
        <v>21375440.3720853</v>
      </c>
      <c r="Y5" t="n">
        <v>21407654.0337554</v>
      </c>
      <c r="Z5" t="n">
        <v>21406754.1795278</v>
      </c>
      <c r="AA5" t="n">
        <v>21659774.9377593</v>
      </c>
      <c r="AB5" t="n">
        <v>22111730.4813392</v>
      </c>
      <c r="AC5" t="n">
        <v>22512898.4200404</v>
      </c>
      <c r="AD5" t="n">
        <v>22727191.9000115</v>
      </c>
      <c r="AE5" t="n">
        <v>22601885.8745596</v>
      </c>
      <c r="AF5"/>
    </row>
    <row r="6">
      <c r="A6" t="s">
        <v>151</v>
      </c>
      <c r="B6" t="s">
        <v>282</v>
      </c>
      <c r="C6" t="s">
        <v>248</v>
      </c>
      <c r="D6" t="s">
        <v>283</v>
      </c>
      <c r="E6" t="s">
        <v>249</v>
      </c>
      <c r="F6" t="n">
        <v>8471991.56046598</v>
      </c>
      <c r="G6" t="n">
        <v>8026190.74089401</v>
      </c>
      <c r="H6" t="n">
        <v>7681534.62547386</v>
      </c>
      <c r="I6" t="n">
        <v>7364812.56347773</v>
      </c>
      <c r="J6" t="n">
        <v>6957951.83541835</v>
      </c>
      <c r="K6" t="n">
        <v>6580021.22121531</v>
      </c>
      <c r="L6" t="n">
        <v>6256114.78901664</v>
      </c>
      <c r="M6" t="n">
        <v>5928419.61103722</v>
      </c>
      <c r="N6" t="n">
        <v>5571970.98607905</v>
      </c>
      <c r="O6" t="n">
        <v>5281358.7213852</v>
      </c>
      <c r="P6" t="n">
        <v>5108005.94398428</v>
      </c>
      <c r="Q6" t="n">
        <v>4893461.45367435</v>
      </c>
      <c r="R6" t="n">
        <v>4759778.66815453</v>
      </c>
      <c r="S6" t="n">
        <v>4631934.429002</v>
      </c>
      <c r="T6" t="n">
        <v>4388364.13035376</v>
      </c>
      <c r="U6" t="n">
        <v>4185997.32736804</v>
      </c>
      <c r="V6" t="n">
        <v>4071472.10811605</v>
      </c>
      <c r="W6" t="n">
        <v>3912789.85218595</v>
      </c>
      <c r="X6" t="n">
        <v>3801024.66420291</v>
      </c>
      <c r="Y6" t="n">
        <v>3694975.02388564</v>
      </c>
      <c r="Z6" t="n">
        <v>3631511.42325367</v>
      </c>
      <c r="AA6" t="n">
        <v>3556096.01982902</v>
      </c>
      <c r="AB6" t="n">
        <v>3485299.11971486</v>
      </c>
      <c r="AC6" t="n">
        <v>3403418.69571674</v>
      </c>
      <c r="AD6" t="n">
        <v>3356515.75538079</v>
      </c>
      <c r="AE6" t="n">
        <v>3241208.08518353</v>
      </c>
      <c r="AF6"/>
    </row>
    <row r="7">
      <c r="A7" t="s">
        <v>151</v>
      </c>
      <c r="B7" t="s">
        <v>284</v>
      </c>
      <c r="C7" t="s">
        <v>248</v>
      </c>
      <c r="D7" t="s">
        <v>285</v>
      </c>
      <c r="E7" t="s">
        <v>249</v>
      </c>
      <c r="F7" t="n">
        <v>12920266.9890444</v>
      </c>
      <c r="G7" t="n">
        <v>13091176.761195</v>
      </c>
      <c r="H7" t="n">
        <v>13357993.0679162</v>
      </c>
      <c r="I7" t="n">
        <v>13529984.3967317</v>
      </c>
      <c r="J7" t="n">
        <v>13367716.909369</v>
      </c>
      <c r="K7" t="n">
        <v>13301671.5771127</v>
      </c>
      <c r="L7" t="n">
        <v>13227491.243567</v>
      </c>
      <c r="M7" t="n">
        <v>13028310.8645442</v>
      </c>
      <c r="N7" t="n">
        <v>12819522.137044</v>
      </c>
      <c r="O7" t="n">
        <v>12593212.1992592</v>
      </c>
      <c r="P7" t="n">
        <v>12717943.443933</v>
      </c>
      <c r="Q7" t="n">
        <v>12825883.9899087</v>
      </c>
      <c r="R7" t="n">
        <v>13088273.4509509</v>
      </c>
      <c r="S7" t="n">
        <v>13068652.357238</v>
      </c>
      <c r="T7" t="n">
        <v>12745631.9843618</v>
      </c>
      <c r="U7" t="n">
        <v>12491624.3409582</v>
      </c>
      <c r="V7" t="n">
        <v>12274208.4775704</v>
      </c>
      <c r="W7" t="n">
        <v>12023548.8598975</v>
      </c>
      <c r="X7" t="n">
        <v>11934621.9644326</v>
      </c>
      <c r="Y7" t="n">
        <v>11873689.2355415</v>
      </c>
      <c r="Z7" t="n">
        <v>11829827.9173496</v>
      </c>
      <c r="AA7" t="n">
        <v>11837921.4220479</v>
      </c>
      <c r="AB7" t="n">
        <v>11743598.0492591</v>
      </c>
      <c r="AC7" t="n">
        <v>11690827.4825749</v>
      </c>
      <c r="AD7" t="n">
        <v>11592276.4827765</v>
      </c>
      <c r="AE7" t="n">
        <v>11534710.5594698</v>
      </c>
      <c r="AF7"/>
    </row>
    <row r="8">
      <c r="A8" t="s">
        <v>151</v>
      </c>
      <c r="B8" t="s">
        <v>286</v>
      </c>
      <c r="C8" t="s">
        <v>248</v>
      </c>
      <c r="D8" t="s">
        <v>287</v>
      </c>
      <c r="E8" t="s">
        <v>249</v>
      </c>
      <c r="F8" t="n">
        <v>8076629.51992727</v>
      </c>
      <c r="G8" t="n">
        <v>8159103.32457524</v>
      </c>
      <c r="H8" t="n">
        <v>8029281.08397403</v>
      </c>
      <c r="I8" t="n">
        <v>7972118.7448253</v>
      </c>
      <c r="J8" t="n">
        <v>7810134.95788244</v>
      </c>
      <c r="K8" t="n">
        <v>7574219.77323236</v>
      </c>
      <c r="L8" t="n">
        <v>7353823.80576174</v>
      </c>
      <c r="M8" t="n">
        <v>7249532.24456014</v>
      </c>
      <c r="N8" t="n">
        <v>7149980.56497967</v>
      </c>
      <c r="O8" t="n">
        <v>7102449.47893394</v>
      </c>
      <c r="P8" t="n">
        <v>7055662.65146587</v>
      </c>
      <c r="Q8" t="n">
        <v>7137763.65363122</v>
      </c>
      <c r="R8" t="n">
        <v>7157997.94308018</v>
      </c>
      <c r="S8" t="n">
        <v>7241784.24793161</v>
      </c>
      <c r="T8" t="n">
        <v>7205817.49552888</v>
      </c>
      <c r="U8" t="n">
        <v>7049729.15008923</v>
      </c>
      <c r="V8" t="n">
        <v>6792573.60050971</v>
      </c>
      <c r="W8" t="n">
        <v>6630712.965901</v>
      </c>
      <c r="X8" t="n">
        <v>6513128.17545449</v>
      </c>
      <c r="Y8" t="n">
        <v>6411012.86931374</v>
      </c>
      <c r="Z8" t="n">
        <v>6328189.4848524</v>
      </c>
      <c r="AA8" t="n">
        <v>6195652.40519903</v>
      </c>
      <c r="AB8" t="n">
        <v>6114612.92930183</v>
      </c>
      <c r="AC8" t="n">
        <v>6004105.29080707</v>
      </c>
      <c r="AD8" t="n">
        <v>5866766.04576906</v>
      </c>
      <c r="AE8" t="n">
        <v>5799981.85736131</v>
      </c>
      <c r="AF8"/>
    </row>
    <row r="9">
      <c r="A9" t="s">
        <v>151</v>
      </c>
      <c r="B9" t="s">
        <v>288</v>
      </c>
      <c r="C9" t="s">
        <v>248</v>
      </c>
      <c r="D9" t="s">
        <v>289</v>
      </c>
      <c r="E9" t="s">
        <v>249</v>
      </c>
      <c r="F9" t="n">
        <v>27837288.5062326</v>
      </c>
      <c r="G9" t="n">
        <v>28156478.3229183</v>
      </c>
      <c r="H9" t="n">
        <v>28520365.5445412</v>
      </c>
      <c r="I9" t="n">
        <v>28961278.0074458</v>
      </c>
      <c r="J9" t="n">
        <v>28985087.2393348</v>
      </c>
      <c r="K9" t="n">
        <v>28887663.4540285</v>
      </c>
      <c r="L9" t="n">
        <v>29098913.5615541</v>
      </c>
      <c r="M9" t="n">
        <v>29130896.5683035</v>
      </c>
      <c r="N9" t="n">
        <v>29128301.4715079</v>
      </c>
      <c r="O9" t="n">
        <v>28922893.165533</v>
      </c>
      <c r="P9" t="n">
        <v>29303518.6457617</v>
      </c>
      <c r="Q9" t="n">
        <v>29420370.789874</v>
      </c>
      <c r="R9" t="n">
        <v>29893862.479728</v>
      </c>
      <c r="S9" t="n">
        <v>30645701.7485439</v>
      </c>
      <c r="T9" t="n">
        <v>30565036.8809411</v>
      </c>
      <c r="U9" t="n">
        <v>30356682.2860396</v>
      </c>
      <c r="V9" t="n">
        <v>30265635.367727</v>
      </c>
      <c r="W9" t="n">
        <v>29957422.9755369</v>
      </c>
      <c r="X9" t="n">
        <v>29624544.3225439</v>
      </c>
      <c r="Y9" t="n">
        <v>29405431.200541</v>
      </c>
      <c r="Z9" t="n">
        <v>29177741.4180091</v>
      </c>
      <c r="AA9" t="n">
        <v>28966002.5948387</v>
      </c>
      <c r="AB9" t="n">
        <v>28900198.4591796</v>
      </c>
      <c r="AC9" t="n">
        <v>29170750.6258323</v>
      </c>
      <c r="AD9" t="n">
        <v>29548678.175303</v>
      </c>
      <c r="AE9" t="n">
        <v>29614587.7083384</v>
      </c>
      <c r="AF9"/>
    </row>
    <row r="10">
      <c r="A10" t="s">
        <v>151</v>
      </c>
      <c r="B10" t="s">
        <v>290</v>
      </c>
      <c r="C10" t="s">
        <v>248</v>
      </c>
      <c r="D10" t="s">
        <v>291</v>
      </c>
      <c r="E10" t="s">
        <v>249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151</v>
      </c>
      <c r="B11" t="s">
        <v>292</v>
      </c>
      <c r="C11" t="s">
        <v>248</v>
      </c>
      <c r="D11" t="s">
        <v>293</v>
      </c>
      <c r="E11" t="s">
        <v>249</v>
      </c>
      <c r="F11" t="n">
        <v>9413926.68008683</v>
      </c>
      <c r="G11" t="n">
        <v>9469424.96277845</v>
      </c>
      <c r="H11" t="n">
        <v>9672435.22190387</v>
      </c>
      <c r="I11" t="n">
        <v>9937504.67568773</v>
      </c>
      <c r="J11" t="n">
        <v>10052264.5358377</v>
      </c>
      <c r="K11" t="n">
        <v>10449043.7719169</v>
      </c>
      <c r="L11" t="n">
        <v>10831121.5062019</v>
      </c>
      <c r="M11" t="n">
        <v>11265879.1648598</v>
      </c>
      <c r="N11" t="n">
        <v>11641223.5401696</v>
      </c>
      <c r="O11" t="n">
        <v>11875085.5961506</v>
      </c>
      <c r="P11" t="n">
        <v>12189348.3961431</v>
      </c>
      <c r="Q11" t="n">
        <v>12646291.7338206</v>
      </c>
      <c r="R11" t="n">
        <v>12976784.5071848</v>
      </c>
      <c r="S11" t="n">
        <v>13222345.2267466</v>
      </c>
      <c r="T11" t="n">
        <v>13497725.4776824</v>
      </c>
      <c r="U11" t="n">
        <v>13689895.2818392</v>
      </c>
      <c r="V11" t="n">
        <v>13963612.3695242</v>
      </c>
      <c r="W11" t="n">
        <v>14665117.7757783</v>
      </c>
      <c r="X11" t="n">
        <v>15365648.870364</v>
      </c>
      <c r="Y11" t="n">
        <v>15868410.3424164</v>
      </c>
      <c r="Z11" t="n">
        <v>16182189.0290715</v>
      </c>
      <c r="AA11" t="n">
        <v>16856381.1588039</v>
      </c>
      <c r="AB11" t="n">
        <v>17330353.5095578</v>
      </c>
      <c r="AC11" t="n">
        <v>17663777.1270394</v>
      </c>
      <c r="AD11" t="n">
        <v>17824800.115409</v>
      </c>
      <c r="AE11" t="n">
        <v>18002172.4859584</v>
      </c>
      <c r="AF11"/>
    </row>
    <row r="12">
      <c r="A12" t="s">
        <v>151</v>
      </c>
      <c r="B12" t="s">
        <v>294</v>
      </c>
      <c r="C12" t="s">
        <v>248</v>
      </c>
      <c r="D12" t="s">
        <v>295</v>
      </c>
      <c r="E12" t="s">
        <v>249</v>
      </c>
      <c r="F12" t="n">
        <v>19248242.577584</v>
      </c>
      <c r="G12" t="n">
        <v>19421147.7561368</v>
      </c>
      <c r="H12" t="n">
        <v>19627022.5677726</v>
      </c>
      <c r="I12" t="n">
        <v>19800132.8672864</v>
      </c>
      <c r="J12" t="n">
        <v>19553741.9415288</v>
      </c>
      <c r="K12" t="n">
        <v>19556589.5672785</v>
      </c>
      <c r="L12" t="n">
        <v>19633107.7066843</v>
      </c>
      <c r="M12" t="n">
        <v>19209188.6226383</v>
      </c>
      <c r="N12" t="n">
        <v>19216315.8277444</v>
      </c>
      <c r="O12" t="n">
        <v>19306446.6770147</v>
      </c>
      <c r="P12" t="n">
        <v>19570023.8545606</v>
      </c>
      <c r="Q12" t="n">
        <v>19999158.1318414</v>
      </c>
      <c r="R12" t="n">
        <v>20347046.6223521</v>
      </c>
      <c r="S12" t="n">
        <v>20444460.9658806</v>
      </c>
      <c r="T12" t="n">
        <v>20079717.9511738</v>
      </c>
      <c r="U12" t="n">
        <v>19655288.7243478</v>
      </c>
      <c r="V12" t="n">
        <v>19375531.008503</v>
      </c>
      <c r="W12" t="n">
        <v>19193803.0135286</v>
      </c>
      <c r="X12" t="n">
        <v>19065279.2193276</v>
      </c>
      <c r="Y12" t="n">
        <v>19004224.3095754</v>
      </c>
      <c r="Z12" t="n">
        <v>19041568.3409385</v>
      </c>
      <c r="AA12" t="n">
        <v>18996227.2398937</v>
      </c>
      <c r="AB12" t="n">
        <v>19005729.9404069</v>
      </c>
      <c r="AC12" t="n">
        <v>19203822.6386517</v>
      </c>
      <c r="AD12" t="n">
        <v>19240325.4970799</v>
      </c>
      <c r="AE12" t="n">
        <v>19177690.1427029</v>
      </c>
      <c r="AF12"/>
    </row>
    <row r="13">
      <c r="A13" t="s">
        <v>151</v>
      </c>
      <c r="B13" t="s">
        <v>296</v>
      </c>
      <c r="C13" t="s">
        <v>248</v>
      </c>
      <c r="D13" t="s">
        <v>297</v>
      </c>
      <c r="E13" t="s">
        <v>249</v>
      </c>
      <c r="F13" t="n">
        <v>39479572.5899132</v>
      </c>
      <c r="G13" t="n">
        <v>39233085.426479</v>
      </c>
      <c r="H13" t="n">
        <v>38867623.3536266</v>
      </c>
      <c r="I13" t="n">
        <v>38401454.5191632</v>
      </c>
      <c r="J13" t="n">
        <v>37637228.7434445</v>
      </c>
      <c r="K13" t="n">
        <v>37314763.0778459</v>
      </c>
      <c r="L13" t="n">
        <v>37095004.8655303</v>
      </c>
      <c r="M13" t="n">
        <v>36236292.8326363</v>
      </c>
      <c r="N13" t="n">
        <v>35131273.4416657</v>
      </c>
      <c r="O13" t="n">
        <v>34474521.863028</v>
      </c>
      <c r="P13" t="n">
        <v>34363447.3469085</v>
      </c>
      <c r="Q13" t="n">
        <v>34559507.5896372</v>
      </c>
      <c r="R13" t="n">
        <v>35279404.8753669</v>
      </c>
      <c r="S13" t="n">
        <v>35896886.1801466</v>
      </c>
      <c r="T13" t="n">
        <v>35615855.664173</v>
      </c>
      <c r="U13" t="n">
        <v>35268117.4011898</v>
      </c>
      <c r="V13" t="n">
        <v>35079235.3529139</v>
      </c>
      <c r="W13" t="n">
        <v>34916655.4127403</v>
      </c>
      <c r="X13" t="n">
        <v>34399159.0268833</v>
      </c>
      <c r="Y13" t="n">
        <v>34200482.8855868</v>
      </c>
      <c r="Z13" t="n">
        <v>34166465.9628376</v>
      </c>
      <c r="AA13" t="n">
        <v>34149183.812328</v>
      </c>
      <c r="AB13" t="n">
        <v>34642918.7499554</v>
      </c>
      <c r="AC13" t="n">
        <v>34775402.7955066</v>
      </c>
      <c r="AD13" t="n">
        <v>34980059.7511926</v>
      </c>
      <c r="AE13" t="n">
        <v>34728014.1116928</v>
      </c>
      <c r="AF13"/>
    </row>
    <row r="14">
      <c r="A14" t="s">
        <v>151</v>
      </c>
      <c r="B14" t="s">
        <v>298</v>
      </c>
      <c r="C14" t="s">
        <v>248</v>
      </c>
      <c r="D14" t="s">
        <v>299</v>
      </c>
      <c r="E14" t="s">
        <v>249</v>
      </c>
      <c r="F14" t="n">
        <v>31996159.2499235</v>
      </c>
      <c r="G14" t="n">
        <v>33622687.9064928</v>
      </c>
      <c r="H14" t="n">
        <v>35131641.2849787</v>
      </c>
      <c r="I14" t="n">
        <v>36927094.775466</v>
      </c>
      <c r="J14" t="n">
        <v>37873796.6604632</v>
      </c>
      <c r="K14" t="n">
        <v>39766010.0362637</v>
      </c>
      <c r="L14" t="n">
        <v>41378284.5919363</v>
      </c>
      <c r="M14" t="n">
        <v>41408611.7974052</v>
      </c>
      <c r="N14" t="n">
        <v>41519921.7865595</v>
      </c>
      <c r="O14" t="n">
        <v>42375578.0846004</v>
      </c>
      <c r="P14" t="n">
        <v>43257126.0011094</v>
      </c>
      <c r="Q14" t="n">
        <v>44472758.3299043</v>
      </c>
      <c r="R14" t="n">
        <v>45719903.9030423</v>
      </c>
      <c r="S14" t="n">
        <v>46972606.5817679</v>
      </c>
      <c r="T14" t="n">
        <v>46071567.8092544</v>
      </c>
      <c r="U14" t="n">
        <v>44951533.4210194</v>
      </c>
      <c r="V14" t="n">
        <v>44438523.6923871</v>
      </c>
      <c r="W14" t="n">
        <v>43979193.1547589</v>
      </c>
      <c r="X14" t="n">
        <v>43066369.8917232</v>
      </c>
      <c r="Y14" t="n">
        <v>42544816.363064</v>
      </c>
      <c r="Z14" t="n">
        <v>42771019.21348</v>
      </c>
      <c r="AA14" t="n">
        <v>42635067.1560313</v>
      </c>
      <c r="AB14" t="n">
        <v>42424728.9163827</v>
      </c>
      <c r="AC14" t="n">
        <v>43118270.8148684</v>
      </c>
      <c r="AD14" t="n">
        <v>43134688.2974168</v>
      </c>
      <c r="AE14" t="n">
        <v>43192388.4319819</v>
      </c>
      <c r="AF14"/>
    </row>
    <row r="15">
      <c r="A15" t="s">
        <v>151</v>
      </c>
      <c r="B15" t="s">
        <v>300</v>
      </c>
      <c r="C15" t="s">
        <v>248</v>
      </c>
      <c r="D15" t="s">
        <v>301</v>
      </c>
      <c r="E15" t="s">
        <v>249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151</v>
      </c>
      <c r="B16" t="s">
        <v>302</v>
      </c>
      <c r="C16" t="s">
        <v>248</v>
      </c>
      <c r="D16" t="s">
        <v>303</v>
      </c>
      <c r="E16" t="s">
        <v>249</v>
      </c>
      <c r="F16" t="n">
        <v>15403228.9828093</v>
      </c>
      <c r="G16" t="n">
        <v>16441155.4793266</v>
      </c>
      <c r="H16" t="n">
        <v>17523973.8327832</v>
      </c>
      <c r="I16" t="n">
        <v>18402481.7049439</v>
      </c>
      <c r="J16" t="n">
        <v>19065530.0109383</v>
      </c>
      <c r="K16" t="n">
        <v>20028055.3803524</v>
      </c>
      <c r="L16" t="n">
        <v>20856733.7679404</v>
      </c>
      <c r="M16" t="n">
        <v>21029433.8712559</v>
      </c>
      <c r="N16" t="n">
        <v>21235474.3538737</v>
      </c>
      <c r="O16" t="n">
        <v>21575659.8691665</v>
      </c>
      <c r="P16" t="n">
        <v>22082758.7820854</v>
      </c>
      <c r="Q16" t="n">
        <v>22560234.6019009</v>
      </c>
      <c r="R16" t="n">
        <v>23097498.8327554</v>
      </c>
      <c r="S16" t="n">
        <v>23163983.3495797</v>
      </c>
      <c r="T16" t="n">
        <v>22456970.8646846</v>
      </c>
      <c r="U16" t="n">
        <v>21965805.7525792</v>
      </c>
      <c r="V16" t="n">
        <v>21815400.2207379</v>
      </c>
      <c r="W16" t="n">
        <v>21677282.2503968</v>
      </c>
      <c r="X16" t="n">
        <v>21567259.7458159</v>
      </c>
      <c r="Y16" t="n">
        <v>21586546.7497954</v>
      </c>
      <c r="Z16" t="n">
        <v>21706193.3604046</v>
      </c>
      <c r="AA16" t="n">
        <v>21967160.4425033</v>
      </c>
      <c r="AB16" t="n">
        <v>22348801.098035</v>
      </c>
      <c r="AC16" t="n">
        <v>22673796.7837726</v>
      </c>
      <c r="AD16" t="n">
        <v>22786968.0652792</v>
      </c>
      <c r="AE16" t="n">
        <v>22393237.057407</v>
      </c>
      <c r="AF16"/>
    </row>
    <row r="17">
      <c r="A17" t="s">
        <v>151</v>
      </c>
      <c r="B17" t="s">
        <v>304</v>
      </c>
      <c r="C17" t="s">
        <v>248</v>
      </c>
      <c r="D17" t="s">
        <v>305</v>
      </c>
      <c r="E17" t="s">
        <v>249</v>
      </c>
      <c r="F17" t="n">
        <v>15473727.933782</v>
      </c>
      <c r="G17" t="n">
        <v>15987313.0246598</v>
      </c>
      <c r="H17" t="n">
        <v>16554769.1583896</v>
      </c>
      <c r="I17" t="n">
        <v>17328078.085688</v>
      </c>
      <c r="J17" t="n">
        <v>17658379.4919246</v>
      </c>
      <c r="K17" t="n">
        <v>18128206.8276017</v>
      </c>
      <c r="L17" t="n">
        <v>18513231.1593469</v>
      </c>
      <c r="M17" t="n">
        <v>18546387.1976347</v>
      </c>
      <c r="N17" t="n">
        <v>18777267.7940749</v>
      </c>
      <c r="O17" t="n">
        <v>19471987.5276736</v>
      </c>
      <c r="P17" t="n">
        <v>20656086.959381</v>
      </c>
      <c r="Q17" t="n">
        <v>21203292.5697953</v>
      </c>
      <c r="R17" t="n">
        <v>22488691.6747182</v>
      </c>
      <c r="S17" t="n">
        <v>23663754.8980143</v>
      </c>
      <c r="T17" t="n">
        <v>23485789.1027719</v>
      </c>
      <c r="U17" t="n">
        <v>22840255.0987031</v>
      </c>
      <c r="V17" t="n">
        <v>22703835.2427404</v>
      </c>
      <c r="W17" t="n">
        <v>22814412.5950217</v>
      </c>
      <c r="X17" t="n">
        <v>22669759.7477295</v>
      </c>
      <c r="Y17" t="n">
        <v>22688768.8052917</v>
      </c>
      <c r="Z17" t="n">
        <v>23153297.4334501</v>
      </c>
      <c r="AA17" t="n">
        <v>23364728.5250338</v>
      </c>
      <c r="AB17" t="n">
        <v>23211528.1913862</v>
      </c>
      <c r="AC17" t="n">
        <v>23615799.5365697</v>
      </c>
      <c r="AD17" t="n">
        <v>23814867.7908753</v>
      </c>
      <c r="AE17" t="n">
        <v>23330109.8682057</v>
      </c>
      <c r="AF17"/>
    </row>
    <row r="18">
      <c r="A18" t="s">
        <v>151</v>
      </c>
      <c r="B18" t="s">
        <v>306</v>
      </c>
      <c r="C18" t="s">
        <v>248</v>
      </c>
      <c r="D18" t="s">
        <v>307</v>
      </c>
      <c r="E18" t="s">
        <v>249</v>
      </c>
      <c r="F18" t="n">
        <v>33577876.7807606</v>
      </c>
      <c r="G18" t="n">
        <v>33896772.708203</v>
      </c>
      <c r="H18" t="n">
        <v>34828552.2985667</v>
      </c>
      <c r="I18" t="n">
        <v>36015320.598951</v>
      </c>
      <c r="J18" t="n">
        <v>36365416.6057948</v>
      </c>
      <c r="K18" t="n">
        <v>36512607.8466296</v>
      </c>
      <c r="L18" t="n">
        <v>37074209.4460479</v>
      </c>
      <c r="M18" t="n">
        <v>37457516.1055978</v>
      </c>
      <c r="N18" t="n">
        <v>38431489.1692689</v>
      </c>
      <c r="O18" t="n">
        <v>39088874.2036994</v>
      </c>
      <c r="P18" t="n">
        <v>40907258.4070692</v>
      </c>
      <c r="Q18" t="n">
        <v>42198452.6753772</v>
      </c>
      <c r="R18" t="n">
        <v>43880899.4208228</v>
      </c>
      <c r="S18" t="n">
        <v>45146665.3822163</v>
      </c>
      <c r="T18" t="n">
        <v>44414133.6386821</v>
      </c>
      <c r="U18" t="n">
        <v>43315910.6674822</v>
      </c>
      <c r="V18" t="n">
        <v>42762801.0341501</v>
      </c>
      <c r="W18" t="n">
        <v>42660349.6534889</v>
      </c>
      <c r="X18" t="n">
        <v>43005699.143397</v>
      </c>
      <c r="Y18" t="n">
        <v>43745506.010979</v>
      </c>
      <c r="Z18" t="n">
        <v>45291502.8338805</v>
      </c>
      <c r="AA18" t="n">
        <v>47170750.8281974</v>
      </c>
      <c r="AB18" t="n">
        <v>48624927.8096221</v>
      </c>
      <c r="AC18" t="n">
        <v>49988944.4665372</v>
      </c>
      <c r="AD18" t="n">
        <v>50777573.2394626</v>
      </c>
      <c r="AE18" t="n">
        <v>51447707.8711996</v>
      </c>
      <c r="AF18"/>
    </row>
    <row r="19">
      <c r="A19" t="s">
        <v>151</v>
      </c>
      <c r="B19" t="s">
        <v>308</v>
      </c>
      <c r="C19" t="s">
        <v>248</v>
      </c>
      <c r="D19" t="s">
        <v>309</v>
      </c>
      <c r="E19" t="s">
        <v>249</v>
      </c>
      <c r="F19" t="n">
        <v>4271613.02147147</v>
      </c>
      <c r="G19" t="n">
        <v>4371801.75155375</v>
      </c>
      <c r="H19" t="n">
        <v>4475424.57863742</v>
      </c>
      <c r="I19" t="n">
        <v>4619407.72573195</v>
      </c>
      <c r="J19" t="n">
        <v>4649029.43481568</v>
      </c>
      <c r="K19" t="n">
        <v>4608528.56483101</v>
      </c>
      <c r="L19" t="n">
        <v>4679571.95042635</v>
      </c>
      <c r="M19" t="n">
        <v>4594203.75162423</v>
      </c>
      <c r="N19" t="n">
        <v>4652216.10747727</v>
      </c>
      <c r="O19" t="n">
        <v>4622993.20543211</v>
      </c>
      <c r="P19" t="n">
        <v>4755751.57901078</v>
      </c>
      <c r="Q19" t="n">
        <v>4863462.80686037</v>
      </c>
      <c r="R19" t="n">
        <v>4984036.97652654</v>
      </c>
      <c r="S19" t="n">
        <v>4986448.14676462</v>
      </c>
      <c r="T19" t="n">
        <v>4900608.30218827</v>
      </c>
      <c r="U19" t="n">
        <v>4857400.23877055</v>
      </c>
      <c r="V19" t="n">
        <v>4882246.7472499</v>
      </c>
      <c r="W19" t="n">
        <v>4821558.21185134</v>
      </c>
      <c r="X19" t="n">
        <v>4829383.94124612</v>
      </c>
      <c r="Y19" t="n">
        <v>4802270.41562435</v>
      </c>
      <c r="Z19" t="n">
        <v>4847740.5644414</v>
      </c>
      <c r="AA19" t="n">
        <v>4842760.20901566</v>
      </c>
      <c r="AB19" t="n">
        <v>4729520.95782856</v>
      </c>
      <c r="AC19" t="n">
        <v>4659421.88856367</v>
      </c>
      <c r="AD19" t="n">
        <v>4642452.48868594</v>
      </c>
      <c r="AE19" t="n">
        <v>4595205.60441437</v>
      </c>
      <c r="AF19"/>
    </row>
    <row r="20">
      <c r="A20" t="s">
        <v>151</v>
      </c>
      <c r="B20" t="s">
        <v>310</v>
      </c>
      <c r="C20" t="s">
        <v>248</v>
      </c>
      <c r="D20" t="s">
        <v>311</v>
      </c>
      <c r="E20" t="s">
        <v>249</v>
      </c>
      <c r="F20" t="n">
        <v>114300864.692944</v>
      </c>
      <c r="G20" t="n">
        <v>119757890.51146</v>
      </c>
      <c r="H20" t="n">
        <v>124225592.23923</v>
      </c>
      <c r="I20" t="n">
        <v>128250871.994852</v>
      </c>
      <c r="J20" t="n">
        <v>132082109.890752</v>
      </c>
      <c r="K20" t="n">
        <v>134805761.75113</v>
      </c>
      <c r="L20" t="n">
        <v>137066661.412505</v>
      </c>
      <c r="M20" t="n">
        <v>138382901.129177</v>
      </c>
      <c r="N20" t="n">
        <v>139322033.67967</v>
      </c>
      <c r="O20" t="n">
        <v>139051394.03885</v>
      </c>
      <c r="P20" t="n">
        <v>139029982.96674</v>
      </c>
      <c r="Q20" t="n">
        <v>138557079.498237</v>
      </c>
      <c r="R20" t="n">
        <v>138347689.720539</v>
      </c>
      <c r="S20" t="n">
        <v>138438438.318593</v>
      </c>
      <c r="T20" t="n">
        <v>138250740.24569</v>
      </c>
      <c r="U20" t="n">
        <v>137959295.449155</v>
      </c>
      <c r="V20" t="n">
        <v>137463943.278357</v>
      </c>
      <c r="W20" t="n">
        <v>137077793.107358</v>
      </c>
      <c r="X20" t="n">
        <v>136606754.652224</v>
      </c>
      <c r="Y20" t="n">
        <v>136135094.723573</v>
      </c>
      <c r="Z20" t="n">
        <v>135995903.927879</v>
      </c>
      <c r="AA20" t="n">
        <v>135889507.351021</v>
      </c>
      <c r="AB20" t="n">
        <v>135635021.164629</v>
      </c>
      <c r="AC20" t="n">
        <v>135679738.646881</v>
      </c>
      <c r="AD20" t="n">
        <v>135007138.830634</v>
      </c>
      <c r="AE20" t="n">
        <v>134179656.727382</v>
      </c>
      <c r="AF20"/>
    </row>
    <row r="21">
      <c r="A21" t="s">
        <v>151</v>
      </c>
      <c r="B21" t="s">
        <v>312</v>
      </c>
      <c r="C21" t="s">
        <v>248</v>
      </c>
      <c r="D21" t="s">
        <v>313</v>
      </c>
      <c r="E21" t="s">
        <v>249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151</v>
      </c>
      <c r="B22" t="s">
        <v>314</v>
      </c>
      <c r="C22" t="s">
        <v>248</v>
      </c>
      <c r="D22" t="s">
        <v>315</v>
      </c>
      <c r="E22" t="s">
        <v>249</v>
      </c>
      <c r="F22" t="n">
        <v>67025772.518015</v>
      </c>
      <c r="G22" t="n">
        <v>70265895.8591331</v>
      </c>
      <c r="H22" t="n">
        <v>73195201.1335981</v>
      </c>
      <c r="I22" t="n">
        <v>76346021.240968</v>
      </c>
      <c r="J22" t="n">
        <v>79392239.7212828</v>
      </c>
      <c r="K22" t="n">
        <v>81784914.3925741</v>
      </c>
      <c r="L22" t="n">
        <v>83942006.7828896</v>
      </c>
      <c r="M22" t="n">
        <v>85925502.9730046</v>
      </c>
      <c r="N22" t="n">
        <v>87460128.6928759</v>
      </c>
      <c r="O22" t="n">
        <v>88237345.2683518</v>
      </c>
      <c r="P22" t="n">
        <v>88598470.3193952</v>
      </c>
      <c r="Q22" t="n">
        <v>88686335.0373234</v>
      </c>
      <c r="R22" t="n">
        <v>88369592.6361604</v>
      </c>
      <c r="S22" t="n">
        <v>88051016.4041991</v>
      </c>
      <c r="T22" t="n">
        <v>87941934.9339374</v>
      </c>
      <c r="U22" t="n">
        <v>87751385.9856763</v>
      </c>
      <c r="V22" t="n">
        <v>87767034.8447807</v>
      </c>
      <c r="W22" t="n">
        <v>87866375.8022667</v>
      </c>
      <c r="X22" t="n">
        <v>88370611.4050918</v>
      </c>
      <c r="Y22" t="n">
        <v>88677587.0287428</v>
      </c>
      <c r="Z22" t="n">
        <v>89030354.8431781</v>
      </c>
      <c r="AA22" t="n">
        <v>89704287.2351056</v>
      </c>
      <c r="AB22" t="n">
        <v>90110259.6643622</v>
      </c>
      <c r="AC22" t="n">
        <v>90477956.2938675</v>
      </c>
      <c r="AD22" t="n">
        <v>90943618.7774252</v>
      </c>
      <c r="AE22" t="n">
        <v>91780112.3155889</v>
      </c>
      <c r="AF22"/>
    </row>
    <row r="23">
      <c r="A23" t="s">
        <v>151</v>
      </c>
      <c r="B23" t="s">
        <v>316</v>
      </c>
      <c r="C23" t="s">
        <v>248</v>
      </c>
      <c r="D23" t="s">
        <v>317</v>
      </c>
      <c r="E23" t="s">
        <v>249</v>
      </c>
      <c r="F23" t="n">
        <v>26181629.2606567</v>
      </c>
      <c r="G23" t="n">
        <v>26781061.0166894</v>
      </c>
      <c r="H23" t="n">
        <v>26888685.4784165</v>
      </c>
      <c r="I23" t="n">
        <v>26657282.290445</v>
      </c>
      <c r="J23" t="n">
        <v>26405280.0252087</v>
      </c>
      <c r="K23" t="n">
        <v>26519449.7159289</v>
      </c>
      <c r="L23" t="n">
        <v>26192985.1515785</v>
      </c>
      <c r="M23" t="n">
        <v>25673449.9476297</v>
      </c>
      <c r="N23" t="n">
        <v>24714819.923953</v>
      </c>
      <c r="O23" t="n">
        <v>23939183.9944307</v>
      </c>
      <c r="P23" t="n">
        <v>23306880.6522345</v>
      </c>
      <c r="Q23" t="n">
        <v>22706364.6188366</v>
      </c>
      <c r="R23" t="n">
        <v>23044712.3416877</v>
      </c>
      <c r="S23" t="n">
        <v>22628025.4246141</v>
      </c>
      <c r="T23" t="n">
        <v>21943091.3448701</v>
      </c>
      <c r="U23" t="n">
        <v>21770612.9888256</v>
      </c>
      <c r="V23" t="n">
        <v>21553377.2719171</v>
      </c>
      <c r="W23" t="n">
        <v>21408257.0985426</v>
      </c>
      <c r="X23" t="n">
        <v>21763297.0886734</v>
      </c>
      <c r="Y23" t="n">
        <v>22074308.731572</v>
      </c>
      <c r="Z23" t="n">
        <v>22278885.0617329</v>
      </c>
      <c r="AA23" t="n">
        <v>22361947.6713846</v>
      </c>
      <c r="AB23" t="n">
        <v>22962267.3124865</v>
      </c>
      <c r="AC23" t="n">
        <v>23253094.2935583</v>
      </c>
      <c r="AD23" t="n">
        <v>23519514.6350812</v>
      </c>
      <c r="AE23" t="n">
        <v>23936603.0299568</v>
      </c>
      <c r="AF23"/>
    </row>
    <row r="24">
      <c r="A24" t="s">
        <v>151</v>
      </c>
      <c r="B24" t="s">
        <v>318</v>
      </c>
      <c r="C24" t="s">
        <v>248</v>
      </c>
      <c r="D24" t="s">
        <v>319</v>
      </c>
      <c r="E24" t="s">
        <v>249</v>
      </c>
      <c r="F24" t="n">
        <v>64071991.7891977</v>
      </c>
      <c r="G24" t="n">
        <v>66279653.6460037</v>
      </c>
      <c r="H24" t="n">
        <v>68110913.5717944</v>
      </c>
      <c r="I24" t="n">
        <v>68709165.6998394</v>
      </c>
      <c r="J24" t="n">
        <v>69042456.0434942</v>
      </c>
      <c r="K24" t="n">
        <v>70772581.6465025</v>
      </c>
      <c r="L24" t="n">
        <v>70963351.5072166</v>
      </c>
      <c r="M24" t="n">
        <v>70918451.8968772</v>
      </c>
      <c r="N24" t="n">
        <v>70682288.9069871</v>
      </c>
      <c r="O24" t="n">
        <v>71488762.4094359</v>
      </c>
      <c r="P24" t="n">
        <v>72529257.1115545</v>
      </c>
      <c r="Q24" t="n">
        <v>73802155.751622</v>
      </c>
      <c r="R24" t="n">
        <v>74323584.4899008</v>
      </c>
      <c r="S24" t="n">
        <v>74644833.3512147</v>
      </c>
      <c r="T24" t="n">
        <v>74142129.8101737</v>
      </c>
      <c r="U24" t="n">
        <v>73513725.3377888</v>
      </c>
      <c r="V24" t="n">
        <v>73355655.9921255</v>
      </c>
      <c r="W24" t="n">
        <v>73591846.4848665</v>
      </c>
      <c r="X24" t="n">
        <v>74241246.642311</v>
      </c>
      <c r="Y24" t="n">
        <v>75066155.7819591</v>
      </c>
      <c r="Z24" t="n">
        <v>76072108.5521814</v>
      </c>
      <c r="AA24" t="n">
        <v>76894394.7369608</v>
      </c>
      <c r="AB24" t="n">
        <v>77522838.6801168</v>
      </c>
      <c r="AC24" t="n">
        <v>77377363.5088145</v>
      </c>
      <c r="AD24" t="n">
        <v>77829088.3870154</v>
      </c>
      <c r="AE24" t="n">
        <v>77649959.1456174</v>
      </c>
      <c r="AF24"/>
    </row>
    <row r="25">
      <c r="A25" t="s">
        <v>151</v>
      </c>
      <c r="B25" t="s">
        <v>320</v>
      </c>
      <c r="C25" t="s">
        <v>248</v>
      </c>
      <c r="D25" t="s">
        <v>321</v>
      </c>
      <c r="E25" t="s">
        <v>249</v>
      </c>
      <c r="F25" t="n">
        <v>1684232.87621613</v>
      </c>
      <c r="G25" t="n">
        <v>2037128.84874751</v>
      </c>
      <c r="H25" t="n">
        <v>2322140.361448</v>
      </c>
      <c r="I25" t="n">
        <v>2279350.18357163</v>
      </c>
      <c r="J25" t="n">
        <v>2420614.64057469</v>
      </c>
      <c r="K25" t="n">
        <v>2677849.16773462</v>
      </c>
      <c r="L25" t="n">
        <v>2827495.04586198</v>
      </c>
      <c r="M25" t="n">
        <v>2811949.93055396</v>
      </c>
      <c r="N25" t="n">
        <v>2873852.66434801</v>
      </c>
      <c r="O25" t="n">
        <v>3021961.55689935</v>
      </c>
      <c r="P25" t="n">
        <v>3213052.55640452</v>
      </c>
      <c r="Q25" t="n">
        <v>3317701.73717669</v>
      </c>
      <c r="R25" t="n">
        <v>3274654.73974353</v>
      </c>
      <c r="S25" t="n">
        <v>3486678.01602996</v>
      </c>
      <c r="T25" t="n">
        <v>3461480.96485701</v>
      </c>
      <c r="U25" t="n">
        <v>3183116.244858</v>
      </c>
      <c r="V25" t="n">
        <v>2921348.32471306</v>
      </c>
      <c r="W25" t="n">
        <v>2693168.46649987</v>
      </c>
      <c r="X25" t="n">
        <v>2536570.30150711</v>
      </c>
      <c r="Y25" t="n">
        <v>2512769.73255832</v>
      </c>
      <c r="Z25" t="n">
        <v>2414597.1329995</v>
      </c>
      <c r="AA25" t="n">
        <v>2279741.7955558</v>
      </c>
      <c r="AB25" t="n">
        <v>2193118.6133053</v>
      </c>
      <c r="AC25" t="n">
        <v>2055633.04889206</v>
      </c>
      <c r="AD25" t="n">
        <v>2182592.23530894</v>
      </c>
      <c r="AE25" t="n">
        <v>2111506.06251711</v>
      </c>
      <c r="AF25"/>
    </row>
    <row r="26">
      <c r="A26" t="s">
        <v>151</v>
      </c>
      <c r="B26" t="s">
        <v>322</v>
      </c>
      <c r="C26" t="s">
        <v>248</v>
      </c>
      <c r="D26" t="s">
        <v>323</v>
      </c>
      <c r="E26" t="s">
        <v>249</v>
      </c>
      <c r="F26" t="n">
        <v>32825520.2159063</v>
      </c>
      <c r="G26" t="n">
        <v>34045595.153486</v>
      </c>
      <c r="H26" t="n">
        <v>35574689.8638882</v>
      </c>
      <c r="I26" t="n">
        <v>36071406.9974056</v>
      </c>
      <c r="J26" t="n">
        <v>36134892.2790523</v>
      </c>
      <c r="K26" t="n">
        <v>36363784.4916885</v>
      </c>
      <c r="L26" t="n">
        <v>35937834.707218</v>
      </c>
      <c r="M26" t="n">
        <v>35775956.9857216</v>
      </c>
      <c r="N26" t="n">
        <v>35355335.8898666</v>
      </c>
      <c r="O26" t="n">
        <v>35064713.6562699</v>
      </c>
      <c r="P26" t="n">
        <v>35074037.4604604</v>
      </c>
      <c r="Q26" t="n">
        <v>35404514.7228643</v>
      </c>
      <c r="R26" t="n">
        <v>35639344.1213506</v>
      </c>
      <c r="S26" t="n">
        <v>35877160.3480183</v>
      </c>
      <c r="T26" t="n">
        <v>35690701.2529596</v>
      </c>
      <c r="U26" t="n">
        <v>35398322.0447833</v>
      </c>
      <c r="V26" t="n">
        <v>35255885.9481263</v>
      </c>
      <c r="W26" t="n">
        <v>35207529.9036452</v>
      </c>
      <c r="X26" t="n">
        <v>35206153.704729</v>
      </c>
      <c r="Y26" t="n">
        <v>35150667.5312681</v>
      </c>
      <c r="Z26" t="n">
        <v>35242368.9441468</v>
      </c>
      <c r="AA26" t="n">
        <v>35244050.8422955</v>
      </c>
      <c r="AB26" t="n">
        <v>35334535.8596005</v>
      </c>
      <c r="AC26" t="n">
        <v>34892894.808225</v>
      </c>
      <c r="AD26" t="n">
        <v>34438204.3457798</v>
      </c>
      <c r="AE26" t="n">
        <v>34050826.2028784</v>
      </c>
      <c r="AF26"/>
    </row>
    <row r="27">
      <c r="A27" t="s">
        <v>151</v>
      </c>
      <c r="B27" t="s">
        <v>324</v>
      </c>
      <c r="C27" t="s">
        <v>248</v>
      </c>
      <c r="D27" t="s">
        <v>325</v>
      </c>
      <c r="E27" t="s">
        <v>249</v>
      </c>
      <c r="F27" t="n">
        <v>29669485.1455989</v>
      </c>
      <c r="G27" t="n">
        <v>30308721.1139452</v>
      </c>
      <c r="H27" t="n">
        <v>30358517.8757121</v>
      </c>
      <c r="I27" t="n">
        <v>30515165.8002608</v>
      </c>
      <c r="J27" t="n">
        <v>30635186.0264344</v>
      </c>
      <c r="K27" t="n">
        <v>31842350.4309264</v>
      </c>
      <c r="L27" t="n">
        <v>32281010.8105384</v>
      </c>
      <c r="M27" t="n">
        <v>32407452.0401158</v>
      </c>
      <c r="N27" t="n">
        <v>32514882.8549204</v>
      </c>
      <c r="O27" t="n">
        <v>33434842.9413853</v>
      </c>
      <c r="P27" t="n">
        <v>34255435.3502479</v>
      </c>
      <c r="Q27" t="n">
        <v>35083803.8607169</v>
      </c>
      <c r="R27" t="n">
        <v>35414202.2396358</v>
      </c>
      <c r="S27" t="n">
        <v>35284338.5429879</v>
      </c>
      <c r="T27" t="n">
        <v>34994178.2109902</v>
      </c>
      <c r="U27" t="n">
        <v>34941259.8252235</v>
      </c>
      <c r="V27" t="n">
        <v>35191097.0502342</v>
      </c>
      <c r="W27" t="n">
        <v>35704445.7912759</v>
      </c>
      <c r="X27" t="n">
        <v>36511039.6703214</v>
      </c>
      <c r="Y27" t="n">
        <v>37410869.6326048</v>
      </c>
      <c r="Z27" t="n">
        <v>38421332.3312677</v>
      </c>
      <c r="AA27" t="n">
        <v>39375128.9771694</v>
      </c>
      <c r="AB27" t="n">
        <v>39999195.0664978</v>
      </c>
      <c r="AC27" t="n">
        <v>40431631.2523164</v>
      </c>
      <c r="AD27" t="n">
        <v>41208521.3024217</v>
      </c>
      <c r="AE27" t="n">
        <v>41487626.8802219</v>
      </c>
      <c r="AF27"/>
    </row>
    <row r="28">
      <c r="A28" t="s">
        <v>151</v>
      </c>
      <c r="B28" t="s">
        <v>326</v>
      </c>
      <c r="C28" t="s">
        <v>248</v>
      </c>
      <c r="D28" t="s">
        <v>327</v>
      </c>
      <c r="E28" t="s">
        <v>249</v>
      </c>
      <c r="F28" t="n">
        <v>130791625.370823</v>
      </c>
      <c r="G28" t="n">
        <v>134925237.609082</v>
      </c>
      <c r="H28" t="n">
        <v>139163173.037651</v>
      </c>
      <c r="I28" t="n">
        <v>141265217.116896</v>
      </c>
      <c r="J28" t="n">
        <v>143803381.594999</v>
      </c>
      <c r="K28" t="n">
        <v>145433672.13988</v>
      </c>
      <c r="L28" t="n">
        <v>146738030.890517</v>
      </c>
      <c r="M28" t="n">
        <v>147713594.993497</v>
      </c>
      <c r="N28" t="n">
        <v>149821455.274223</v>
      </c>
      <c r="O28" t="n">
        <v>151137403.414056</v>
      </c>
      <c r="P28" t="n">
        <v>151487706.074458</v>
      </c>
      <c r="Q28" t="n">
        <v>151645389.566256</v>
      </c>
      <c r="R28" t="n">
        <v>152958612.386239</v>
      </c>
      <c r="S28" t="n">
        <v>153892435.485165</v>
      </c>
      <c r="T28" t="n">
        <v>154499705.88738</v>
      </c>
      <c r="U28" t="n">
        <v>154664970.200496</v>
      </c>
      <c r="V28" t="n">
        <v>154438401.783768</v>
      </c>
      <c r="W28" t="n">
        <v>155235208.132159</v>
      </c>
      <c r="X28" t="n">
        <v>155720975.079983</v>
      </c>
      <c r="Y28" t="n">
        <v>156628144.285884</v>
      </c>
      <c r="Z28" t="n">
        <v>157392848.275207</v>
      </c>
      <c r="AA28" t="n">
        <v>158338311.837265</v>
      </c>
      <c r="AB28" t="n">
        <v>159711650.073445</v>
      </c>
      <c r="AC28" t="n">
        <v>161921842.99244</v>
      </c>
      <c r="AD28" t="n">
        <v>163924677.806996</v>
      </c>
      <c r="AE28" t="n">
        <v>165538112.362901</v>
      </c>
      <c r="AF28"/>
    </row>
    <row r="29">
      <c r="A29" t="s">
        <v>151</v>
      </c>
      <c r="B29" t="s">
        <v>328</v>
      </c>
      <c r="C29" t="s">
        <v>248</v>
      </c>
      <c r="D29" t="s">
        <v>329</v>
      </c>
      <c r="E29" t="s">
        <v>249</v>
      </c>
      <c r="F29" t="n">
        <v>79207768.1453515</v>
      </c>
      <c r="G29" t="n">
        <v>80781384.8962813</v>
      </c>
      <c r="H29" t="n">
        <v>82979304.4628244</v>
      </c>
      <c r="I29" t="n">
        <v>83025525.4278718</v>
      </c>
      <c r="J29" t="n">
        <v>82874522.7425793</v>
      </c>
      <c r="K29" t="n">
        <v>82892478.8976971</v>
      </c>
      <c r="L29" t="n">
        <v>82289481.5153186</v>
      </c>
      <c r="M29" t="n">
        <v>81886101.5837739</v>
      </c>
      <c r="N29" t="n">
        <v>82087185.988863</v>
      </c>
      <c r="O29" t="n">
        <v>82086979.8187643</v>
      </c>
      <c r="P29" t="n">
        <v>81973441.5649384</v>
      </c>
      <c r="Q29" t="n">
        <v>81557800.5076235</v>
      </c>
      <c r="R29" t="n">
        <v>81105097.1882597</v>
      </c>
      <c r="S29" t="n">
        <v>80867899.9240602</v>
      </c>
      <c r="T29" t="n">
        <v>80244274.5887214</v>
      </c>
      <c r="U29" t="n">
        <v>79925124.761312</v>
      </c>
      <c r="V29" t="n">
        <v>79699661.8204985</v>
      </c>
      <c r="W29" t="n">
        <v>79736834.3419994</v>
      </c>
      <c r="X29" t="n">
        <v>79934424.3206463</v>
      </c>
      <c r="Y29" t="n">
        <v>80206414.4462616</v>
      </c>
      <c r="Z29" t="n">
        <v>80386139.4188983</v>
      </c>
      <c r="AA29" t="n">
        <v>80626396.9831259</v>
      </c>
      <c r="AB29" t="n">
        <v>80853307.0906568</v>
      </c>
      <c r="AC29" t="n">
        <v>81849139.9753441</v>
      </c>
      <c r="AD29" t="n">
        <v>83231354.8703231</v>
      </c>
      <c r="AE29" t="n">
        <v>84088802.8249559</v>
      </c>
      <c r="AF29"/>
    </row>
    <row r="30">
      <c r="A30" t="s">
        <v>151</v>
      </c>
      <c r="B30" t="s">
        <v>330</v>
      </c>
      <c r="C30" t="s">
        <v>248</v>
      </c>
      <c r="D30" t="s">
        <v>331</v>
      </c>
      <c r="E30" t="s">
        <v>249</v>
      </c>
      <c r="F30" t="n">
        <v>9335134.4106605</v>
      </c>
      <c r="G30" t="n">
        <v>9447255.32075357</v>
      </c>
      <c r="H30" t="n">
        <v>9290881.10750427</v>
      </c>
      <c r="I30" t="n">
        <v>9390453.36521007</v>
      </c>
      <c r="J30" t="n">
        <v>9457389.17647756</v>
      </c>
      <c r="K30" t="n">
        <v>9451758.3561407</v>
      </c>
      <c r="L30" t="n">
        <v>9701739.81496925</v>
      </c>
      <c r="M30" t="n">
        <v>10209643.7906933</v>
      </c>
      <c r="N30" t="n">
        <v>10823999.4812345</v>
      </c>
      <c r="O30" t="n">
        <v>11232328.4559121</v>
      </c>
      <c r="P30" t="n">
        <v>11054137.2203975</v>
      </c>
      <c r="Q30" t="n">
        <v>10895580.7644272</v>
      </c>
      <c r="R30" t="n">
        <v>10687440.3425227</v>
      </c>
      <c r="S30" t="n">
        <v>10713279.8828038</v>
      </c>
      <c r="T30" t="n">
        <v>10900856.7490661</v>
      </c>
      <c r="U30" t="n">
        <v>10795699.276394</v>
      </c>
      <c r="V30" t="n">
        <v>10821968.9634242</v>
      </c>
      <c r="W30" t="n">
        <v>10816735.9575484</v>
      </c>
      <c r="X30" t="n">
        <v>10837088.7244121</v>
      </c>
      <c r="Y30" t="n">
        <v>10803758.857512</v>
      </c>
      <c r="Z30" t="n">
        <v>10858855.4180997</v>
      </c>
      <c r="AA30" t="n">
        <v>11154401.296048</v>
      </c>
      <c r="AB30" t="n">
        <v>11514452.2704766</v>
      </c>
      <c r="AC30" t="n">
        <v>11764921.9046227</v>
      </c>
      <c r="AD30" t="n">
        <v>11758898.3881187</v>
      </c>
      <c r="AE30" t="n">
        <v>11594795.8344246</v>
      </c>
      <c r="AF30"/>
    </row>
    <row r="31">
      <c r="A31" t="s">
        <v>151</v>
      </c>
      <c r="B31" t="s">
        <v>332</v>
      </c>
      <c r="C31" t="s">
        <v>248</v>
      </c>
      <c r="D31" t="s">
        <v>333</v>
      </c>
      <c r="E31" t="s">
        <v>249</v>
      </c>
      <c r="F31" t="n">
        <v>5715517.04404497</v>
      </c>
      <c r="G31" t="n">
        <v>5684827.50570486</v>
      </c>
      <c r="H31" t="n">
        <v>6006150.3914433</v>
      </c>
      <c r="I31" t="n">
        <v>6055223.27172154</v>
      </c>
      <c r="J31" t="n">
        <v>5975508.35709402</v>
      </c>
      <c r="K31" t="n">
        <v>5954475.57556895</v>
      </c>
      <c r="L31" t="n">
        <v>5912435.42259469</v>
      </c>
      <c r="M31" t="n">
        <v>5841431.0831045</v>
      </c>
      <c r="N31" t="n">
        <v>5958113.76802749</v>
      </c>
      <c r="O31" t="n">
        <v>6063729.10797528</v>
      </c>
      <c r="P31" t="n">
        <v>6309913.31789198</v>
      </c>
      <c r="Q31" t="n">
        <v>6507218.26820906</v>
      </c>
      <c r="R31" t="n">
        <v>7031336.01035579</v>
      </c>
      <c r="S31" t="n">
        <v>7971438.13183054</v>
      </c>
      <c r="T31" t="n">
        <v>8508946.3955006</v>
      </c>
      <c r="U31" t="n">
        <v>8727950.63387419</v>
      </c>
      <c r="V31" t="n">
        <v>8478936.84194097</v>
      </c>
      <c r="W31" t="n">
        <v>8640730.35763467</v>
      </c>
      <c r="X31" t="n">
        <v>8880409.84714644</v>
      </c>
      <c r="Y31" t="n">
        <v>8976204.62174878</v>
      </c>
      <c r="Z31" t="n">
        <v>9020373.21437915</v>
      </c>
      <c r="AA31" t="n">
        <v>9174041.19081438</v>
      </c>
      <c r="AB31" t="n">
        <v>9522659.81486372</v>
      </c>
      <c r="AC31" t="n">
        <v>9727192.66909862</v>
      </c>
      <c r="AD31" t="n">
        <v>9865574.55256384</v>
      </c>
      <c r="AE31" t="n">
        <v>10505000.3640178</v>
      </c>
      <c r="AF31"/>
    </row>
    <row r="32">
      <c r="A32" t="s">
        <v>151</v>
      </c>
      <c r="B32" t="s">
        <v>334</v>
      </c>
      <c r="C32" t="s">
        <v>248</v>
      </c>
      <c r="D32" t="s">
        <v>335</v>
      </c>
      <c r="E32" t="s">
        <v>249</v>
      </c>
      <c r="F32" t="n">
        <v>34543621.3757253</v>
      </c>
      <c r="G32" t="n">
        <v>36506525.8099125</v>
      </c>
      <c r="H32" t="n">
        <v>37654886.0632744</v>
      </c>
      <c r="I32" t="n">
        <v>39140972.8146893</v>
      </c>
      <c r="J32" t="n">
        <v>41266054.0250676</v>
      </c>
      <c r="K32" t="n">
        <v>42620851.4650936</v>
      </c>
      <c r="L32" t="n">
        <v>43913207.0623284</v>
      </c>
      <c r="M32" t="n">
        <v>44659143.7368486</v>
      </c>
      <c r="N32" t="n">
        <v>45803011.3476241</v>
      </c>
      <c r="O32" t="n">
        <v>46621419.8211612</v>
      </c>
      <c r="P32" t="n">
        <v>46963709.8153336</v>
      </c>
      <c r="Q32" t="n">
        <v>47147016.5533062</v>
      </c>
      <c r="R32" t="n">
        <v>47441687.5518549</v>
      </c>
      <c r="S32" t="n">
        <v>47878344.6114839</v>
      </c>
      <c r="T32" t="n">
        <v>48594385.1224216</v>
      </c>
      <c r="U32" t="n">
        <v>49143963.0721885</v>
      </c>
      <c r="V32" t="n">
        <v>49610221.9680844</v>
      </c>
      <c r="W32" t="n">
        <v>50267744.4069649</v>
      </c>
      <c r="X32" t="n">
        <v>50478164.024426</v>
      </c>
      <c r="Y32" t="n">
        <v>51196032.7628812</v>
      </c>
      <c r="Z32" t="n">
        <v>51703910.7833415</v>
      </c>
      <c r="AA32" t="n">
        <v>52053736.794734</v>
      </c>
      <c r="AB32" t="n">
        <v>52607985.4916689</v>
      </c>
      <c r="AC32" t="n">
        <v>53549469.8387994</v>
      </c>
      <c r="AD32" t="n">
        <v>54222587.0919809</v>
      </c>
      <c r="AE32" t="n">
        <v>54685389.4729039</v>
      </c>
      <c r="AF32"/>
    </row>
    <row r="33">
      <c r="A33" t="s">
        <v>151</v>
      </c>
      <c r="B33" t="s">
        <v>336</v>
      </c>
      <c r="C33" t="s">
        <v>248</v>
      </c>
      <c r="D33" t="s">
        <v>337</v>
      </c>
      <c r="E33" t="s">
        <v>249</v>
      </c>
      <c r="F33" t="n">
        <v>2238362.99415035</v>
      </c>
      <c r="G33" t="n">
        <v>2722524.88556401</v>
      </c>
      <c r="H33" t="n">
        <v>3366922.97697602</v>
      </c>
      <c r="I33" t="n">
        <v>3764352.55860132</v>
      </c>
      <c r="J33" t="n">
        <v>4320207.86265331</v>
      </c>
      <c r="K33" t="n">
        <v>4601166.88236576</v>
      </c>
      <c r="L33" t="n">
        <v>4989631.08151686</v>
      </c>
      <c r="M33" t="n">
        <v>5178765.042762</v>
      </c>
      <c r="N33" t="n">
        <v>5221981.75268268</v>
      </c>
      <c r="O33" t="n">
        <v>5217403.46333197</v>
      </c>
      <c r="P33" t="n">
        <v>5265919.32415707</v>
      </c>
      <c r="Q33" t="n">
        <v>5586941.61406363</v>
      </c>
      <c r="R33" t="n">
        <v>6657147.52750637</v>
      </c>
      <c r="S33" t="n">
        <v>6425669.15745426</v>
      </c>
      <c r="T33" t="n">
        <v>6224441.60833629</v>
      </c>
      <c r="U33" t="n">
        <v>6053893.69688355</v>
      </c>
      <c r="V33" t="n">
        <v>5824991.75690745</v>
      </c>
      <c r="W33" t="n">
        <v>5774071.33963063</v>
      </c>
      <c r="X33" t="n">
        <v>5590744.33375724</v>
      </c>
      <c r="Y33" t="n">
        <v>5449260.04659696</v>
      </c>
      <c r="Z33" t="n">
        <v>5428773.45159642</v>
      </c>
      <c r="AA33" t="n">
        <v>5332925.15401221</v>
      </c>
      <c r="AB33" t="n">
        <v>5212833.78379983</v>
      </c>
      <c r="AC33" t="n">
        <v>5030991.0471503</v>
      </c>
      <c r="AD33" t="n">
        <v>4846449.8091822</v>
      </c>
      <c r="AE33" t="n">
        <v>4664123.86659868</v>
      </c>
      <c r="AF33"/>
    </row>
    <row r="34">
      <c r="A34" t="s">
        <v>151</v>
      </c>
      <c r="B34" t="s">
        <v>338</v>
      </c>
      <c r="C34" t="s">
        <v>248</v>
      </c>
      <c r="D34" t="s">
        <v>339</v>
      </c>
      <c r="E34" t="s">
        <v>249</v>
      </c>
      <c r="F34" t="n">
        <v>18371759.4971737</v>
      </c>
      <c r="G34" t="n">
        <v>18958312.3145527</v>
      </c>
      <c r="H34" t="n">
        <v>19303152.7976996</v>
      </c>
      <c r="I34" t="n">
        <v>19297042.9199604</v>
      </c>
      <c r="J34" t="n">
        <v>19467081.5662093</v>
      </c>
      <c r="K34" t="n">
        <v>19687818.7591018</v>
      </c>
      <c r="L34" t="n">
        <v>19886515.8469808</v>
      </c>
      <c r="M34" t="n">
        <v>19781682.9413589</v>
      </c>
      <c r="N34" t="n">
        <v>19266106.7732082</v>
      </c>
      <c r="O34" t="n">
        <v>18939140.8286913</v>
      </c>
      <c r="P34" t="n">
        <v>18453267.7117783</v>
      </c>
      <c r="Q34" t="n">
        <v>19278658.7449968</v>
      </c>
      <c r="R34" t="n">
        <v>20060645.2943225</v>
      </c>
      <c r="S34" t="n">
        <v>20046005.53428</v>
      </c>
      <c r="T34" t="n">
        <v>19489249.8540033</v>
      </c>
      <c r="U34" t="n">
        <v>18920925.4979565</v>
      </c>
      <c r="V34" t="n">
        <v>18408289.3614453</v>
      </c>
      <c r="W34" t="n">
        <v>18199255.5832002</v>
      </c>
      <c r="X34" t="n">
        <v>17522877.5672132</v>
      </c>
      <c r="Y34" t="n">
        <v>17252565.4410184</v>
      </c>
      <c r="Z34" t="n">
        <v>17009731.7802991</v>
      </c>
      <c r="AA34" t="n">
        <v>16524733.9872582</v>
      </c>
      <c r="AB34" t="n">
        <v>16191767.3624324</v>
      </c>
      <c r="AC34" t="n">
        <v>15851465.8433469</v>
      </c>
      <c r="AD34" t="n">
        <v>15397516.0872458</v>
      </c>
      <c r="AE34" t="n">
        <v>14787061.713974</v>
      </c>
      <c r="AF34"/>
    </row>
    <row r="35">
      <c r="A35" t="s">
        <v>151</v>
      </c>
      <c r="B35" t="s">
        <v>340</v>
      </c>
      <c r="C35" t="s">
        <v>248</v>
      </c>
      <c r="D35" t="s">
        <v>341</v>
      </c>
      <c r="E35" t="s">
        <v>249</v>
      </c>
      <c r="F35" t="n">
        <v>36026750.5554967</v>
      </c>
      <c r="G35" t="n">
        <v>40291671.1967637</v>
      </c>
      <c r="H35" t="n">
        <v>44145252.7567439</v>
      </c>
      <c r="I35" t="n">
        <v>48155659.496387</v>
      </c>
      <c r="J35" t="n">
        <v>51977261.8831394</v>
      </c>
      <c r="K35" t="n">
        <v>56136717.0624239</v>
      </c>
      <c r="L35" t="n">
        <v>59332834.8738021</v>
      </c>
      <c r="M35" t="n">
        <v>61855049.5948584</v>
      </c>
      <c r="N35" t="n">
        <v>64237113.5560356</v>
      </c>
      <c r="O35" t="n">
        <v>66002059.3656035</v>
      </c>
      <c r="P35" t="n">
        <v>67467210.642496</v>
      </c>
      <c r="Q35" t="n">
        <v>69213337.2939951</v>
      </c>
      <c r="R35" t="n">
        <v>70055796.6933293</v>
      </c>
      <c r="S35" t="n">
        <v>70824688.1214983</v>
      </c>
      <c r="T35" t="n">
        <v>71482185.4896413</v>
      </c>
      <c r="U35" t="n">
        <v>72050582.2236453</v>
      </c>
      <c r="V35" t="n">
        <v>72805203.7667467</v>
      </c>
      <c r="W35" t="n">
        <v>74006894.333894</v>
      </c>
      <c r="X35" t="n">
        <v>74956417.2901646</v>
      </c>
      <c r="Y35" t="n">
        <v>75559110.5317264</v>
      </c>
      <c r="Z35" t="n">
        <v>76118263.4582486</v>
      </c>
      <c r="AA35" t="n">
        <v>76464597.4933133</v>
      </c>
      <c r="AB35" t="n">
        <v>76702129.9644758</v>
      </c>
      <c r="AC35" t="n">
        <v>76831369.44739</v>
      </c>
      <c r="AD35" t="n">
        <v>77039027.8538614</v>
      </c>
      <c r="AE35" t="n">
        <v>77006293.9023408</v>
      </c>
      <c r="AF35"/>
    </row>
    <row r="36">
      <c r="A36" t="s">
        <v>151</v>
      </c>
      <c r="B36" t="s">
        <v>342</v>
      </c>
      <c r="C36" t="s">
        <v>248</v>
      </c>
      <c r="D36" t="s">
        <v>343</v>
      </c>
      <c r="E36" t="s">
        <v>249</v>
      </c>
      <c r="F36" t="n">
        <v>5051574.94139927</v>
      </c>
      <c r="G36" t="n">
        <v>6267038.7745942</v>
      </c>
      <c r="H36" t="n">
        <v>6926527.11472198</v>
      </c>
      <c r="I36" t="n">
        <v>7311284.93040493</v>
      </c>
      <c r="J36" t="n">
        <v>7786691.14461108</v>
      </c>
      <c r="K36" t="n">
        <v>8085339.47539768</v>
      </c>
      <c r="L36" t="n">
        <v>8437966.0368306</v>
      </c>
      <c r="M36" t="n">
        <v>8752438.51528348</v>
      </c>
      <c r="N36" t="n">
        <v>9381604.37432545</v>
      </c>
      <c r="O36" t="n">
        <v>9637478.79862427</v>
      </c>
      <c r="P36" t="n">
        <v>10013971.1120204</v>
      </c>
      <c r="Q36" t="n">
        <v>10400640.7530704</v>
      </c>
      <c r="R36" t="n">
        <v>10535742.4064168</v>
      </c>
      <c r="S36" t="n">
        <v>10517456.7216579</v>
      </c>
      <c r="T36" t="n">
        <v>10629173.5067923</v>
      </c>
      <c r="U36" t="n">
        <v>10771837.3306501</v>
      </c>
      <c r="V36" t="n">
        <v>10894461.4798136</v>
      </c>
      <c r="W36" t="n">
        <v>10985597.1449779</v>
      </c>
      <c r="X36" t="n">
        <v>11071266.0708115</v>
      </c>
      <c r="Y36" t="n">
        <v>11174308.355619</v>
      </c>
      <c r="Z36" t="n">
        <v>11153655.8919182</v>
      </c>
      <c r="AA36" t="n">
        <v>11154191.7125645</v>
      </c>
      <c r="AB36" t="n">
        <v>11120946.463996</v>
      </c>
      <c r="AC36" t="n">
        <v>11044473.7064243</v>
      </c>
      <c r="AD36" t="n">
        <v>11246836.6042931</v>
      </c>
      <c r="AE36" t="n">
        <v>11133724.4358777</v>
      </c>
      <c r="AF36"/>
    </row>
    <row r="37">
      <c r="A37" t="s">
        <v>151</v>
      </c>
      <c r="B37" t="s">
        <v>344</v>
      </c>
      <c r="C37" t="s">
        <v>248</v>
      </c>
      <c r="D37" t="s">
        <v>345</v>
      </c>
      <c r="E37" t="s">
        <v>249</v>
      </c>
      <c r="F37" t="n">
        <v>25562519.9698653</v>
      </c>
      <c r="G37" t="n">
        <v>28468648.09552</v>
      </c>
      <c r="H37" t="n">
        <v>31436933.9860254</v>
      </c>
      <c r="I37" t="n">
        <v>34626326.046561</v>
      </c>
      <c r="J37" t="n">
        <v>37660821.3233955</v>
      </c>
      <c r="K37" t="n">
        <v>41065111.6931511</v>
      </c>
      <c r="L37" t="n">
        <v>43351889.8671436</v>
      </c>
      <c r="M37" t="n">
        <v>44794526.8239537</v>
      </c>
      <c r="N37" t="n">
        <v>45711719.5602471</v>
      </c>
      <c r="O37" t="n">
        <v>46124112.5695303</v>
      </c>
      <c r="P37" t="n">
        <v>46526361.4519113</v>
      </c>
      <c r="Q37" t="n">
        <v>47480020.9693262</v>
      </c>
      <c r="R37" t="n">
        <v>48235413.7647975</v>
      </c>
      <c r="S37" t="n">
        <v>48893215.8962796</v>
      </c>
      <c r="T37" t="n">
        <v>49664352.6528953</v>
      </c>
      <c r="U37" t="n">
        <v>49973189.0306881</v>
      </c>
      <c r="V37" t="n">
        <v>50666038.5267733</v>
      </c>
      <c r="W37" t="n">
        <v>51818565.6860454</v>
      </c>
      <c r="X37" t="n">
        <v>52638552.4509696</v>
      </c>
      <c r="Y37" t="n">
        <v>53023082.7210403</v>
      </c>
      <c r="Z37" t="n">
        <v>53203184.2085215</v>
      </c>
      <c r="AA37" t="n">
        <v>53496545.8341703</v>
      </c>
      <c r="AB37" t="n">
        <v>53735603.5212655</v>
      </c>
      <c r="AC37" t="n">
        <v>53500348.6572094</v>
      </c>
      <c r="AD37" t="n">
        <v>53436854.1202441</v>
      </c>
      <c r="AE37" t="n">
        <v>53665937.1445</v>
      </c>
      <c r="AF37"/>
    </row>
    <row r="38">
      <c r="A38" t="s">
        <v>151</v>
      </c>
      <c r="B38" t="s">
        <v>346</v>
      </c>
      <c r="C38" t="s">
        <v>248</v>
      </c>
      <c r="D38" t="s">
        <v>347</v>
      </c>
      <c r="E38" t="s">
        <v>249</v>
      </c>
      <c r="F38" t="n">
        <v>5432382.95702125</v>
      </c>
      <c r="G38" t="n">
        <v>5585077.44765396</v>
      </c>
      <c r="H38" t="n">
        <v>5814293.60033378</v>
      </c>
      <c r="I38" t="n">
        <v>6248404.93713644</v>
      </c>
      <c r="J38" t="n">
        <v>6567170.42289669</v>
      </c>
      <c r="K38" t="n">
        <v>7029330.84601104</v>
      </c>
      <c r="L38" t="n">
        <v>7579246.60640785</v>
      </c>
      <c r="M38" t="n">
        <v>8327345.51141655</v>
      </c>
      <c r="N38" t="n">
        <v>9145600.09401818</v>
      </c>
      <c r="O38" t="n">
        <v>10231379.9055321</v>
      </c>
      <c r="P38" t="n">
        <v>10922473.2186265</v>
      </c>
      <c r="Q38" t="n">
        <v>11333347.2838552</v>
      </c>
      <c r="R38" t="n">
        <v>11286352.0397426</v>
      </c>
      <c r="S38" t="n">
        <v>11412850.729365</v>
      </c>
      <c r="T38" t="n">
        <v>11187385.484388</v>
      </c>
      <c r="U38" t="n">
        <v>11305406.8707169</v>
      </c>
      <c r="V38" t="n">
        <v>11244175.1310699</v>
      </c>
      <c r="W38" t="n">
        <v>11201985.6563525</v>
      </c>
      <c r="X38" t="n">
        <v>11247639.573642</v>
      </c>
      <c r="Y38" t="n">
        <v>11362368.9330426</v>
      </c>
      <c r="Z38" t="n">
        <v>11762784.5409506</v>
      </c>
      <c r="AA38" t="n">
        <v>11815658.4659922</v>
      </c>
      <c r="AB38" t="n">
        <v>11848176.2809486</v>
      </c>
      <c r="AC38" t="n">
        <v>12287599.9430188</v>
      </c>
      <c r="AD38" t="n">
        <v>12355389.5902922</v>
      </c>
      <c r="AE38" t="n">
        <v>12206632.3219632</v>
      </c>
      <c r="AF38"/>
    </row>
    <row r="39">
      <c r="A39" t="s">
        <v>151</v>
      </c>
      <c r="B39" t="s">
        <v>348</v>
      </c>
      <c r="C39" t="s">
        <v>248</v>
      </c>
      <c r="D39" t="s">
        <v>349</v>
      </c>
      <c r="E39" t="s">
        <v>249</v>
      </c>
      <c r="F39" t="n">
        <v>5820267.99763829</v>
      </c>
      <c r="G39" t="n">
        <v>6282620.80003802</v>
      </c>
      <c r="H39" t="n">
        <v>6612060.17737294</v>
      </c>
      <c r="I39" t="n">
        <v>7065764.51315598</v>
      </c>
      <c r="J39" t="n">
        <v>7232544.1234067</v>
      </c>
      <c r="K39" t="n">
        <v>7407189.8955584</v>
      </c>
      <c r="L39" t="n">
        <v>7872062.37653085</v>
      </c>
      <c r="M39" t="n">
        <v>8257921.05260734</v>
      </c>
      <c r="N39" t="n">
        <v>8816482.97637366</v>
      </c>
      <c r="O39" t="n">
        <v>9369757.82971295</v>
      </c>
      <c r="P39" t="n">
        <v>9407988.6236982</v>
      </c>
      <c r="Q39" t="n">
        <v>9416995.44381328</v>
      </c>
      <c r="R39" t="n">
        <v>9451941.17767925</v>
      </c>
      <c r="S39" t="n">
        <v>9564609.67768122</v>
      </c>
      <c r="T39" t="n">
        <v>10085224.637945</v>
      </c>
      <c r="U39" t="n">
        <v>10299636.9846027</v>
      </c>
      <c r="V39" t="n">
        <v>10154259.3048893</v>
      </c>
      <c r="W39" t="n">
        <v>10121057.0978588</v>
      </c>
      <c r="X39" t="n">
        <v>10215061.5721827</v>
      </c>
      <c r="Y39" t="n">
        <v>10509395.3495474</v>
      </c>
      <c r="Z39" t="n">
        <v>10727258.9658024</v>
      </c>
      <c r="AA39" t="n">
        <v>10798216.7375701</v>
      </c>
      <c r="AB39" t="n">
        <v>10906083.0911377</v>
      </c>
      <c r="AC39" t="n">
        <v>10941456.4046945</v>
      </c>
      <c r="AD39" t="n">
        <v>10981575.5615558</v>
      </c>
      <c r="AE39" t="n">
        <v>10982645.5702207</v>
      </c>
      <c r="AF39"/>
    </row>
    <row r="40">
      <c r="A40" t="s">
        <v>151</v>
      </c>
      <c r="B40" t="s">
        <v>350</v>
      </c>
      <c r="C40" t="s">
        <v>248</v>
      </c>
      <c r="D40" t="s">
        <v>351</v>
      </c>
      <c r="E40" t="s">
        <v>249</v>
      </c>
      <c r="F40" t="n">
        <v>484222690.677228</v>
      </c>
      <c r="G40" t="n">
        <v>498356785.332986</v>
      </c>
      <c r="H40" t="n">
        <v>507423342.33954</v>
      </c>
      <c r="I40" t="n">
        <v>511263865.119225</v>
      </c>
      <c r="J40" t="n">
        <v>514774708.474593</v>
      </c>
      <c r="K40" t="n">
        <v>518384992.152896</v>
      </c>
      <c r="L40" t="n">
        <v>520580264.28926</v>
      </c>
      <c r="M40" t="n">
        <v>521507938.332112</v>
      </c>
      <c r="N40" t="n">
        <v>521710312.327519</v>
      </c>
      <c r="O40" t="n">
        <v>522295789.495864</v>
      </c>
      <c r="P40" t="n">
        <v>524526467.014598</v>
      </c>
      <c r="Q40" t="n">
        <v>525670784.802075</v>
      </c>
      <c r="R40" t="n">
        <v>523558257.764565</v>
      </c>
      <c r="S40" t="n">
        <v>520128175.208075</v>
      </c>
      <c r="T40" t="n">
        <v>512919571.152672</v>
      </c>
      <c r="U40" t="n">
        <v>506143254.475043</v>
      </c>
      <c r="V40" t="n">
        <v>500323759.461712</v>
      </c>
      <c r="W40" t="n">
        <v>495246976.641256</v>
      </c>
      <c r="X40" t="n">
        <v>492533295.877885</v>
      </c>
      <c r="Y40" t="n">
        <v>490452996.976914</v>
      </c>
      <c r="Z40" t="n">
        <v>488544209.088254</v>
      </c>
      <c r="AA40" t="n">
        <v>486945096.217285</v>
      </c>
      <c r="AB40" t="n">
        <v>485482308.69377</v>
      </c>
      <c r="AC40" t="n">
        <v>483949050.257179</v>
      </c>
      <c r="AD40" t="n">
        <v>484116622.183549</v>
      </c>
      <c r="AE40" t="n">
        <v>482770641.545389</v>
      </c>
      <c r="AF40"/>
    </row>
    <row r="41">
      <c r="A41" t="s">
        <v>151</v>
      </c>
      <c r="B41" t="s">
        <v>352</v>
      </c>
      <c r="C41" t="s">
        <v>248</v>
      </c>
      <c r="D41" t="s">
        <v>353</v>
      </c>
      <c r="E41" t="s">
        <v>249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151</v>
      </c>
      <c r="B42" t="s">
        <v>354</v>
      </c>
      <c r="C42" t="s">
        <v>248</v>
      </c>
      <c r="D42" t="s">
        <v>355</v>
      </c>
      <c r="E42" t="s">
        <v>249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151</v>
      </c>
      <c r="B43" t="s">
        <v>356</v>
      </c>
      <c r="C43" t="s">
        <v>248</v>
      </c>
      <c r="D43" t="s">
        <v>357</v>
      </c>
      <c r="E43" t="s">
        <v>249</v>
      </c>
      <c r="F43" t="n">
        <v>21637922.9467164</v>
      </c>
      <c r="G43" t="n">
        <v>22317102.4717042</v>
      </c>
      <c r="H43" t="n">
        <v>24040752.5532956</v>
      </c>
      <c r="I43" t="n">
        <v>24617688.5607937</v>
      </c>
      <c r="J43" t="n">
        <v>24409369.5921763</v>
      </c>
      <c r="K43" t="n">
        <v>24266507.2766931</v>
      </c>
      <c r="L43" t="n">
        <v>24620150.206181</v>
      </c>
      <c r="M43" t="n">
        <v>26054500.7360034</v>
      </c>
      <c r="N43" t="n">
        <v>27525328.9187651</v>
      </c>
      <c r="O43" t="n">
        <v>29073610.3164029</v>
      </c>
      <c r="P43" t="n">
        <v>30686423.7997359</v>
      </c>
      <c r="Q43" t="n">
        <v>34014233.9935316</v>
      </c>
      <c r="R43" t="n">
        <v>35491425.4658865</v>
      </c>
      <c r="S43" t="n">
        <v>35619951.7000607</v>
      </c>
      <c r="T43" t="n">
        <v>35414914.4310906</v>
      </c>
      <c r="U43" t="n">
        <v>35310357.249368</v>
      </c>
      <c r="V43" t="n">
        <v>35527385.7172527</v>
      </c>
      <c r="W43" t="n">
        <v>35844455.0602601</v>
      </c>
      <c r="X43" t="n">
        <v>36665842.5278404</v>
      </c>
      <c r="Y43" t="n">
        <v>37081818.7879655</v>
      </c>
      <c r="Z43" t="n">
        <v>38269827.6401236</v>
      </c>
      <c r="AA43" t="n">
        <v>39589687.9605014</v>
      </c>
      <c r="AB43" t="n">
        <v>41251177.7536246</v>
      </c>
      <c r="AC43" t="n">
        <v>42723973.7460444</v>
      </c>
      <c r="AD43" t="n">
        <v>44370057.3759632</v>
      </c>
      <c r="AE43" t="n">
        <v>44913982.1312854</v>
      </c>
      <c r="AF43"/>
    </row>
    <row r="44">
      <c r="A44" t="s">
        <v>151</v>
      </c>
      <c r="B44" t="s">
        <v>358</v>
      </c>
      <c r="C44" t="s">
        <v>248</v>
      </c>
      <c r="D44" t="s">
        <v>359</v>
      </c>
      <c r="E44" t="s">
        <v>249</v>
      </c>
      <c r="F44" t="n">
        <v>788937714.484881</v>
      </c>
      <c r="G44" t="n">
        <v>815284278.523826</v>
      </c>
      <c r="H44" t="n">
        <v>840996713.180397</v>
      </c>
      <c r="I44" t="n">
        <v>861612121.58898</v>
      </c>
      <c r="J44" t="n">
        <v>876113026.56402</v>
      </c>
      <c r="K44" t="n">
        <v>892711422.731337</v>
      </c>
      <c r="L44" t="n">
        <v>906913169.317658</v>
      </c>
      <c r="M44" t="n">
        <v>913623644.988654</v>
      </c>
      <c r="N44" t="n">
        <v>921393342.890232</v>
      </c>
      <c r="O44" t="n">
        <v>929568037.005895</v>
      </c>
      <c r="P44" t="n">
        <v>939791256.462333</v>
      </c>
      <c r="Q44" t="n">
        <v>951382666.099037</v>
      </c>
      <c r="R44" t="n">
        <v>962379681.35844</v>
      </c>
      <c r="S44" t="n">
        <v>968942647.175027</v>
      </c>
      <c r="T44" t="n">
        <v>962616872.828901</v>
      </c>
      <c r="U44" t="n">
        <v>954668077.585026</v>
      </c>
      <c r="V44" t="n">
        <v>949911992.94697</v>
      </c>
      <c r="W44" t="n">
        <v>948944992.718043</v>
      </c>
      <c r="X44" t="n">
        <v>949237976.409605</v>
      </c>
      <c r="Y44" t="n">
        <v>951041126.74296</v>
      </c>
      <c r="Z44" t="n">
        <v>956540049.413237</v>
      </c>
      <c r="AA44" t="n">
        <v>961569330.601731</v>
      </c>
      <c r="AB44" t="n">
        <v>968026528.528052</v>
      </c>
      <c r="AC44" t="n">
        <v>975291266.760054</v>
      </c>
      <c r="AD44" t="n">
        <v>980055186.564435</v>
      </c>
      <c r="AE44" t="n">
        <v>979594935.702512</v>
      </c>
      <c r="AF44"/>
    </row>
    <row r="45">
      <c r="A45" t="s">
        <v>151</v>
      </c>
      <c r="B45" t="s">
        <v>360</v>
      </c>
      <c r="C45" t="s">
        <v>248</v>
      </c>
      <c r="D45" t="s">
        <v>361</v>
      </c>
      <c r="E45" t="s">
        <v>249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151</v>
      </c>
      <c r="B46" t="s">
        <v>362</v>
      </c>
      <c r="C46" t="s">
        <v>248</v>
      </c>
      <c r="D46" t="s">
        <v>363</v>
      </c>
      <c r="E46" t="s">
        <v>249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151</v>
      </c>
      <c r="B47" t="s">
        <v>364</v>
      </c>
      <c r="C47" t="s">
        <v>248</v>
      </c>
      <c r="D47" t="s">
        <v>365</v>
      </c>
      <c r="E47" t="s">
        <v>249</v>
      </c>
      <c r="F47" t="n">
        <v>343020603.400938</v>
      </c>
      <c r="G47" t="n">
        <v>358168987.862573</v>
      </c>
      <c r="H47" t="n">
        <v>370412893.788097</v>
      </c>
      <c r="I47" t="n">
        <v>381240700.122398</v>
      </c>
      <c r="J47" t="n">
        <v>393914076.590011</v>
      </c>
      <c r="K47" t="n">
        <v>403735752.37087</v>
      </c>
      <c r="L47" t="n">
        <v>412429978.097154</v>
      </c>
      <c r="M47" t="n">
        <v>420082956.742511</v>
      </c>
      <c r="N47" t="n">
        <v>425802076.49215</v>
      </c>
      <c r="O47" t="n">
        <v>429514782.194503</v>
      </c>
      <c r="P47" t="n">
        <v>432186822.055818</v>
      </c>
      <c r="Q47" t="n">
        <v>433961242.158373</v>
      </c>
      <c r="R47" t="n">
        <v>434973646.575549</v>
      </c>
      <c r="S47" t="n">
        <v>434966777.946061</v>
      </c>
      <c r="T47" t="n">
        <v>436033267.890791</v>
      </c>
      <c r="U47" t="n">
        <v>437042592.651768</v>
      </c>
      <c r="V47" t="n">
        <v>437382762.437128</v>
      </c>
      <c r="W47" t="n">
        <v>437854111.055558</v>
      </c>
      <c r="X47" t="n">
        <v>439253290.339304</v>
      </c>
      <c r="Y47" t="n">
        <v>441303119.421357</v>
      </c>
      <c r="Z47" t="n">
        <v>442545278.929454</v>
      </c>
      <c r="AA47" t="n">
        <v>444342411.485404</v>
      </c>
      <c r="AB47" t="n">
        <v>446273667.818154</v>
      </c>
      <c r="AC47" t="n">
        <v>448082652.878237</v>
      </c>
      <c r="AD47" t="n">
        <v>450271399.270917</v>
      </c>
      <c r="AE47" t="n">
        <v>452989027.038694</v>
      </c>
      <c r="AF47"/>
    </row>
    <row r="48">
      <c r="A48" t="s">
        <v>151</v>
      </c>
      <c r="B48" t="s">
        <v>366</v>
      </c>
      <c r="C48" t="s">
        <v>248</v>
      </c>
      <c r="D48" t="s">
        <v>367</v>
      </c>
      <c r="E48" t="s">
        <v>249</v>
      </c>
      <c r="F48" t="n">
        <v>402700292.558238</v>
      </c>
      <c r="G48" t="n">
        <v>420860787.379677</v>
      </c>
      <c r="H48" t="n">
        <v>435323133.348011</v>
      </c>
      <c r="I48" t="n">
        <v>448414701.576973</v>
      </c>
      <c r="J48" t="n">
        <v>463503664.655855</v>
      </c>
      <c r="K48" t="n">
        <v>474825880.060489</v>
      </c>
      <c r="L48" t="n">
        <v>484730226.359067</v>
      </c>
      <c r="M48" t="n">
        <v>493804342.376391</v>
      </c>
      <c r="N48" t="n">
        <v>500165317.063307</v>
      </c>
      <c r="O48" t="n">
        <v>504946432.991032</v>
      </c>
      <c r="P48" t="n">
        <v>508785497.417985</v>
      </c>
      <c r="Q48" t="n">
        <v>510981838.612013</v>
      </c>
      <c r="R48" t="n">
        <v>511877867.697798</v>
      </c>
      <c r="S48" t="n">
        <v>511243489.159158</v>
      </c>
      <c r="T48" t="n">
        <v>512311308.84279</v>
      </c>
      <c r="U48" t="n">
        <v>514282112.882788</v>
      </c>
      <c r="V48" t="n">
        <v>515752410.986843</v>
      </c>
      <c r="W48" t="n">
        <v>517294712.950711</v>
      </c>
      <c r="X48" t="n">
        <v>520498252.81351</v>
      </c>
      <c r="Y48" t="n">
        <v>523881598.567503</v>
      </c>
      <c r="Z48" t="n">
        <v>525597361.295766</v>
      </c>
      <c r="AA48" t="n">
        <v>527585309.791527</v>
      </c>
      <c r="AB48" t="n">
        <v>529849330.619153</v>
      </c>
      <c r="AC48" t="n">
        <v>531123956.593599</v>
      </c>
      <c r="AD48" t="n">
        <v>533112045.504399</v>
      </c>
      <c r="AE48" t="n">
        <v>535525104.399021</v>
      </c>
      <c r="AF48"/>
    </row>
    <row r="49">
      <c r="A49" t="s">
        <v>151</v>
      </c>
      <c r="B49" t="s">
        <v>368</v>
      </c>
      <c r="C49" t="s">
        <v>248</v>
      </c>
      <c r="D49" t="s">
        <v>369</v>
      </c>
      <c r="E49" t="s">
        <v>249</v>
      </c>
      <c r="F49" t="n">
        <v>37616478.8794095</v>
      </c>
      <c r="G49" t="n">
        <v>38249336.523733</v>
      </c>
      <c r="H49" t="n">
        <v>38611335.8383031</v>
      </c>
      <c r="I49" t="n">
        <v>39022119.6468683</v>
      </c>
      <c r="J49" t="n">
        <v>39374377.1826325</v>
      </c>
      <c r="K49" t="n">
        <v>39372280.4336838</v>
      </c>
      <c r="L49" t="n">
        <v>39485654.9446393</v>
      </c>
      <c r="M49" t="n">
        <v>39555443.6265331</v>
      </c>
      <c r="N49" t="n">
        <v>39524425.1842715</v>
      </c>
      <c r="O49" t="n">
        <v>39510715.8476701</v>
      </c>
      <c r="P49" t="n">
        <v>39677605.967021</v>
      </c>
      <c r="Q49" t="n">
        <v>39697379.3402432</v>
      </c>
      <c r="R49" t="n">
        <v>39561959.8944053</v>
      </c>
      <c r="S49" t="n">
        <v>39359490.2450852</v>
      </c>
      <c r="T49" t="n">
        <v>39688699.2700175</v>
      </c>
      <c r="U49" t="n">
        <v>39965857.0380252</v>
      </c>
      <c r="V49" t="n">
        <v>39918879.3606639</v>
      </c>
      <c r="W49" t="n">
        <v>39928942.378292</v>
      </c>
      <c r="X49" t="n">
        <v>40397958.6204256</v>
      </c>
      <c r="Y49" t="n">
        <v>40635591.8242328</v>
      </c>
      <c r="Z49" t="n">
        <v>40583836.9233845</v>
      </c>
      <c r="AA49" t="n">
        <v>40311234.801955</v>
      </c>
      <c r="AB49" t="n">
        <v>39893531.5070211</v>
      </c>
      <c r="AC49" t="n">
        <v>39453574.2043587</v>
      </c>
      <c r="AD49" t="n">
        <v>39246099.2586447</v>
      </c>
      <c r="AE49" t="n">
        <v>39207087.8123631</v>
      </c>
      <c r="AF49"/>
    </row>
    <row r="50">
      <c r="A50" t="s">
        <v>151</v>
      </c>
      <c r="B50" t="s">
        <v>370</v>
      </c>
      <c r="C50" t="s">
        <v>248</v>
      </c>
      <c r="D50" t="s">
        <v>371</v>
      </c>
      <c r="E50" t="s">
        <v>249</v>
      </c>
      <c r="F50" t="n">
        <v>22446918.0978012</v>
      </c>
      <c r="G50" t="n">
        <v>24757118.1386402</v>
      </c>
      <c r="H50" t="n">
        <v>26578385.0151735</v>
      </c>
      <c r="I50" t="n">
        <v>28377327.2569379</v>
      </c>
      <c r="J50" t="n">
        <v>30394873.704259</v>
      </c>
      <c r="K50" t="n">
        <v>31891647.1864893</v>
      </c>
      <c r="L50" t="n">
        <v>33000614.0629653</v>
      </c>
      <c r="M50" t="n">
        <v>34331971.2990975</v>
      </c>
      <c r="N50" t="n">
        <v>35027407.4144263</v>
      </c>
      <c r="O50" t="n">
        <v>36075181.0785544</v>
      </c>
      <c r="P50" t="n">
        <v>37028406.2858595</v>
      </c>
      <c r="Q50" t="n">
        <v>37424166.5472424</v>
      </c>
      <c r="R50" t="n">
        <v>37459955.780336</v>
      </c>
      <c r="S50" t="n">
        <v>37066055.3437339</v>
      </c>
      <c r="T50" t="n">
        <v>36743561.94652</v>
      </c>
      <c r="U50" t="n">
        <v>37401011.3672073</v>
      </c>
      <c r="V50" t="n">
        <v>38545677.7907885</v>
      </c>
      <c r="W50" t="n">
        <v>39574377.5702784</v>
      </c>
      <c r="X50" t="n">
        <v>40858393.0937291</v>
      </c>
      <c r="Y50" t="n">
        <v>41923835.3693461</v>
      </c>
      <c r="Z50" t="n">
        <v>42443620.7042812</v>
      </c>
      <c r="AA50" t="n">
        <v>42909000.1441675</v>
      </c>
      <c r="AB50" t="n">
        <v>43658475.4314105</v>
      </c>
      <c r="AC50" t="n">
        <v>43576813.3284406</v>
      </c>
      <c r="AD50" t="n">
        <v>43590368.4732483</v>
      </c>
      <c r="AE50" t="n">
        <v>43328989.5479645</v>
      </c>
      <c r="AF50"/>
    </row>
    <row r="51">
      <c r="A51" t="s">
        <v>151</v>
      </c>
      <c r="B51" t="s">
        <v>372</v>
      </c>
      <c r="C51" t="s">
        <v>248</v>
      </c>
      <c r="D51" t="s">
        <v>373</v>
      </c>
      <c r="E51" t="s">
        <v>249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151</v>
      </c>
      <c r="B52" t="s">
        <v>374</v>
      </c>
      <c r="C52" t="s">
        <v>248</v>
      </c>
      <c r="D52" t="s">
        <v>375</v>
      </c>
      <c r="E52" t="s">
        <v>249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151</v>
      </c>
      <c r="B53" t="s">
        <v>376</v>
      </c>
      <c r="C53" t="s">
        <v>248</v>
      </c>
      <c r="D53" t="s">
        <v>377</v>
      </c>
      <c r="E53" t="s">
        <v>249</v>
      </c>
      <c r="F53" t="n">
        <v>21208001.7146714</v>
      </c>
      <c r="G53" t="n">
        <v>21969631.801425</v>
      </c>
      <c r="H53" t="n">
        <v>22937911.8358941</v>
      </c>
      <c r="I53" t="n">
        <v>23339126.5354542</v>
      </c>
      <c r="J53" t="n">
        <v>23647396.7646447</v>
      </c>
      <c r="K53" t="n">
        <v>24329080.3103143</v>
      </c>
      <c r="L53" t="n">
        <v>25498685.8596501</v>
      </c>
      <c r="M53" t="n">
        <v>25949546.8853243</v>
      </c>
      <c r="N53" t="n">
        <v>26758425.9482066</v>
      </c>
      <c r="O53" t="n">
        <v>27766310.8178026</v>
      </c>
      <c r="P53" t="n">
        <v>28459098.3996829</v>
      </c>
      <c r="Q53" t="n">
        <v>28967778.8114064</v>
      </c>
      <c r="R53" t="n">
        <v>28560854.8959815</v>
      </c>
      <c r="S53" t="n">
        <v>28567933.455616</v>
      </c>
      <c r="T53" t="n">
        <v>27778885.0144149</v>
      </c>
      <c r="U53" t="n">
        <v>26950810.4692332</v>
      </c>
      <c r="V53" t="n">
        <v>26112967.771791</v>
      </c>
      <c r="W53" t="n">
        <v>25332182.6421203</v>
      </c>
      <c r="X53" t="n">
        <v>24794077.8923513</v>
      </c>
      <c r="Y53" t="n">
        <v>24256003.8299336</v>
      </c>
      <c r="Z53" t="n">
        <v>23878188.8204716</v>
      </c>
      <c r="AA53" t="n">
        <v>23215713.8823446</v>
      </c>
      <c r="AB53" t="n">
        <v>22551592.4000088</v>
      </c>
      <c r="AC53" t="n">
        <v>22288006.417956</v>
      </c>
      <c r="AD53" t="n">
        <v>21929982.5637829</v>
      </c>
      <c r="AE53" t="n">
        <v>20762604.6220122</v>
      </c>
      <c r="AF53"/>
    </row>
    <row r="54">
      <c r="A54" t="s">
        <v>151</v>
      </c>
      <c r="B54" t="s">
        <v>378</v>
      </c>
      <c r="C54" t="s">
        <v>248</v>
      </c>
      <c r="D54" t="s">
        <v>379</v>
      </c>
      <c r="E54" t="s">
        <v>249</v>
      </c>
      <c r="F54" t="n">
        <v>30289975.1634544</v>
      </c>
      <c r="G54" t="n">
        <v>31606022.7512245</v>
      </c>
      <c r="H54" t="n">
        <v>33115055.807663</v>
      </c>
      <c r="I54" t="n">
        <v>33806466.5789465</v>
      </c>
      <c r="J54" t="n">
        <v>34787099.890299</v>
      </c>
      <c r="K54" t="n">
        <v>36116733.2636802</v>
      </c>
      <c r="L54" t="n">
        <v>37629778.319952</v>
      </c>
      <c r="M54" t="n">
        <v>37957626.0716531</v>
      </c>
      <c r="N54" t="n">
        <v>39030127.5573902</v>
      </c>
      <c r="O54" t="n">
        <v>40740151.3074283</v>
      </c>
      <c r="P54" t="n">
        <v>41879521.3725791</v>
      </c>
      <c r="Q54" t="n">
        <v>42499775.1121224</v>
      </c>
      <c r="R54" t="n">
        <v>42154871.8675993</v>
      </c>
      <c r="S54" t="n">
        <v>42492962.4669234</v>
      </c>
      <c r="T54" t="n">
        <v>41485486.4754675</v>
      </c>
      <c r="U54" t="n">
        <v>40461124.1008015</v>
      </c>
      <c r="V54" t="n">
        <v>39294396.5334668</v>
      </c>
      <c r="W54" t="n">
        <v>38111875.2087999</v>
      </c>
      <c r="X54" t="n">
        <v>37501779.4997363</v>
      </c>
      <c r="Y54" t="n">
        <v>36811044.9994104</v>
      </c>
      <c r="Z54" t="n">
        <v>36255171.349246</v>
      </c>
      <c r="AA54" t="n">
        <v>35353277.8284062</v>
      </c>
      <c r="AB54" t="n">
        <v>34598832.888098</v>
      </c>
      <c r="AC54" t="n">
        <v>34268158.2164611</v>
      </c>
      <c r="AD54" t="n">
        <v>33744821.3818373</v>
      </c>
      <c r="AE54" t="n">
        <v>32622372.7952158</v>
      </c>
      <c r="AF54"/>
    </row>
    <row r="55">
      <c r="A55" t="s">
        <v>151</v>
      </c>
      <c r="B55" t="s">
        <v>380</v>
      </c>
      <c r="C55" t="s">
        <v>248</v>
      </c>
      <c r="D55" t="s">
        <v>381</v>
      </c>
      <c r="E55" t="s">
        <v>249</v>
      </c>
      <c r="F55" t="n">
        <v>9056998.09932155</v>
      </c>
      <c r="G55" t="n">
        <v>9612503.27533335</v>
      </c>
      <c r="H55" t="n">
        <v>10153262.4569667</v>
      </c>
      <c r="I55" t="n">
        <v>10444202.7707889</v>
      </c>
      <c r="J55" t="n">
        <v>11123349.4775329</v>
      </c>
      <c r="K55" t="n">
        <v>11775461.0653772</v>
      </c>
      <c r="L55" t="n">
        <v>12115169.9415431</v>
      </c>
      <c r="M55" t="n">
        <v>11987117.9036526</v>
      </c>
      <c r="N55" t="n">
        <v>12248263.348179</v>
      </c>
      <c r="O55" t="n">
        <v>12953172.4965253</v>
      </c>
      <c r="P55" t="n">
        <v>13400951.7554047</v>
      </c>
      <c r="Q55" t="n">
        <v>13510505.9956618</v>
      </c>
      <c r="R55" t="n">
        <v>13576105.8461432</v>
      </c>
      <c r="S55" t="n">
        <v>13911360.088385</v>
      </c>
      <c r="T55" t="n">
        <v>13695411.7762043</v>
      </c>
      <c r="U55" t="n">
        <v>13502667.9788624</v>
      </c>
      <c r="V55" t="n">
        <v>13175338.8785659</v>
      </c>
      <c r="W55" t="n">
        <v>12773703.7894803</v>
      </c>
      <c r="X55" t="n">
        <v>12704515.5506445</v>
      </c>
      <c r="Y55" t="n">
        <v>12553312.9925526</v>
      </c>
      <c r="Z55" t="n">
        <v>12375434.0966401</v>
      </c>
      <c r="AA55" t="n">
        <v>12136803.6098799</v>
      </c>
      <c r="AB55" t="n">
        <v>12047628.1243446</v>
      </c>
      <c r="AC55" t="n">
        <v>11980705.1645148</v>
      </c>
      <c r="AD55" t="n">
        <v>11815397.9751579</v>
      </c>
      <c r="AE55" t="n">
        <v>11859768.1732035</v>
      </c>
      <c r="AF55"/>
    </row>
    <row r="56">
      <c r="A56" t="s">
        <v>151</v>
      </c>
      <c r="B56" t="s">
        <v>382</v>
      </c>
      <c r="C56" t="s">
        <v>248</v>
      </c>
      <c r="D56" t="s">
        <v>383</v>
      </c>
      <c r="E56" t="s">
        <v>249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151</v>
      </c>
      <c r="B57" t="s">
        <v>384</v>
      </c>
      <c r="C57" t="s">
        <v>248</v>
      </c>
      <c r="D57" t="s">
        <v>385</v>
      </c>
      <c r="E57" t="s">
        <v>249</v>
      </c>
      <c r="F57" t="n">
        <v>1675374412.59236</v>
      </c>
      <c r="G57" t="n">
        <v>1733815473.63353</v>
      </c>
      <c r="H57" t="n">
        <v>1783156600.44881</v>
      </c>
      <c r="I57" t="n">
        <v>1820756484.21933</v>
      </c>
      <c r="J57" t="n">
        <v>1853590462.09236</v>
      </c>
      <c r="K57" t="n">
        <v>1885100657.07402</v>
      </c>
      <c r="L57" t="n">
        <v>1911394170.79346</v>
      </c>
      <c r="M57" t="n">
        <v>1927890470.79549</v>
      </c>
      <c r="N57" t="n">
        <v>1942185435.21244</v>
      </c>
      <c r="O57" t="n">
        <v>1955768251.02634</v>
      </c>
      <c r="P57" t="n">
        <v>1972174704.48366</v>
      </c>
      <c r="Q57" t="n">
        <v>1987343132.78931</v>
      </c>
      <c r="R57" t="n">
        <v>1997425169.08692</v>
      </c>
      <c r="S57" t="n">
        <v>2000127305.84566</v>
      </c>
      <c r="T57" t="n">
        <v>1987637431.22291</v>
      </c>
      <c r="U57" t="n">
        <v>1974797115.87052</v>
      </c>
      <c r="V57" t="n">
        <v>1965680396.19188</v>
      </c>
      <c r="W57" t="n">
        <v>1961234287.1791</v>
      </c>
      <c r="X57" t="n">
        <v>1962047070.39426</v>
      </c>
      <c r="Y57" t="n">
        <v>1965174728.46467</v>
      </c>
      <c r="Z57" t="n">
        <v>1970537404.33497</v>
      </c>
      <c r="AA57" t="n">
        <v>1975999849.12049</v>
      </c>
      <c r="AB57" t="n">
        <v>1983305076.39778</v>
      </c>
      <c r="AC57" t="n">
        <v>1990351644.85701</v>
      </c>
      <c r="AD57" t="n">
        <v>1997280850.6545</v>
      </c>
      <c r="AE57" t="n">
        <v>1997890681.64692</v>
      </c>
      <c r="AF57"/>
    </row>
    <row r="58">
      <c r="A58" t="s">
        <v>151</v>
      </c>
      <c r="B58" t="s">
        <v>386</v>
      </c>
      <c r="C58" t="s">
        <v>248</v>
      </c>
      <c r="D58" t="s">
        <v>387</v>
      </c>
      <c r="E58" t="s">
        <v>249</v>
      </c>
      <c r="F58" t="n">
        <v>1675374412.59236</v>
      </c>
      <c r="G58" t="n">
        <v>1733815473.63353</v>
      </c>
      <c r="H58" t="n">
        <v>1783156600.44881</v>
      </c>
      <c r="I58" t="n">
        <v>1820756484.21933</v>
      </c>
      <c r="J58" t="n">
        <v>1853590462.09236</v>
      </c>
      <c r="K58" t="n">
        <v>1885100657.07402</v>
      </c>
      <c r="L58" t="n">
        <v>1911394170.79346</v>
      </c>
      <c r="M58" t="n">
        <v>1927890470.79549</v>
      </c>
      <c r="N58" t="n">
        <v>1942185435.21244</v>
      </c>
      <c r="O58" t="n">
        <v>1955768251.02634</v>
      </c>
      <c r="P58" t="n">
        <v>1972174704.48366</v>
      </c>
      <c r="Q58" t="n">
        <v>1987343132.78931</v>
      </c>
      <c r="R58" t="n">
        <v>1997425169.08692</v>
      </c>
      <c r="S58" t="n">
        <v>2000127305.84566</v>
      </c>
      <c r="T58" t="n">
        <v>1987637431.22291</v>
      </c>
      <c r="U58" t="n">
        <v>1974797115.87052</v>
      </c>
      <c r="V58" t="n">
        <v>1965680396.19188</v>
      </c>
      <c r="W58" t="n">
        <v>1961234287.1791</v>
      </c>
      <c r="X58" t="n">
        <v>1962047070.39426</v>
      </c>
      <c r="Y58" t="n">
        <v>1965174728.46467</v>
      </c>
      <c r="Z58" t="n">
        <v>1970537404.33497</v>
      </c>
      <c r="AA58" t="n">
        <v>1975999849.12049</v>
      </c>
      <c r="AB58" t="n">
        <v>1983305076.39778</v>
      </c>
      <c r="AC58" t="n">
        <v>1990351644.85701</v>
      </c>
      <c r="AD58" t="n">
        <v>1997280850.6545</v>
      </c>
      <c r="AE58" t="n">
        <v>1997890681.64692</v>
      </c>
      <c r="AF58"/>
    </row>
    <row r="59">
      <c r="A59" t="s">
        <v>151</v>
      </c>
      <c r="B59" t="s">
        <v>388</v>
      </c>
      <c r="C59" t="s">
        <v>248</v>
      </c>
      <c r="D59" t="s">
        <v>389</v>
      </c>
      <c r="E59" t="s">
        <v>249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legend</dc:creator>
  <cp:lastModifiedBy>legend</cp:lastModifiedBy>
  <dcterms:created xsi:type="dcterms:W3CDTF">2025-01-07T18:47:01Z</dcterms:created>
</coreProperties>
</file>