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édito\Juan Esteban Palomar\"/>
    </mc:Choice>
  </mc:AlternateContent>
  <xr:revisionPtr revIDLastSave="0" documentId="8_{4DADFE5D-5B9A-459C-8E65-B37F69F174AD}" xr6:coauthVersionLast="36" xr6:coauthVersionMax="36" xr10:uidLastSave="{00000000-0000-0000-0000-000000000000}"/>
  <bookViews>
    <workbookView xWindow="0" yWindow="0" windowWidth="19200" windowHeight="8025" tabRatio="436" xr2:uid="{C6C9B367-8B15-4D55-9A81-A0C3F95A16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J32" i="1"/>
  <c r="J33" i="1"/>
  <c r="J34" i="1"/>
  <c r="J35" i="1"/>
  <c r="J36" i="1"/>
  <c r="J37" i="1"/>
  <c r="J38" i="1"/>
  <c r="J39" i="1"/>
  <c r="J40" i="1"/>
  <c r="J41" i="1"/>
  <c r="J42" i="1"/>
  <c r="J43" i="1"/>
  <c r="J31" i="1"/>
  <c r="J24" i="1"/>
  <c r="J25" i="1"/>
  <c r="J26" i="1"/>
  <c r="J27" i="1"/>
  <c r="J28" i="1"/>
  <c r="J29" i="1"/>
  <c r="J30" i="1"/>
  <c r="J23" i="1"/>
  <c r="J16" i="1"/>
  <c r="J17" i="1"/>
  <c r="J18" i="1"/>
  <c r="J19" i="1"/>
  <c r="J20" i="1"/>
  <c r="J21" i="1"/>
  <c r="J22" i="1"/>
  <c r="J15" i="1"/>
  <c r="J8" i="1"/>
  <c r="J9" i="1"/>
  <c r="J10" i="1"/>
  <c r="J11" i="1"/>
  <c r="J12" i="1"/>
  <c r="J13" i="1"/>
  <c r="J14" i="1"/>
  <c r="J7" i="1"/>
  <c r="J4" i="1"/>
  <c r="J5" i="1"/>
  <c r="J6" i="1"/>
  <c r="J3" i="1"/>
  <c r="L4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M4" i="1"/>
  <c r="N4" i="1"/>
  <c r="N5" i="1" s="1"/>
  <c r="M5" i="1" l="1"/>
  <c r="M6" i="1" s="1"/>
  <c r="M7" i="1" l="1"/>
  <c r="M8" i="1"/>
  <c r="M9" i="1" s="1"/>
  <c r="M10" i="1" s="1"/>
  <c r="M11" i="1" s="1"/>
  <c r="M12" i="1" s="1"/>
  <c r="E4" i="1"/>
  <c r="N6" i="1"/>
  <c r="N7" i="1" s="1"/>
  <c r="N8" i="1" l="1"/>
  <c r="N9" i="1" s="1"/>
  <c r="N10" i="1" s="1"/>
  <c r="N11" i="1" s="1"/>
  <c r="N12" i="1" s="1"/>
  <c r="N13" i="1" s="1"/>
  <c r="F4" i="1"/>
  <c r="G4" i="1" s="1"/>
  <c r="M13" i="1"/>
  <c r="M14" i="1" s="1"/>
  <c r="M15" i="1" s="1"/>
  <c r="M16" i="1" l="1"/>
  <c r="M17" i="1" s="1"/>
  <c r="M18" i="1" s="1"/>
  <c r="M19" i="1" s="1"/>
  <c r="M20" i="1" s="1"/>
  <c r="M21" i="1" s="1"/>
  <c r="M22" i="1" s="1"/>
  <c r="M23" i="1" s="1"/>
  <c r="E5" i="1"/>
  <c r="N14" i="1"/>
  <c r="N15" i="1" s="1"/>
  <c r="N16" i="1" l="1"/>
  <c r="N17" i="1" s="1"/>
  <c r="N18" i="1" s="1"/>
  <c r="N19" i="1" s="1"/>
  <c r="N20" i="1" s="1"/>
  <c r="N21" i="1" s="1"/>
  <c r="N22" i="1" s="1"/>
  <c r="N23" i="1" s="1"/>
  <c r="F5" i="1"/>
  <c r="G5" i="1" s="1"/>
  <c r="M24" i="1"/>
  <c r="M25" i="1" s="1"/>
  <c r="M26" i="1" s="1"/>
  <c r="M27" i="1" s="1"/>
  <c r="M28" i="1" s="1"/>
  <c r="M29" i="1" s="1"/>
  <c r="M30" i="1" s="1"/>
  <c r="M31" i="1" s="1"/>
  <c r="E6" i="1"/>
  <c r="M32" i="1" l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E8" i="1" s="1"/>
  <c r="E7" i="1"/>
  <c r="N24" i="1"/>
  <c r="N25" i="1" s="1"/>
  <c r="N26" i="1" s="1"/>
  <c r="N27" i="1" s="1"/>
  <c r="N28" i="1" s="1"/>
  <c r="N29" i="1" s="1"/>
  <c r="N30" i="1" s="1"/>
  <c r="N31" i="1" s="1"/>
  <c r="F6" i="1"/>
  <c r="G6" i="1" s="1"/>
  <c r="N32" i="1" l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F8" i="1" s="1"/>
  <c r="G8" i="1" s="1"/>
  <c r="F7" i="1"/>
  <c r="G7" i="1" s="1"/>
</calcChain>
</file>

<file path=xl/sharedStrings.xml><?xml version="1.0" encoding="utf-8"?>
<sst xmlns="http://schemas.openxmlformats.org/spreadsheetml/2006/main" count="17" uniqueCount="16">
  <si>
    <t>s1</t>
  </si>
  <si>
    <t>s3</t>
  </si>
  <si>
    <t>s5</t>
  </si>
  <si>
    <t>s7</t>
  </si>
  <si>
    <t>s10</t>
  </si>
  <si>
    <t>R</t>
  </si>
  <si>
    <t>r</t>
  </si>
  <si>
    <t>LAMBDA</t>
  </si>
  <si>
    <t>B(t,T)</t>
  </si>
  <si>
    <t>t</t>
  </si>
  <si>
    <t>lambda</t>
  </si>
  <si>
    <t>DVO1</t>
  </si>
  <si>
    <t>DL</t>
  </si>
  <si>
    <t>PL</t>
  </si>
  <si>
    <t>Dif</t>
  </si>
  <si>
    <t>P(t,T)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</si>
</sst>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5D7F-F457-4DB5-97D4-1A8CF11F1BEB}">
  <dimension ref="A1:N43"/>
  <sheetViews>
    <sheetView tabSelected="1" zoomScale="115" zoomScaleNormal="115" workbookViewId="0">
      <selection activeCell="I11" sqref="I11"/>
    </sheetView>
  </sheetViews>
  <sheetFormatPr baseColWidth="10" defaultRowHeight="15" x14ac:dyDescent="0.25"/>
  <sheetData>
    <row r="1" spans="1:14" x14ac:dyDescent="0.25">
      <c r="B1" t="s">
        <v>6</v>
      </c>
      <c r="C1" s="2">
        <v>0.01</v>
      </c>
      <c r="D1" s="4"/>
    </row>
    <row r="2" spans="1:14" x14ac:dyDescent="0.25">
      <c r="B2" t="s">
        <v>5</v>
      </c>
      <c r="C2" s="2">
        <v>0.4</v>
      </c>
      <c r="I2" t="s">
        <v>9</v>
      </c>
      <c r="J2" t="s">
        <v>10</v>
      </c>
      <c r="K2" t="s">
        <v>8</v>
      </c>
      <c r="L2" t="s">
        <v>15</v>
      </c>
      <c r="M2" t="s">
        <v>11</v>
      </c>
      <c r="N2" t="s">
        <v>12</v>
      </c>
    </row>
    <row r="3" spans="1:14" x14ac:dyDescent="0.25">
      <c r="D3" t="s">
        <v>7</v>
      </c>
      <c r="E3" t="s">
        <v>13</v>
      </c>
      <c r="F3" t="s">
        <v>12</v>
      </c>
      <c r="G3" t="s">
        <v>14</v>
      </c>
      <c r="I3">
        <v>0</v>
      </c>
      <c r="J3" s="1">
        <f>$D$4</f>
        <v>1.9950140531032955E-2</v>
      </c>
      <c r="K3">
        <f>EXP(-$C$1*I3)</f>
        <v>1</v>
      </c>
      <c r="L3">
        <v>1</v>
      </c>
      <c r="M3">
        <v>0</v>
      </c>
      <c r="N3">
        <v>0</v>
      </c>
    </row>
    <row r="4" spans="1:14" x14ac:dyDescent="0.25">
      <c r="A4" s="3">
        <f>C4/(1-$C$2)</f>
        <v>0.02</v>
      </c>
      <c r="B4" t="s">
        <v>0</v>
      </c>
      <c r="C4" s="1">
        <v>1.2E-2</v>
      </c>
      <c r="D4" s="5">
        <v>1.9950140531032955E-2</v>
      </c>
      <c r="E4">
        <f>C4*M7</f>
        <v>1.1777875938791297E-2</v>
      </c>
      <c r="F4">
        <f>N7</f>
        <v>1.1777860839148743E-2</v>
      </c>
      <c r="G4">
        <f>10000*(E4-F4)</f>
        <v>1.509964255366758E-4</v>
      </c>
      <c r="I4">
        <v>0.25</v>
      </c>
      <c r="J4" s="1">
        <f t="shared" ref="J4:J43" si="0">$D$4</f>
        <v>1.9950140531032955E-2</v>
      </c>
      <c r="K4">
        <f t="shared" ref="K4:K43" si="1">EXP(-$C$1*I4)</f>
        <v>0.99750312239746008</v>
      </c>
      <c r="L4">
        <f>EXP(-J3*0.25)*L3</f>
        <v>0.99502488196843863</v>
      </c>
      <c r="M4">
        <f>0.25*L4*K4+M3</f>
        <v>0.24813510665667043</v>
      </c>
      <c r="N4">
        <f>N3+(1-$C$2)*K4*(L3-L4)</f>
        <v>2.9776174624670205E-3</v>
      </c>
    </row>
    <row r="5" spans="1:14" x14ac:dyDescent="0.25">
      <c r="A5" s="3">
        <f t="shared" ref="A5:A8" si="2">C5/(1-$C$2)</f>
        <v>2.416666666666667E-2</v>
      </c>
      <c r="B5" t="s">
        <v>1</v>
      </c>
      <c r="C5" s="1">
        <v>1.4500000000000001E-2</v>
      </c>
      <c r="D5" s="5">
        <v>2.6274437271335667E-2</v>
      </c>
      <c r="E5">
        <f>M15*C5</f>
        <v>4.1256342100608308E-2</v>
      </c>
      <c r="F5">
        <f>N15</f>
        <v>4.1256359715238243E-2</v>
      </c>
      <c r="G5">
        <f t="shared" ref="G5:G8" si="3">10000*(E5-F5)</f>
        <v>-1.7614629935214232E-4</v>
      </c>
      <c r="I5">
        <v>0.5</v>
      </c>
      <c r="J5" s="1">
        <f t="shared" si="0"/>
        <v>1.9950140531032955E-2</v>
      </c>
      <c r="K5">
        <f t="shared" si="1"/>
        <v>0.99501247919268232</v>
      </c>
      <c r="L5">
        <f t="shared" ref="L5:L43" si="4">EXP(-J4*0.25)*L4</f>
        <v>0.99007451573630523</v>
      </c>
      <c r="M5">
        <f t="shared" ref="M5:M43" si="5">0.25*L5*K5+M4</f>
        <v>0.49441923127873932</v>
      </c>
      <c r="N5">
        <f t="shared" ref="N5:N43" si="6">N4+(1-$C$2)*K5*(L4-L5)</f>
        <v>5.9330231689951E-3</v>
      </c>
    </row>
    <row r="6" spans="1:14" x14ac:dyDescent="0.25">
      <c r="A6" s="3">
        <f t="shared" si="2"/>
        <v>2.6666666666666668E-2</v>
      </c>
      <c r="B6" t="s">
        <v>2</v>
      </c>
      <c r="C6" s="1">
        <v>1.6E-2</v>
      </c>
      <c r="D6" s="5">
        <v>3.0672604998077793E-2</v>
      </c>
      <c r="E6">
        <f>C6*M23</f>
        <v>7.3122468285232417E-2</v>
      </c>
      <c r="F6">
        <f>N23</f>
        <v>7.3122489534910448E-2</v>
      </c>
      <c r="G6">
        <f t="shared" si="3"/>
        <v>-2.1249678031076691E-4</v>
      </c>
      <c r="I6">
        <v>0.75</v>
      </c>
      <c r="J6" s="1">
        <f t="shared" si="0"/>
        <v>1.9950140531032955E-2</v>
      </c>
      <c r="K6">
        <f t="shared" si="1"/>
        <v>0.99252805481913842</v>
      </c>
      <c r="L6">
        <f t="shared" si="4"/>
        <v>0.98514877816047619</v>
      </c>
      <c r="M6">
        <f t="shared" si="5"/>
        <v>0.73886618140250637</v>
      </c>
      <c r="N6">
        <f t="shared" si="6"/>
        <v>8.8663828098073799E-3</v>
      </c>
    </row>
    <row r="7" spans="1:14" x14ac:dyDescent="0.25">
      <c r="A7" s="3">
        <f t="shared" si="2"/>
        <v>3.2833333333333332E-2</v>
      </c>
      <c r="B7" t="s">
        <v>3</v>
      </c>
      <c r="C7" s="1">
        <v>1.9699999999999999E-2</v>
      </c>
      <c r="D7" s="5">
        <v>5.0631418844886693E-2</v>
      </c>
      <c r="E7">
        <f>C7*M31</f>
        <v>0.12067228256057159</v>
      </c>
      <c r="F7">
        <f>N31</f>
        <v>0.12067230673300766</v>
      </c>
      <c r="G7">
        <f t="shared" si="3"/>
        <v>-2.4172436066671743E-4</v>
      </c>
      <c r="I7">
        <v>1</v>
      </c>
      <c r="J7" s="1">
        <f>$D$5</f>
        <v>2.6274437271335667E-2</v>
      </c>
      <c r="K7">
        <f t="shared" si="1"/>
        <v>0.99004983374916811</v>
      </c>
      <c r="L7">
        <f t="shared" si="4"/>
        <v>0.98024754671047931</v>
      </c>
      <c r="M7">
        <f t="shared" si="5"/>
        <v>0.98148966156594142</v>
      </c>
      <c r="N7">
        <f t="shared" si="6"/>
        <v>1.1777860839148743E-2</v>
      </c>
    </row>
    <row r="8" spans="1:14" x14ac:dyDescent="0.25">
      <c r="A8" s="3">
        <f t="shared" si="2"/>
        <v>3.5833333333333335E-2</v>
      </c>
      <c r="B8" t="s">
        <v>4</v>
      </c>
      <c r="C8" s="1">
        <v>2.1499999999999998E-2</v>
      </c>
      <c r="D8" s="5">
        <v>4.4655819967418173E-2</v>
      </c>
      <c r="E8">
        <f>C8*M43</f>
        <v>0.17524577869361782</v>
      </c>
      <c r="F8">
        <f>N43</f>
        <v>0.17524577864829025</v>
      </c>
      <c r="G8">
        <f t="shared" si="3"/>
        <v>4.5327575026732347E-7</v>
      </c>
      <c r="I8">
        <v>1.25</v>
      </c>
      <c r="J8" s="1">
        <f t="shared" ref="J8:J43" si="7">$D$5</f>
        <v>2.6274437271335667E-2</v>
      </c>
      <c r="K8">
        <f t="shared" si="1"/>
        <v>0.98757780049388144</v>
      </c>
      <c r="L8">
        <f t="shared" si="4"/>
        <v>0.97382978450307411</v>
      </c>
      <c r="M8">
        <f t="shared" si="5"/>
        <v>1.2219228307246857</v>
      </c>
      <c r="N8">
        <f t="shared" si="6"/>
        <v>1.5580684530077932E-2</v>
      </c>
    </row>
    <row r="9" spans="1:14" x14ac:dyDescent="0.25">
      <c r="I9">
        <v>1.5</v>
      </c>
      <c r="J9" s="1">
        <f t="shared" si="7"/>
        <v>2.6274437271335667E-2</v>
      </c>
      <c r="K9">
        <f t="shared" si="1"/>
        <v>0.98511193960306265</v>
      </c>
      <c r="L9">
        <f t="shared" si="4"/>
        <v>0.96745403991855305</v>
      </c>
      <c r="M9">
        <f t="shared" si="5"/>
        <v>1.4601854621599317</v>
      </c>
      <c r="N9">
        <f t="shared" si="6"/>
        <v>1.9349177798520689E-2</v>
      </c>
    </row>
    <row r="10" spans="1:14" x14ac:dyDescent="0.25">
      <c r="I10">
        <v>1.75</v>
      </c>
      <c r="J10" s="1">
        <f t="shared" si="7"/>
        <v>2.6274437271335667E-2</v>
      </c>
      <c r="K10">
        <f t="shared" si="1"/>
        <v>0.9826522356650732</v>
      </c>
      <c r="L10">
        <f t="shared" si="4"/>
        <v>0.96112003786404487</v>
      </c>
      <c r="M10">
        <f t="shared" si="5"/>
        <v>1.6962971506473326</v>
      </c>
      <c r="N10">
        <f t="shared" si="6"/>
        <v>2.3083650566262468E-2</v>
      </c>
    </row>
    <row r="11" spans="1:14" x14ac:dyDescent="0.25">
      <c r="I11">
        <v>2</v>
      </c>
      <c r="J11" s="1">
        <f t="shared" si="7"/>
        <v>2.6274437271335667E-2</v>
      </c>
      <c r="K11">
        <f t="shared" si="1"/>
        <v>0.98019867330675525</v>
      </c>
      <c r="L11">
        <f t="shared" si="4"/>
        <v>0.95482750504773417</v>
      </c>
      <c r="M11">
        <f t="shared" si="5"/>
        <v>1.9302773140684797</v>
      </c>
      <c r="N11">
        <f t="shared" si="6"/>
        <v>2.6784409957234651E-2</v>
      </c>
    </row>
    <row r="12" spans="1:14" x14ac:dyDescent="0.25">
      <c r="I12">
        <v>2.25</v>
      </c>
      <c r="J12" s="1">
        <f t="shared" si="7"/>
        <v>2.6274437271335667E-2</v>
      </c>
      <c r="K12">
        <f t="shared" si="1"/>
        <v>0.97775123719333634</v>
      </c>
      <c r="L12">
        <f t="shared" si="4"/>
        <v>0.94857616996706984</v>
      </c>
      <c r="M12">
        <f>0.25*L12*K12+M11</f>
        <v>2.1621451950078345</v>
      </c>
      <c r="N12">
        <f t="shared" si="6"/>
        <v>3.0451760322772446E-2</v>
      </c>
    </row>
    <row r="13" spans="1:14" x14ac:dyDescent="0.25">
      <c r="I13">
        <v>2.5</v>
      </c>
      <c r="J13" s="1">
        <f t="shared" si="7"/>
        <v>2.6274437271335667E-2</v>
      </c>
      <c r="K13">
        <f t="shared" si="1"/>
        <v>0.97530991202833262</v>
      </c>
      <c r="L13">
        <f t="shared" si="4"/>
        <v>0.94236576289705054</v>
      </c>
      <c r="M13">
        <f t="shared" si="5"/>
        <v>2.3919198623352433</v>
      </c>
      <c r="N13">
        <f t="shared" si="6"/>
        <v>3.4086003266644842E-2</v>
      </c>
    </row>
    <row r="14" spans="1:14" x14ac:dyDescent="0.25">
      <c r="I14">
        <v>2.75</v>
      </c>
      <c r="J14" s="1">
        <f t="shared" si="7"/>
        <v>2.6274437271335667E-2</v>
      </c>
      <c r="K14">
        <f t="shared" si="1"/>
        <v>0.972874682553454</v>
      </c>
      <c r="L14">
        <f t="shared" si="4"/>
        <v>0.93619601587858692</v>
      </c>
      <c r="M14">
        <f t="shared" si="5"/>
        <v>2.6196202127741657</v>
      </c>
      <c r="N14">
        <f>N13+(1-$C$2)*K14*(L13-L14)</f>
        <v>3.7687437669858589E-2</v>
      </c>
    </row>
    <row r="15" spans="1:14" x14ac:dyDescent="0.25">
      <c r="I15">
        <v>3</v>
      </c>
      <c r="J15" s="1">
        <f>$D$6</f>
        <v>3.0672604998077793E-2</v>
      </c>
      <c r="K15">
        <f t="shared" si="1"/>
        <v>0.97044553354850815</v>
      </c>
      <c r="L15">
        <f t="shared" si="4"/>
        <v>0.93006666270694005</v>
      </c>
      <c r="M15">
        <f t="shared" si="5"/>
        <v>2.8452649724557451</v>
      </c>
      <c r="N15">
        <f t="shared" si="6"/>
        <v>4.1256359715238243E-2</v>
      </c>
    </row>
    <row r="16" spans="1:14" x14ac:dyDescent="0.25">
      <c r="I16">
        <v>3.25</v>
      </c>
      <c r="J16" s="1">
        <f t="shared" ref="J16:J43" si="8">$D$6</f>
        <v>3.0672604998077793E-2</v>
      </c>
      <c r="K16">
        <f t="shared" si="1"/>
        <v>0.96802244983130603</v>
      </c>
      <c r="L16">
        <f t="shared" si="4"/>
        <v>0.92296204531843284</v>
      </c>
      <c r="M16">
        <f t="shared" si="5"/>
        <v>3.0686269675083606</v>
      </c>
      <c r="N16">
        <f t="shared" si="6"/>
        <v>4.5382817192960348E-2</v>
      </c>
    </row>
    <row r="17" spans="9:14" x14ac:dyDescent="0.25">
      <c r="I17">
        <v>3.5</v>
      </c>
      <c r="J17" s="1">
        <f t="shared" si="8"/>
        <v>3.0672604998077793E-2</v>
      </c>
      <c r="K17">
        <f t="shared" si="1"/>
        <v>0.96560541625756646</v>
      </c>
      <c r="L17">
        <f t="shared" si="4"/>
        <v>0.91591169886582846</v>
      </c>
      <c r="M17">
        <f t="shared" si="5"/>
        <v>3.2897292918179888</v>
      </c>
      <c r="N17">
        <f t="shared" si="6"/>
        <v>4.9467528825636618E-2</v>
      </c>
    </row>
    <row r="18" spans="9:14" x14ac:dyDescent="0.25">
      <c r="I18">
        <v>3.75</v>
      </c>
      <c r="J18" s="1">
        <f t="shared" si="8"/>
        <v>3.0672604998077793E-2</v>
      </c>
      <c r="K18">
        <f t="shared" si="1"/>
        <v>0.96319441772082182</v>
      </c>
      <c r="L18">
        <f t="shared" si="4"/>
        <v>0.90891520878289156</v>
      </c>
      <c r="M18">
        <f t="shared" si="5"/>
        <v>3.5085948056382978</v>
      </c>
      <c r="N18">
        <f t="shared" si="6"/>
        <v>5.3510916940550969E-2</v>
      </c>
    </row>
    <row r="19" spans="9:14" x14ac:dyDescent="0.25">
      <c r="I19">
        <v>4</v>
      </c>
      <c r="J19" s="1">
        <f t="shared" si="8"/>
        <v>3.0672604998077793E-2</v>
      </c>
      <c r="K19">
        <f t="shared" si="1"/>
        <v>0.96078943915232318</v>
      </c>
      <c r="L19">
        <f t="shared" si="4"/>
        <v>0.90197216367018618</v>
      </c>
      <c r="M19">
        <f t="shared" si="5"/>
        <v>3.7252461379542194</v>
      </c>
      <c r="N19">
        <f t="shared" si="6"/>
        <v>5.7513399592458256E-2</v>
      </c>
    </row>
    <row r="20" spans="9:14" x14ac:dyDescent="0.25">
      <c r="I20">
        <v>4.25</v>
      </c>
      <c r="J20" s="1">
        <f t="shared" si="8"/>
        <v>3.0672604998077793E-2</v>
      </c>
      <c r="K20">
        <f t="shared" si="1"/>
        <v>0.95839046552094698</v>
      </c>
      <c r="L20">
        <f t="shared" si="4"/>
        <v>0.89508215527088519</v>
      </c>
      <c r="M20">
        <f t="shared" si="5"/>
        <v>3.9397056888216087</v>
      </c>
      <c r="N20">
        <f t="shared" si="6"/>
        <v>6.1475390606807838E-2</v>
      </c>
    </row>
    <row r="21" spans="9:14" x14ac:dyDescent="0.25">
      <c r="I21">
        <v>4.5</v>
      </c>
      <c r="J21" s="1">
        <f t="shared" si="8"/>
        <v>3.0672604998077793E-2</v>
      </c>
      <c r="K21">
        <f t="shared" si="1"/>
        <v>0.95599748183309996</v>
      </c>
      <c r="L21">
        <f t="shared" si="4"/>
        <v>0.88824477844676419</v>
      </c>
      <c r="M21">
        <f t="shared" si="5"/>
        <v>4.1519956316832349</v>
      </c>
      <c r="N21">
        <f t="shared" si="6"/>
        <v>6.5397299622530047E-2</v>
      </c>
    </row>
    <row r="22" spans="9:14" x14ac:dyDescent="0.25">
      <c r="I22">
        <v>4.75</v>
      </c>
      <c r="J22" s="1">
        <f t="shared" si="8"/>
        <v>3.0672604998077793E-2</v>
      </c>
      <c r="K22">
        <f t="shared" si="1"/>
        <v>0.95361047313262637</v>
      </c>
      <c r="L22">
        <f t="shared" si="4"/>
        <v>0.88145963115437909</v>
      </c>
      <c r="M22">
        <f t="shared" si="5"/>
        <v>4.3621379156613447</v>
      </c>
      <c r="N22">
        <f t="shared" si="6"/>
        <v>6.9279532134389601E-2</v>
      </c>
    </row>
    <row r="23" spans="9:14" x14ac:dyDescent="0.25">
      <c r="I23">
        <v>5</v>
      </c>
      <c r="J23" s="1">
        <f>$D$7</f>
        <v>5.0631418844886693E-2</v>
      </c>
      <c r="K23">
        <f t="shared" si="1"/>
        <v>0.95122942450071402</v>
      </c>
      <c r="L23">
        <f t="shared" si="4"/>
        <v>0.8747263144214259</v>
      </c>
      <c r="M23">
        <f t="shared" si="5"/>
        <v>4.5701542678270259</v>
      </c>
      <c r="N23">
        <f t="shared" si="6"/>
        <v>7.3122489534910448E-2</v>
      </c>
    </row>
    <row r="24" spans="9:14" x14ac:dyDescent="0.25">
      <c r="I24">
        <v>5.25</v>
      </c>
      <c r="J24" s="1">
        <f t="shared" ref="J24:J43" si="9">$D$7</f>
        <v>5.0631418844886693E-2</v>
      </c>
      <c r="K24">
        <f t="shared" si="1"/>
        <v>0.94885432105580125</v>
      </c>
      <c r="L24">
        <f t="shared" si="4"/>
        <v>0.86372393597619213</v>
      </c>
      <c r="M24">
        <f t="shared" si="5"/>
        <v>4.7750413150396094</v>
      </c>
      <c r="N24">
        <f t="shared" si="6"/>
        <v>7.9386282132701214E-2</v>
      </c>
    </row>
    <row r="25" spans="9:14" x14ac:dyDescent="0.25">
      <c r="I25">
        <v>5.5</v>
      </c>
      <c r="J25" s="1">
        <f t="shared" si="9"/>
        <v>5.0631418844886693E-2</v>
      </c>
      <c r="K25">
        <f t="shared" si="1"/>
        <v>0.94648514795348382</v>
      </c>
      <c r="L25">
        <f t="shared" si="4"/>
        <v>0.85285994633835605</v>
      </c>
      <c r="M25">
        <f t="shared" si="5"/>
        <v>4.9768461331630238</v>
      </c>
      <c r="N25">
        <f t="shared" si="6"/>
        <v>8.5555845036540651E-2</v>
      </c>
    </row>
    <row r="26" spans="9:14" x14ac:dyDescent="0.25">
      <c r="I26">
        <v>5.75</v>
      </c>
      <c r="J26" s="1">
        <f t="shared" si="9"/>
        <v>5.0631418844886693E-2</v>
      </c>
      <c r="K26">
        <f t="shared" si="1"/>
        <v>0.94412189038642214</v>
      </c>
      <c r="L26">
        <f t="shared" si="4"/>
        <v>0.84213260484228725</v>
      </c>
      <c r="M26">
        <f t="shared" si="5"/>
        <v>5.1756150898729594</v>
      </c>
      <c r="N26">
        <f t="shared" si="6"/>
        <v>9.1632595795794164E-2</v>
      </c>
    </row>
    <row r="27" spans="9:14" x14ac:dyDescent="0.25">
      <c r="I27">
        <v>6</v>
      </c>
      <c r="J27" s="1">
        <f t="shared" si="9"/>
        <v>5.0631418844886693E-2</v>
      </c>
      <c r="K27">
        <f t="shared" si="1"/>
        <v>0.94176453358424872</v>
      </c>
      <c r="L27">
        <f t="shared" si="4"/>
        <v>0.83154019271658852</v>
      </c>
      <c r="M27">
        <f t="shared" si="5"/>
        <v>5.3713938553105329</v>
      </c>
      <c r="N27">
        <f t="shared" si="6"/>
        <v>9.7617930634848638E-2</v>
      </c>
    </row>
    <row r="28" spans="9:14" x14ac:dyDescent="0.25">
      <c r="I28">
        <v>6.25</v>
      </c>
      <c r="J28" s="1">
        <f t="shared" si="9"/>
        <v>5.0631418844886693E-2</v>
      </c>
      <c r="K28">
        <f t="shared" si="1"/>
        <v>0.93941306281347581</v>
      </c>
      <c r="L28">
        <f t="shared" si="4"/>
        <v>0.82108101280870849</v>
      </c>
      <c r="M28">
        <f t="shared" si="5"/>
        <v>5.5642274125756881</v>
      </c>
      <c r="N28">
        <f t="shared" si="6"/>
        <v>0.10351322477391589</v>
      </c>
    </row>
    <row r="29" spans="9:14" x14ac:dyDescent="0.25">
      <c r="I29">
        <v>6.5</v>
      </c>
      <c r="J29" s="1">
        <f t="shared" si="9"/>
        <v>5.0631418844886693E-2</v>
      </c>
      <c r="K29">
        <f t="shared" si="1"/>
        <v>0.93706746337740343</v>
      </c>
      <c r="L29">
        <f t="shared" si="4"/>
        <v>0.81075338931301832</v>
      </c>
      <c r="M29">
        <f t="shared" si="5"/>
        <v>5.7541600680627338</v>
      </c>
      <c r="N29">
        <f t="shared" si="6"/>
        <v>0.10931983274500984</v>
      </c>
    </row>
    <row r="30" spans="9:14" x14ac:dyDescent="0.25">
      <c r="I30">
        <v>6.75</v>
      </c>
      <c r="J30" s="1">
        <f t="shared" si="9"/>
        <v>5.0631418844886693E-2</v>
      </c>
      <c r="K30">
        <f t="shared" si="1"/>
        <v>0.93472772061602749</v>
      </c>
      <c r="L30">
        <f t="shared" si="4"/>
        <v>0.80055566750230789</v>
      </c>
      <c r="M30">
        <f t="shared" si="5"/>
        <v>5.9412354616404022</v>
      </c>
      <c r="N30">
        <f t="shared" si="6"/>
        <v>0.11503908870317087</v>
      </c>
    </row>
    <row r="31" spans="9:14" x14ac:dyDescent="0.25">
      <c r="I31">
        <v>7</v>
      </c>
      <c r="J31" s="1">
        <f>$D$8</f>
        <v>4.4655819967418173E-2</v>
      </c>
      <c r="K31">
        <f t="shared" si="1"/>
        <v>0.93239381990594827</v>
      </c>
      <c r="L31">
        <f t="shared" si="4"/>
        <v>0.79048621346266001</v>
      </c>
      <c r="M31">
        <f t="shared" si="5"/>
        <v>6.1254965766787617</v>
      </c>
      <c r="N31">
        <f t="shared" si="6"/>
        <v>0.12067230673300766</v>
      </c>
    </row>
    <row r="32" spans="9:14" x14ac:dyDescent="0.25">
      <c r="I32">
        <v>7.25</v>
      </c>
      <c r="J32" s="1">
        <f t="shared" ref="J32:J43" si="10">$D$8</f>
        <v>4.4655819967418173E-2</v>
      </c>
      <c r="K32">
        <f t="shared" si="1"/>
        <v>0.93006574666027853</v>
      </c>
      <c r="L32">
        <f t="shared" si="4"/>
        <v>0.78171033883598207</v>
      </c>
      <c r="M32">
        <f t="shared" si="5"/>
        <v>6.3072570791691485</v>
      </c>
      <c r="N32">
        <f t="shared" si="6"/>
        <v>0.1255695909653626</v>
      </c>
    </row>
    <row r="33" spans="9:14" x14ac:dyDescent="0.25">
      <c r="I33">
        <v>7.5</v>
      </c>
      <c r="J33" s="1">
        <f t="shared" si="10"/>
        <v>4.4655819967418173E-2</v>
      </c>
      <c r="K33">
        <f t="shared" si="1"/>
        <v>0.92774348632855286</v>
      </c>
      <c r="L33">
        <f t="shared" si="4"/>
        <v>0.77303189282241791</v>
      </c>
      <c r="M33">
        <f t="shared" si="5"/>
        <v>6.4865509049917058</v>
      </c>
      <c r="N33">
        <f t="shared" si="6"/>
        <v>0.13040041402168548</v>
      </c>
    </row>
    <row r="34" spans="9:14" x14ac:dyDescent="0.25">
      <c r="I34">
        <v>7.75</v>
      </c>
      <c r="J34" s="1">
        <f t="shared" si="10"/>
        <v>4.4655819967418173E-2</v>
      </c>
      <c r="K34">
        <f t="shared" si="1"/>
        <v>0.92542702439663682</v>
      </c>
      <c r="L34">
        <f t="shared" si="4"/>
        <v>0.76444979378223832</v>
      </c>
      <c r="M34">
        <f t="shared" si="5"/>
        <v>6.6634115294818361</v>
      </c>
      <c r="N34">
        <f t="shared" si="6"/>
        <v>0.13516567784838385</v>
      </c>
    </row>
    <row r="35" spans="9:14" x14ac:dyDescent="0.25">
      <c r="I35">
        <v>8</v>
      </c>
      <c r="J35" s="1">
        <f t="shared" si="10"/>
        <v>4.4655819967418173E-2</v>
      </c>
      <c r="K35">
        <f t="shared" si="1"/>
        <v>0.92311634638663576</v>
      </c>
      <c r="L35">
        <f t="shared" si="4"/>
        <v>0.75596297208393726</v>
      </c>
      <c r="M35">
        <f t="shared" si="5"/>
        <v>6.8378719736802624</v>
      </c>
      <c r="N35">
        <f t="shared" si="6"/>
        <v>0.13986627215152614</v>
      </c>
    </row>
    <row r="36" spans="9:14" x14ac:dyDescent="0.25">
      <c r="I36">
        <v>8.25</v>
      </c>
      <c r="J36" s="1">
        <f t="shared" si="10"/>
        <v>4.4655819967418173E-2</v>
      </c>
      <c r="K36">
        <f t="shared" si="1"/>
        <v>0.92081143785680453</v>
      </c>
      <c r="L36">
        <f t="shared" si="4"/>
        <v>0.74757036997091786</v>
      </c>
      <c r="M36">
        <f t="shared" si="5"/>
        <v>7.0099648104982784</v>
      </c>
      <c r="N36">
        <f t="shared" si="6"/>
        <v>0.1445030745629558</v>
      </c>
    </row>
    <row r="37" spans="9:14" x14ac:dyDescent="0.25">
      <c r="I37">
        <v>8.5</v>
      </c>
      <c r="J37" s="1">
        <f t="shared" si="10"/>
        <v>4.4655819967418173E-2</v>
      </c>
      <c r="K37">
        <f t="shared" si="1"/>
        <v>0.91851228440145738</v>
      </c>
      <c r="L37">
        <f t="shared" si="4"/>
        <v>0.73927094142965855</v>
      </c>
      <c r="M37">
        <f t="shared" si="5"/>
        <v>7.1797221707993213</v>
      </c>
      <c r="N37">
        <f t="shared" si="6"/>
        <v>0.14907695080415104</v>
      </c>
    </row>
    <row r="38" spans="9:14" x14ac:dyDescent="0.25">
      <c r="I38">
        <v>8.75</v>
      </c>
      <c r="J38" s="1">
        <f t="shared" si="10"/>
        <v>4.4655819967418173E-2</v>
      </c>
      <c r="K38">
        <f t="shared" si="1"/>
        <v>0.91621887165087756</v>
      </c>
      <c r="L38">
        <f t="shared" si="4"/>
        <v>0.73106365205934332</v>
      </c>
      <c r="M38">
        <f t="shared" si="5"/>
        <v>7.3471757493980165</v>
      </c>
      <c r="N38">
        <f t="shared" si="6"/>
        <v>0.15358875484786053</v>
      </c>
    </row>
    <row r="39" spans="9:14" x14ac:dyDescent="0.25">
      <c r="I39">
        <v>9</v>
      </c>
      <c r="J39" s="1">
        <f t="shared" si="10"/>
        <v>4.4655819967418173E-2</v>
      </c>
      <c r="K39">
        <f t="shared" si="1"/>
        <v>0.91393118527122819</v>
      </c>
      <c r="L39">
        <f t="shared" si="4"/>
        <v>0.72294747894293876</v>
      </c>
      <c r="M39">
        <f t="shared" si="5"/>
        <v>7.5123568109778081</v>
      </c>
      <c r="N39">
        <f t="shared" si="6"/>
        <v>0.15803932907754578</v>
      </c>
    </row>
    <row r="40" spans="9:14" x14ac:dyDescent="0.25">
      <c r="I40">
        <v>9.25</v>
      </c>
      <c r="J40" s="1">
        <f t="shared" si="10"/>
        <v>4.4655819967418173E-2</v>
      </c>
      <c r="K40">
        <f t="shared" si="1"/>
        <v>0.91164921096446172</v>
      </c>
      <c r="L40">
        <f t="shared" si="4"/>
        <v>0.7149214105197027</v>
      </c>
      <c r="M40">
        <f t="shared" si="5"/>
        <v>7.6752961959282802</v>
      </c>
      <c r="N40">
        <f t="shared" si="6"/>
        <v>0.16242950444465973</v>
      </c>
    </row>
    <row r="41" spans="9:14" x14ac:dyDescent="0.25">
      <c r="I41">
        <v>9.5</v>
      </c>
      <c r="J41" s="1">
        <f t="shared" si="10"/>
        <v>4.4655819967418173E-2</v>
      </c>
      <c r="K41">
        <f t="shared" si="1"/>
        <v>0.90937293446823142</v>
      </c>
      <c r="L41">
        <f t="shared" si="4"/>
        <v>0.70698444645910807</v>
      </c>
      <c r="M41">
        <f t="shared" si="5"/>
        <v>7.8360243261032592</v>
      </c>
      <c r="N41">
        <f t="shared" si="6"/>
        <v>0.16676010062379082</v>
      </c>
    </row>
    <row r="42" spans="9:14" x14ac:dyDescent="0.25">
      <c r="I42">
        <v>9.75</v>
      </c>
      <c r="J42" s="1">
        <f t="shared" si="10"/>
        <v>4.4655819967418173E-2</v>
      </c>
      <c r="K42">
        <f t="shared" si="1"/>
        <v>0.90710234155580172</v>
      </c>
      <c r="L42">
        <f t="shared" si="4"/>
        <v>0.69913559753616672</v>
      </c>
      <c r="M42">
        <f t="shared" si="5"/>
        <v>7.9945712105007773</v>
      </c>
      <c r="N42">
        <f t="shared" si="6"/>
        <v>0.17103192616570151</v>
      </c>
    </row>
    <row r="43" spans="9:14" x14ac:dyDescent="0.25">
      <c r="I43">
        <v>10</v>
      </c>
      <c r="J43" s="1">
        <f t="shared" si="10"/>
        <v>4.4655819967418173E-2</v>
      </c>
      <c r="K43">
        <f t="shared" si="1"/>
        <v>0.90483741803595952</v>
      </c>
      <c r="L43">
        <f t="shared" si="4"/>
        <v>0.69137388550813683</v>
      </c>
      <c r="M43">
        <f t="shared" si="5"/>
        <v>8.1509664508659458</v>
      </c>
      <c r="N43">
        <f t="shared" si="6"/>
        <v>0.17524577864829025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5</dc:creator>
  <cp:lastModifiedBy>Docente 5</cp:lastModifiedBy>
  <dcterms:created xsi:type="dcterms:W3CDTF">2019-05-11T09:28:07Z</dcterms:created>
  <dcterms:modified xsi:type="dcterms:W3CDTF">2019-05-11T11:00:59Z</dcterms:modified>
</cp:coreProperties>
</file>