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arol\Desktop\labfiz\"/>
    </mc:Choice>
  </mc:AlternateContent>
  <xr:revisionPtr revIDLastSave="0" documentId="13_ncr:1_{7A864B6E-312B-4B94-AD35-96DDF999E3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15" i="1"/>
  <c r="H19" i="1"/>
  <c r="G18" i="1"/>
  <c r="G17" i="1"/>
  <c r="G16" i="1"/>
  <c r="G15" i="1"/>
  <c r="G14" i="1"/>
  <c r="C14" i="1"/>
  <c r="C9" i="1"/>
  <c r="C10" i="1"/>
  <c r="C11" i="1"/>
  <c r="C12" i="1"/>
  <c r="C13" i="1"/>
  <c r="H13" i="1"/>
  <c r="H7" i="1"/>
  <c r="G12" i="1"/>
  <c r="G11" i="1"/>
  <c r="G10" i="1"/>
  <c r="G9" i="1"/>
  <c r="G8" i="1"/>
  <c r="C3" i="1"/>
  <c r="C4" i="1"/>
  <c r="C5" i="1"/>
  <c r="C6" i="1"/>
  <c r="C7" i="1"/>
  <c r="C8" i="1"/>
  <c r="C2" i="1"/>
  <c r="G2" i="1"/>
  <c r="G6" i="1"/>
  <c r="G5" i="1"/>
  <c r="G4" i="1"/>
  <c r="G3" i="1"/>
</calcChain>
</file>

<file path=xl/sharedStrings.xml><?xml version="1.0" encoding="utf-8"?>
<sst xmlns="http://schemas.openxmlformats.org/spreadsheetml/2006/main" count="28" uniqueCount="13">
  <si>
    <t>rodzaj_filtru</t>
  </si>
  <si>
    <t>usr</t>
  </si>
  <si>
    <t>fiolet</t>
  </si>
  <si>
    <t>lambda[nm]</t>
  </si>
  <si>
    <t>f[Hz]</t>
  </si>
  <si>
    <t>u[V]</t>
  </si>
  <si>
    <t>u1</t>
  </si>
  <si>
    <t>u2</t>
  </si>
  <si>
    <t>u3</t>
  </si>
  <si>
    <t>i[A]</t>
  </si>
  <si>
    <t>zieleń</t>
  </si>
  <si>
    <t>Pomarańz</t>
  </si>
  <si>
    <t>Czerwień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</si>
</sst>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I18" sqref="I18"/>
    </sheetView>
  </sheetViews>
  <sheetFormatPr defaultRowHeight="15" x14ac:dyDescent="0.25"/>
  <cols>
    <col min="1" max="1" width="18.42578125" customWidth="1"/>
    <col min="3" max="3" width="12" bestFit="1" customWidth="1"/>
    <col min="6" max="6" width="9.28515625" customWidth="1"/>
    <col min="7" max="7" width="11" bestFit="1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5</v>
      </c>
      <c r="I1" t="s">
        <v>1</v>
      </c>
    </row>
    <row r="2" spans="1:9" x14ac:dyDescent="0.25">
      <c r="A2" t="s">
        <v>2</v>
      </c>
      <c r="B2">
        <v>457</v>
      </c>
      <c r="C2">
        <f>3*10^17/B2</f>
        <v>656455142231947.5</v>
      </c>
      <c r="G2">
        <f>5.37*10^-6</f>
        <v>5.3700000000000003E-6</v>
      </c>
      <c r="H2">
        <v>0</v>
      </c>
    </row>
    <row r="3" spans="1:9" x14ac:dyDescent="0.25">
      <c r="A3" t="s">
        <v>2</v>
      </c>
      <c r="B3">
        <v>457</v>
      </c>
      <c r="C3">
        <f t="shared" ref="C3:C20" si="0">3*10^17/B3</f>
        <v>656455142231947.5</v>
      </c>
      <c r="G3">
        <f>4.32*10^-6</f>
        <v>4.3200000000000001E-6</v>
      </c>
      <c r="H3">
        <v>9.4E-2</v>
      </c>
    </row>
    <row r="4" spans="1:9" x14ac:dyDescent="0.25">
      <c r="A4" t="s">
        <v>2</v>
      </c>
      <c r="B4">
        <v>457</v>
      </c>
      <c r="C4">
        <f t="shared" si="0"/>
        <v>656455142231947.5</v>
      </c>
      <c r="G4">
        <f>3.23*10^-6</f>
        <v>3.23E-6</v>
      </c>
      <c r="H4">
        <v>0.19400000000000001</v>
      </c>
    </row>
    <row r="5" spans="1:9" x14ac:dyDescent="0.25">
      <c r="A5" t="s">
        <v>2</v>
      </c>
      <c r="B5">
        <v>457</v>
      </c>
      <c r="C5">
        <f t="shared" si="0"/>
        <v>656455142231947.5</v>
      </c>
      <c r="G5">
        <f>2.16*10^-6</f>
        <v>2.1600000000000001E-6</v>
      </c>
      <c r="H5">
        <v>0.30199999999999999</v>
      </c>
    </row>
    <row r="6" spans="1:9" x14ac:dyDescent="0.25">
      <c r="A6" t="s">
        <v>2</v>
      </c>
      <c r="B6">
        <v>457</v>
      </c>
      <c r="C6">
        <f t="shared" si="0"/>
        <v>656455142231947.5</v>
      </c>
      <c r="G6">
        <f>1.07*10^-6</f>
        <v>1.0699999999999999E-6</v>
      </c>
      <c r="H6">
        <v>0.433</v>
      </c>
    </row>
    <row r="7" spans="1:9" x14ac:dyDescent="0.25">
      <c r="A7" t="s">
        <v>2</v>
      </c>
      <c r="B7">
        <v>457</v>
      </c>
      <c r="C7">
        <f t="shared" si="0"/>
        <v>656455142231947.5</v>
      </c>
      <c r="D7">
        <v>0.68600000000000005</v>
      </c>
      <c r="E7">
        <v>0.68600000000000005</v>
      </c>
      <c r="F7">
        <v>0.68600000000000005</v>
      </c>
      <c r="G7">
        <v>0</v>
      </c>
      <c r="H7">
        <f>(D7+E7+D7)/3</f>
        <v>0.68600000000000005</v>
      </c>
    </row>
    <row r="8" spans="1:9" x14ac:dyDescent="0.25">
      <c r="A8" t="s">
        <v>10</v>
      </c>
      <c r="B8">
        <v>522</v>
      </c>
      <c r="C8">
        <f t="shared" si="0"/>
        <v>574712643678160.88</v>
      </c>
      <c r="G8">
        <f>2.84*10^-6</f>
        <v>2.8399999999999999E-6</v>
      </c>
      <c r="H8">
        <v>0</v>
      </c>
    </row>
    <row r="9" spans="1:9" x14ac:dyDescent="0.25">
      <c r="A9" t="s">
        <v>10</v>
      </c>
      <c r="B9">
        <v>522</v>
      </c>
      <c r="C9">
        <f t="shared" si="0"/>
        <v>574712643678160.88</v>
      </c>
      <c r="G9">
        <f>2.26*10^-6</f>
        <v>2.2599999999999995E-6</v>
      </c>
      <c r="H9">
        <v>6.8000000000000005E-2</v>
      </c>
    </row>
    <row r="10" spans="1:9" x14ac:dyDescent="0.25">
      <c r="A10" t="s">
        <v>10</v>
      </c>
      <c r="B10">
        <v>522</v>
      </c>
      <c r="C10">
        <f t="shared" si="0"/>
        <v>574712643678160.88</v>
      </c>
      <c r="G10">
        <f>1.7*10^-6</f>
        <v>1.6999999999999998E-6</v>
      </c>
      <c r="H10">
        <v>0.13300000000000001</v>
      </c>
    </row>
    <row r="11" spans="1:9" x14ac:dyDescent="0.25">
      <c r="A11" t="s">
        <v>10</v>
      </c>
      <c r="B11">
        <v>522</v>
      </c>
      <c r="C11">
        <f t="shared" si="0"/>
        <v>574712643678160.88</v>
      </c>
      <c r="G11">
        <f>1.12*10^-6</f>
        <v>1.1200000000000001E-6</v>
      </c>
      <c r="H11">
        <v>0.21</v>
      </c>
    </row>
    <row r="12" spans="1:9" x14ac:dyDescent="0.25">
      <c r="A12" t="s">
        <v>10</v>
      </c>
      <c r="B12">
        <v>522</v>
      </c>
      <c r="C12">
        <f t="shared" si="0"/>
        <v>574712643678160.88</v>
      </c>
      <c r="G12">
        <f>0.56*10^-6</f>
        <v>5.6000000000000004E-7</v>
      </c>
      <c r="H12">
        <v>0.30199999999999999</v>
      </c>
    </row>
    <row r="13" spans="1:9" x14ac:dyDescent="0.25">
      <c r="A13" t="s">
        <v>10</v>
      </c>
      <c r="B13">
        <v>522</v>
      </c>
      <c r="C13">
        <f t="shared" si="0"/>
        <v>574712643678160.88</v>
      </c>
      <c r="D13">
        <v>0.497</v>
      </c>
      <c r="E13">
        <v>0.498</v>
      </c>
      <c r="F13">
        <v>0.496</v>
      </c>
      <c r="G13">
        <v>0</v>
      </c>
      <c r="H13">
        <f>(D13+E13+F13)/3</f>
        <v>0.49700000000000005</v>
      </c>
    </row>
    <row r="14" spans="1:9" x14ac:dyDescent="0.25">
      <c r="A14" t="s">
        <v>11</v>
      </c>
      <c r="B14">
        <v>593</v>
      </c>
      <c r="C14">
        <f t="shared" si="0"/>
        <v>505902192242833.06</v>
      </c>
      <c r="G14">
        <f>0.67*10^-6</f>
        <v>6.7000000000000004E-7</v>
      </c>
      <c r="H14">
        <v>0</v>
      </c>
    </row>
    <row r="15" spans="1:9" x14ac:dyDescent="0.25">
      <c r="A15" t="s">
        <v>11</v>
      </c>
      <c r="B15">
        <v>593</v>
      </c>
      <c r="C15">
        <f t="shared" si="0"/>
        <v>505902192242833.06</v>
      </c>
      <c r="G15">
        <f>0.53*10^-6</f>
        <v>5.3000000000000001E-7</v>
      </c>
      <c r="H15">
        <v>3.5000000000000003E-2</v>
      </c>
    </row>
    <row r="16" spans="1:9" x14ac:dyDescent="0.25">
      <c r="A16" t="s">
        <v>11</v>
      </c>
      <c r="B16">
        <v>593</v>
      </c>
      <c r="C16">
        <f t="shared" si="0"/>
        <v>505902192242833.06</v>
      </c>
      <c r="G16">
        <f>0.42*10^-6</f>
        <v>4.1999999999999995E-7</v>
      </c>
      <c r="H16">
        <v>7.3999999999999996E-2</v>
      </c>
    </row>
    <row r="17" spans="1:8" x14ac:dyDescent="0.25">
      <c r="A17" t="s">
        <v>11</v>
      </c>
      <c r="B17">
        <v>593</v>
      </c>
      <c r="C17">
        <f t="shared" si="0"/>
        <v>505902192242833.06</v>
      </c>
      <c r="G17">
        <f>0.28*10^-6</f>
        <v>2.8000000000000002E-7</v>
      </c>
      <c r="H17">
        <v>0.122</v>
      </c>
    </row>
    <row r="18" spans="1:8" x14ac:dyDescent="0.25">
      <c r="A18" t="s">
        <v>11</v>
      </c>
      <c r="B18">
        <v>593</v>
      </c>
      <c r="C18">
        <f t="shared" si="0"/>
        <v>505902192242833.06</v>
      </c>
      <c r="G18">
        <f>0.13*10^-6</f>
        <v>1.3E-7</v>
      </c>
      <c r="H18">
        <v>0.191</v>
      </c>
    </row>
    <row r="19" spans="1:8" x14ac:dyDescent="0.25">
      <c r="A19" t="s">
        <v>11</v>
      </c>
      <c r="B19">
        <v>593</v>
      </c>
      <c r="C19">
        <f t="shared" si="0"/>
        <v>505902192242833.06</v>
      </c>
      <c r="D19">
        <v>0.32700000000000001</v>
      </c>
      <c r="E19">
        <v>0.33400000000000002</v>
      </c>
      <c r="F19">
        <v>0.32800000000000001</v>
      </c>
      <c r="G19">
        <v>0</v>
      </c>
      <c r="H19">
        <f>(D19+E19+F19)/3</f>
        <v>0.32966666666666672</v>
      </c>
    </row>
    <row r="20" spans="1:8" x14ac:dyDescent="0.25">
      <c r="A20" t="s">
        <v>12</v>
      </c>
      <c r="B20">
        <v>630</v>
      </c>
      <c r="C20">
        <f t="shared" si="0"/>
        <v>476190476190476.19</v>
      </c>
      <c r="G20">
        <v>0</v>
      </c>
      <c r="H20">
        <v>0.23699999999999999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grz</dc:creator>
  <cp:lastModifiedBy>karol grz</cp:lastModifiedBy>
  <dcterms:created xsi:type="dcterms:W3CDTF">2015-06-05T18:17:20Z</dcterms:created>
  <dcterms:modified xsi:type="dcterms:W3CDTF">2024-03-05T16:01:58Z</dcterms:modified>
</cp:coreProperties>
</file>