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покр INDVI" sheetId="1" state="visible" r:id="rId2"/>
    <sheet name="Бот сост З 1 пв" sheetId="2" state="visible" r:id="rId3"/>
    <sheet name="Бот сост  2 дв" sheetId="3" state="visible" r:id="rId4"/>
    <sheet name="Бот сост З 3 дв" sheetId="4" state="visible" r:id="rId5"/>
    <sheet name="Бот сост контроль" sheetId="5" state="visible" r:id="rId6"/>
    <sheet name="Урожайность" sheetId="6" state="visible" r:id="rId7"/>
    <sheet name="Почва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<sst xmlns="http://schemas.openxmlformats.org/spreadsheetml/2006/main" count="683" uniqueCount="92">
  <si>
    <t xml:space="preserve">Проективное покрытие</t>
  </si>
  <si>
    <t xml:space="preserve">INDVI</t>
  </si>
  <si>
    <t xml:space="preserve">Загон 2 до выпаса</t>
  </si>
  <si>
    <t xml:space="preserve">Образцы</t>
  </si>
  <si>
    <t xml:space="preserve">Показатели</t>
  </si>
  <si>
    <t xml:space="preserve">общ</t>
  </si>
  <si>
    <t xml:space="preserve">% соотн пуст кл</t>
  </si>
  <si>
    <t xml:space="preserve">Проек. пок %</t>
  </si>
  <si>
    <t xml:space="preserve">ср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</si>
  <si>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</si>
  <si>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</si>
  <si>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</si>
  <si>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</si>
  <si>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</si>
  <si>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</t>
  </si>
  <si>
    <t xml:space="preserve">образец 7</t>
  </si>
  <si>
    <t xml:space="preserve">образец 8</t>
  </si>
  <si>
    <t xml:space="preserve">образец 9</t>
  </si>
  <si>
    <t xml:space="preserve">образец 10</t>
  </si>
  <si>
    <t xml:space="preserve">Загон 3 до выпаса</t>
  </si>
  <si>
    <t xml:space="preserve">контроль</t>
  </si>
  <si>
    <t xml:space="preserve">Загон 1 после выпаса</t>
  </si>
  <si>
    <t xml:space="preserve">образец 15</t>
  </si>
  <si>
    <t xml:space="preserve">образец 12</t>
  </si>
  <si>
    <t xml:space="preserve">образец 13</t>
  </si>
  <si>
    <t xml:space="preserve">образец 14</t>
  </si>
  <si>
    <t xml:space="preserve">Образцы </t>
  </si>
  <si>
    <t xml:space="preserve">пастбищная масса, г\м2</t>
  </si>
  <si>
    <t xml:space="preserve">Растений</t>
  </si>
  <si>
    <t xml:space="preserve">Вес фракции, г</t>
  </si>
  <si>
    <t xml:space="preserve">процентное соотношение фракции, %</t>
  </si>
  <si>
    <t xml:space="preserve">Высота растений , см</t>
  </si>
  <si>
    <t xml:space="preserve">Образец 1</t>
  </si>
  <si>
    <t xml:space="preserve">Молочай острый (Euphorbia esula)</t>
  </si>
  <si>
    <t xml:space="preserve">Пырей ползучий (Elytrigia repens)</t>
  </si>
  <si>
    <t xml:space="preserve">среднее</t>
  </si>
  <si>
    <t xml:space="preserve">Образец 2</t>
  </si>
  <si>
    <t xml:space="preserve">Полынь белая</t>
  </si>
  <si>
    <t xml:space="preserve">Овсяница валисская (Festuca valesiaca)</t>
  </si>
  <si>
    <t xml:space="preserve">Образец 4</t>
  </si>
  <si>
    <t xml:space="preserve">Образец 7</t>
  </si>
  <si>
    <t xml:space="preserve">Полынь горкая (Artemísia absínthium)</t>
  </si>
  <si>
    <t xml:space="preserve">Образец 14</t>
  </si>
  <si>
    <t xml:space="preserve">Полынь обыкновенный (Artemisia vulgaris)</t>
  </si>
  <si>
    <t xml:space="preserve">Мятлик луговой</t>
  </si>
  <si>
    <t xml:space="preserve">Вьюнок полевой (convōlvulus arvēnsis)</t>
  </si>
  <si>
    <t xml:space="preserve">Образец 15</t>
  </si>
  <si>
    <t xml:space="preserve">Подорожник большой</t>
  </si>
  <si>
    <t xml:space="preserve">Образец 13</t>
  </si>
  <si>
    <t xml:space="preserve">Образец 9</t>
  </si>
  <si>
    <t xml:space="preserve">Наименование растений</t>
  </si>
  <si>
    <t xml:space="preserve">Молочаай острый (Euphorbia esula)</t>
  </si>
  <si>
    <t xml:space="preserve">люцерна синая</t>
  </si>
  <si>
    <t xml:space="preserve">Образец 5</t>
  </si>
  <si>
    <r>
      <rPr>
        <sz val="11"/>
        <color rgb="FF202122"/>
        <rFont val="Times New Roman"/>
        <family val="1"/>
        <charset val="204"/>
      </rPr>
      <t xml:space="preserve">Кострец безостый (</t>
    </r>
    <r>
      <rPr>
        <i val="true"/>
        <sz val="11"/>
        <color rgb="FF202122"/>
        <rFont val="Times New Roman"/>
        <family val="1"/>
        <charset val="204"/>
      </rPr>
      <t xml:space="preserve">Brōmus inērmis</t>
    </r>
    <r>
      <rPr>
        <sz val="11"/>
        <color rgb="FF202122"/>
        <rFont val="Times New Roman"/>
        <family val="1"/>
        <charset val="204"/>
      </rPr>
      <t xml:space="preserve">) </t>
    </r>
  </si>
  <si>
    <t xml:space="preserve">Образец 6</t>
  </si>
  <si>
    <t xml:space="preserve">мятлик луговой</t>
  </si>
  <si>
    <t xml:space="preserve">Зопник клубненосный (Phlomis tuberosa)</t>
  </si>
  <si>
    <t xml:space="preserve">Образец 3</t>
  </si>
  <si>
    <t xml:space="preserve">нонея</t>
  </si>
  <si>
    <t xml:space="preserve">Образец 8</t>
  </si>
  <si>
    <t xml:space="preserve">Живокость полевая</t>
  </si>
  <si>
    <t xml:space="preserve">Образец 10</t>
  </si>
  <si>
    <t xml:space="preserve">молокан татарский</t>
  </si>
  <si>
    <t xml:space="preserve">Житняк гребенчатый (Agropyron cristatum)</t>
  </si>
  <si>
    <t xml:space="preserve">Полынь белоземельная (Artemisia terrae-albae)</t>
  </si>
  <si>
    <t xml:space="preserve">вика</t>
  </si>
  <si>
    <t xml:space="preserve">полынь белая</t>
  </si>
  <si>
    <t xml:space="preserve">Кострец безостый (Brōmus inērmis) </t>
  </si>
  <si>
    <t xml:space="preserve">Контроль</t>
  </si>
  <si>
    <t xml:space="preserve">К1</t>
  </si>
  <si>
    <t xml:space="preserve">Одуванчик</t>
  </si>
  <si>
    <t xml:space="preserve">одуванчик</t>
  </si>
  <si>
    <t xml:space="preserve">Тысячелистник обыкновенный (Achilеa millefоlium)</t>
  </si>
  <si>
    <t xml:space="preserve">Живокость полевая (Delphínium)</t>
  </si>
  <si>
    <t xml:space="preserve">Урожайность</t>
  </si>
  <si>
    <t xml:space="preserve">Зеленая масса</t>
  </si>
  <si>
    <t xml:space="preserve">Сухая масса</t>
  </si>
  <si>
    <t xml:space="preserve">Зеленая масса т/га</t>
  </si>
  <si>
    <t xml:space="preserve">Образец 7 </t>
  </si>
  <si>
    <t xml:space="preserve">Образец 9 </t>
  </si>
  <si>
    <t xml:space="preserve">Контроль 1</t>
  </si>
  <si>
    <t xml:space="preserve">Контроль 2</t>
  </si>
  <si>
    <t xml:space="preserve">Влага</t>
  </si>
  <si>
    <t xml:space="preserve">Плотность</t>
  </si>
  <si>
    <t xml:space="preserve">Загон 4 до выпаса</t>
  </si>
  <si>
    <t xml:space="preserve">Глубина</t>
  </si>
  <si>
    <t xml:space="preserve">%</t>
  </si>
  <si>
    <t xml:space="preserve">0-10см</t>
  </si>
  <si>
    <t xml:space="preserve">10-20cм</t>
  </si>
  <si>
    <t xml:space="preserve">20-30см</t>
  </si>
  <si>
    <t xml:space="preserve">Загон 5 до выпаса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</si>
</sst>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0.00"/>
    <numFmt numFmtId="167" formatCode="0%"/>
    <numFmt numFmtId="168" formatCode="General"/>
    <numFmt numFmtId="169" formatCode="_-* #,##0.00\ _₽_-;\-* #,##0.00\ _₽_-;_-* \-??\ _₽_-;_-@_-"/>
    <numFmt numFmtId="170" formatCode="0"/>
    <numFmt numFmtId="171" formatCode="_-* #,##0.0\ _₽_-;\-* #,##0.0\ _₽_-;_-* \-??\ _₽_-;_-@_-"/>
    <numFmt numFmtId="172" formatCode="_-* #,##0.0\ _₽_-;\-* #,##0.0\ _₽_-;_-* \-?\ _₽_-;_-@_-"/>
  </numFmts>
  <fonts count="1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FF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sz val="11"/>
      <color rgb="FF202122"/>
      <name val="Times New Roman"/>
      <family val="1"/>
      <charset val="204"/>
    </font>
    <font>
      <i val="true"/>
      <sz val="11"/>
      <color rgb="FF202122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D7E4BD"/>
        <bgColor rgb="FFE6E0EC"/>
      </patternFill>
    </fill>
    <fill>
      <patternFill patternType="solid">
        <fgColor rgb="FFFDEADA"/>
        <bgColor rgb="FFEEECE1"/>
      </patternFill>
    </fill>
    <fill>
      <patternFill patternType="solid">
        <fgColor rgb="FFE6E0EC"/>
        <bgColor rgb="FFEEECE1"/>
      </patternFill>
    </fill>
    <fill>
      <patternFill patternType="solid">
        <fgColor rgb="FFAFD095"/>
        <bgColor rgb="FF9BBB59"/>
      </patternFill>
    </fill>
    <fill>
      <patternFill patternType="solid">
        <fgColor rgb="FFDBEEF4"/>
        <bgColor rgb="FFEEECE1"/>
      </patternFill>
    </fill>
    <fill>
      <patternFill patternType="solid">
        <fgColor rgb="FFEEECE1"/>
        <bgColor rgb="FFFDEADA"/>
      </patternFill>
    </fill>
    <fill>
      <patternFill patternType="solid">
        <fgColor rgb="FFF79646"/>
        <bgColor rgb="FFFF8080"/>
      </patternFill>
    </fill>
    <fill>
      <patternFill patternType="solid">
        <fgColor rgb="FFFFFFFF"/>
        <bgColor rgb="FFEEECE1"/>
      </patternFill>
    </fill>
    <fill>
      <patternFill patternType="solid">
        <fgColor rgb="FF9BBB59"/>
        <bgColor rgb="FFAFD09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3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5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13" activeCellId="0" sqref="P13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1.57"/>
    <col collapsed="false" customWidth="true" hidden="false" outlineLevel="0" max="3" min="3" style="1" width="12.57"/>
    <col collapsed="false" customWidth="true" hidden="false" outlineLevel="0" max="8" min="8" style="1" width="18.42"/>
    <col collapsed="false" customWidth="true" hidden="false" outlineLevel="0" max="9" min="9" style="1" width="16.84"/>
    <col collapsed="false" customWidth="true" hidden="false" outlineLevel="0" max="10" min="10" style="1" width="10.42"/>
    <col collapsed="false" customWidth="true" hidden="false" outlineLevel="0" max="11" min="11" style="1" width="12.42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K1" s="2" t="s">
        <v>1</v>
      </c>
      <c r="L1" s="2"/>
      <c r="M1" s="2"/>
      <c r="N1" s="2"/>
      <c r="O1" s="2"/>
      <c r="P1" s="2"/>
    </row>
    <row r="2" customFormat="false" ht="15" hidden="false" customHeight="false" outlineLevel="0" collapsed="false">
      <c r="B2" s="3" t="s">
        <v>2</v>
      </c>
      <c r="C2" s="3"/>
      <c r="D2" s="3"/>
      <c r="E2" s="3"/>
      <c r="F2" s="3"/>
      <c r="G2" s="3"/>
      <c r="H2" s="3"/>
      <c r="I2" s="3"/>
      <c r="K2" s="3" t="s">
        <v>2</v>
      </c>
      <c r="L2" s="3"/>
      <c r="M2" s="3"/>
      <c r="N2" s="3"/>
      <c r="O2" s="3"/>
      <c r="P2" s="3"/>
    </row>
    <row r="3" customFormat="false" ht="15" hidden="false" customHeight="false" outlineLevel="0" collapsed="false">
      <c r="B3" s="4" t="s">
        <v>3</v>
      </c>
      <c r="C3" s="4" t="s">
        <v>4</v>
      </c>
      <c r="D3" s="4"/>
      <c r="E3" s="4"/>
      <c r="F3" s="4"/>
      <c r="G3" s="5" t="s">
        <v>5</v>
      </c>
      <c r="H3" s="6" t="s">
        <v>6</v>
      </c>
      <c r="I3" s="6" t="s">
        <v>7</v>
      </c>
      <c r="K3" s="4" t="s">
        <v>3</v>
      </c>
      <c r="L3" s="4" t="s">
        <v>4</v>
      </c>
      <c r="M3" s="4"/>
      <c r="N3" s="4"/>
      <c r="O3" s="4"/>
      <c r="P3" s="5" t="s">
        <v>8</v>
      </c>
    </row>
    <row r="4" customFormat="false" ht="15" hidden="false" customHeight="false" outlineLevel="0" collapsed="false">
      <c r="B4" s="7" t="s">
        <v>9</v>
      </c>
      <c r="C4" s="7" t="n">
        <v>24</v>
      </c>
      <c r="D4" s="7" t="n">
        <v>27</v>
      </c>
      <c r="E4" s="7" t="n">
        <v>25</v>
      </c>
      <c r="F4" s="7" t="n">
        <v>24</v>
      </c>
      <c r="G4" s="5" t="n">
        <f aca="false">SUM(C4:F4)</f>
        <v>100</v>
      </c>
      <c r="H4" s="8" t="n">
        <f aca="false">(G4*100)/352</f>
        <v>28.4090909090909</v>
      </c>
      <c r="I4" s="8" t="n">
        <f aca="false">100-H4</f>
        <v>71.5909090909091</v>
      </c>
      <c r="K4" s="7" t="s">
        <v>9</v>
      </c>
      <c r="L4" s="7" t="n">
        <v>0.46</v>
      </c>
      <c r="M4" s="7" t="n">
        <v>0.36</v>
      </c>
      <c r="N4" s="7" t="n">
        <v>0.41</v>
      </c>
      <c r="O4" s="7" t="n">
        <v>0.36</v>
      </c>
      <c r="P4" s="9" t="n">
        <f aca="false">AVERAGE(L4:O4)</f>
        <v>0.3975</v>
      </c>
    </row>
    <row r="5" customFormat="false" ht="15" hidden="false" customHeight="false" outlineLevel="0" collapsed="false">
      <c r="B5" s="7" t="s">
        <v>10</v>
      </c>
      <c r="C5" s="7" t="n">
        <v>13</v>
      </c>
      <c r="D5" s="7" t="n">
        <v>16</v>
      </c>
      <c r="E5" s="7" t="n">
        <v>23</v>
      </c>
      <c r="F5" s="7" t="n">
        <v>18</v>
      </c>
      <c r="G5" s="5" t="n">
        <f aca="false">SUM(C5:F5)</f>
        <v>70</v>
      </c>
      <c r="H5" s="8" t="n">
        <f aca="false">(G5*100)/352</f>
        <v>19.8863636363636</v>
      </c>
      <c r="I5" s="8" t="n">
        <f aca="false">100-H5</f>
        <v>80.1136363636364</v>
      </c>
      <c r="K5" s="7" t="s">
        <v>10</v>
      </c>
      <c r="L5" s="7" t="n">
        <v>0.32</v>
      </c>
      <c r="M5" s="7" t="n">
        <v>0.46</v>
      </c>
      <c r="N5" s="7" t="n">
        <v>0.43</v>
      </c>
      <c r="O5" s="7" t="n">
        <v>0.49</v>
      </c>
      <c r="P5" s="9" t="n">
        <f aca="false">AVERAGE(L5:O5)</f>
        <v>0.425</v>
      </c>
    </row>
    <row r="6" customFormat="false" ht="15" hidden="false" customHeight="false" outlineLevel="0" collapsed="false">
      <c r="B6" s="7" t="s">
        <v>11</v>
      </c>
      <c r="C6" s="7" t="n">
        <v>43</v>
      </c>
      <c r="D6" s="7" t="n">
        <v>32</v>
      </c>
      <c r="E6" s="7" t="n">
        <v>33</v>
      </c>
      <c r="F6" s="7" t="n">
        <v>48</v>
      </c>
      <c r="G6" s="5" t="n">
        <f aca="false">SUM(C6:F6)</f>
        <v>156</v>
      </c>
      <c r="H6" s="8" t="n">
        <f aca="false">(G6*100)/352</f>
        <v>44.3181818181818</v>
      </c>
      <c r="I6" s="8" t="n">
        <f aca="false">100-H6</f>
        <v>55.6818181818182</v>
      </c>
      <c r="K6" s="7" t="s">
        <v>11</v>
      </c>
      <c r="L6" s="7" t="n">
        <v>0.36</v>
      </c>
      <c r="M6" s="7" t="n">
        <v>0.37</v>
      </c>
      <c r="N6" s="7" t="n">
        <v>0.37</v>
      </c>
      <c r="O6" s="7" t="n">
        <v>0.4</v>
      </c>
      <c r="P6" s="9" t="n">
        <f aca="false">AVERAGE(L6:O6)</f>
        <v>0.375</v>
      </c>
    </row>
    <row r="7" customFormat="false" ht="15" hidden="false" customHeight="false" outlineLevel="0" collapsed="false">
      <c r="B7" s="7" t="s">
        <v>12</v>
      </c>
      <c r="C7" s="7" t="n">
        <v>50</v>
      </c>
      <c r="D7" s="7" t="n">
        <v>39</v>
      </c>
      <c r="E7" s="7" t="n">
        <v>24</v>
      </c>
      <c r="F7" s="7" t="n">
        <v>50</v>
      </c>
      <c r="G7" s="5" t="n">
        <f aca="false">SUM(C7:F7)</f>
        <v>163</v>
      </c>
      <c r="H7" s="8" t="n">
        <f aca="false">(G7*100)/352</f>
        <v>46.3068181818182</v>
      </c>
      <c r="I7" s="8" t="n">
        <f aca="false">100-H7</f>
        <v>53.6931818181818</v>
      </c>
      <c r="K7" s="7" t="s">
        <v>12</v>
      </c>
      <c r="L7" s="7" t="n">
        <v>0.29</v>
      </c>
      <c r="M7" s="7" t="n">
        <v>0.33</v>
      </c>
      <c r="N7" s="7" t="n">
        <v>0.27</v>
      </c>
      <c r="O7" s="7" t="n">
        <v>0.35</v>
      </c>
      <c r="P7" s="9" t="n">
        <f aca="false">AVERAGE(L7:O7)</f>
        <v>0.31</v>
      </c>
    </row>
    <row r="8" customFormat="false" ht="15" hidden="false" customHeight="false" outlineLevel="0" collapsed="false">
      <c r="B8" s="7" t="s">
        <v>13</v>
      </c>
      <c r="C8" s="7" t="n">
        <v>39</v>
      </c>
      <c r="D8" s="7" t="n">
        <v>25</v>
      </c>
      <c r="E8" s="7" t="n">
        <v>22</v>
      </c>
      <c r="F8" s="7" t="n">
        <v>22</v>
      </c>
      <c r="G8" s="5" t="n">
        <f aca="false">SUM(C8:F8)</f>
        <v>108</v>
      </c>
      <c r="H8" s="8" t="n">
        <f aca="false">(G8*100)/352</f>
        <v>30.6818181818182</v>
      </c>
      <c r="I8" s="8" t="n">
        <f aca="false">100-H8</f>
        <v>69.3181818181818</v>
      </c>
      <c r="K8" s="7" t="s">
        <v>13</v>
      </c>
      <c r="L8" s="7" t="n">
        <v>0.29</v>
      </c>
      <c r="M8" s="7" t="n">
        <v>0.37</v>
      </c>
      <c r="N8" s="7" t="n">
        <v>0.37</v>
      </c>
      <c r="O8" s="7" t="n">
        <v>0.36</v>
      </c>
      <c r="P8" s="9" t="n">
        <f aca="false">AVERAGE(L8:O8)</f>
        <v>0.3475</v>
      </c>
    </row>
    <row r="9" customFormat="false" ht="15" hidden="false" customHeight="false" outlineLevel="0" collapsed="false">
      <c r="B9" s="7" t="s">
        <v>14</v>
      </c>
      <c r="C9" s="7" t="n">
        <v>22</v>
      </c>
      <c r="D9" s="7" t="n">
        <v>21</v>
      </c>
      <c r="E9" s="7" t="n">
        <v>17</v>
      </c>
      <c r="F9" s="7" t="n">
        <v>22</v>
      </c>
      <c r="G9" s="5" t="n">
        <f aca="false">SUM(C9:F9)</f>
        <v>82</v>
      </c>
      <c r="H9" s="8" t="n">
        <f aca="false">(G9*100)/352</f>
        <v>23.2954545454545</v>
      </c>
      <c r="I9" s="8" t="n">
        <f aca="false">100-H9</f>
        <v>76.7045454545455</v>
      </c>
      <c r="K9" s="7" t="s">
        <v>14</v>
      </c>
      <c r="L9" s="7" t="n">
        <v>0.33</v>
      </c>
      <c r="M9" s="7" t="n">
        <v>0.32</v>
      </c>
      <c r="N9" s="7" t="n">
        <v>0.63</v>
      </c>
      <c r="O9" s="7" t="n">
        <v>0.44</v>
      </c>
      <c r="P9" s="9" t="n">
        <f aca="false">AVERAGE(L9:O9)</f>
        <v>0.43</v>
      </c>
    </row>
    <row r="10" customFormat="false" ht="15" hidden="false" customHeight="false" outlineLevel="0" collapsed="false">
      <c r="B10" s="7" t="s">
        <v>15</v>
      </c>
      <c r="C10" s="7" t="n">
        <v>34</v>
      </c>
      <c r="D10" s="7" t="n">
        <v>38</v>
      </c>
      <c r="E10" s="7" t="n">
        <v>35</v>
      </c>
      <c r="F10" s="7" t="n">
        <v>42</v>
      </c>
      <c r="G10" s="5" t="n">
        <f aca="false">SUM(C10:F10)</f>
        <v>149</v>
      </c>
      <c r="H10" s="8" t="n">
        <f aca="false">(G10*100)/352</f>
        <v>42.3295454545455</v>
      </c>
      <c r="I10" s="8" t="n">
        <f aca="false">100-H10</f>
        <v>57.6704545454546</v>
      </c>
      <c r="K10" s="7" t="s">
        <v>15</v>
      </c>
      <c r="L10" s="7" t="n">
        <v>0.32</v>
      </c>
      <c r="M10" s="7" t="n">
        <v>0.45</v>
      </c>
      <c r="N10" s="10" t="n">
        <v>0.3</v>
      </c>
      <c r="O10" s="7" t="n">
        <v>0.33</v>
      </c>
      <c r="P10" s="9" t="n">
        <f aca="false">AVERAGE(L10:O10)</f>
        <v>0.35</v>
      </c>
    </row>
    <row r="11" customFormat="false" ht="15" hidden="false" customHeight="false" outlineLevel="0" collapsed="false">
      <c r="B11" s="7" t="s">
        <v>16</v>
      </c>
      <c r="C11" s="7" t="n">
        <v>10</v>
      </c>
      <c r="D11" s="7" t="n">
        <v>13</v>
      </c>
      <c r="E11" s="7" t="n">
        <v>12</v>
      </c>
      <c r="F11" s="7" t="n">
        <v>18</v>
      </c>
      <c r="G11" s="5" t="n">
        <f aca="false">SUM(C11:F11)</f>
        <v>53</v>
      </c>
      <c r="H11" s="8" t="n">
        <f aca="false">(G11*100)/352</f>
        <v>15.0568181818182</v>
      </c>
      <c r="I11" s="8" t="n">
        <f aca="false">100-H11</f>
        <v>84.9431818181818</v>
      </c>
      <c r="K11" s="7" t="s">
        <v>16</v>
      </c>
      <c r="L11" s="7" t="n">
        <v>0.44</v>
      </c>
      <c r="M11" s="7" t="n">
        <v>0.54</v>
      </c>
      <c r="N11" s="7" t="n">
        <v>0.54</v>
      </c>
      <c r="O11" s="7" t="n">
        <v>0.53</v>
      </c>
      <c r="P11" s="9" t="n">
        <f aca="false">AVERAGE(L11:O11)</f>
        <v>0.5125</v>
      </c>
    </row>
    <row r="12" customFormat="false" ht="15" hidden="false" customHeight="false" outlineLevel="0" collapsed="false">
      <c r="B12" s="7" t="s">
        <v>17</v>
      </c>
      <c r="C12" s="7" t="n">
        <v>27</v>
      </c>
      <c r="D12" s="7" t="n">
        <v>47</v>
      </c>
      <c r="E12" s="7" t="n">
        <v>16</v>
      </c>
      <c r="F12" s="7" t="n">
        <v>33</v>
      </c>
      <c r="G12" s="5" t="n">
        <f aca="false">SUM(C12:F12)</f>
        <v>123</v>
      </c>
      <c r="H12" s="8" t="n">
        <f aca="false">(G12*100)/352</f>
        <v>34.9431818181818</v>
      </c>
      <c r="I12" s="8" t="n">
        <f aca="false">100-H12</f>
        <v>65.0568181818182</v>
      </c>
      <c r="K12" s="7" t="s">
        <v>17</v>
      </c>
      <c r="L12" s="7" t="n">
        <v>0.37</v>
      </c>
      <c r="M12" s="7" t="n">
        <v>0.31</v>
      </c>
      <c r="N12" s="7" t="n">
        <v>0.41</v>
      </c>
      <c r="O12" s="7" t="n">
        <v>0.39</v>
      </c>
      <c r="P12" s="9" t="n">
        <f aca="false">AVERAGE(L12:O12)</f>
        <v>0.37</v>
      </c>
    </row>
    <row r="13" customFormat="false" ht="15" hidden="false" customHeight="false" outlineLevel="0" collapsed="false">
      <c r="B13" s="7" t="s">
        <v>18</v>
      </c>
      <c r="C13" s="7" t="n">
        <v>35</v>
      </c>
      <c r="D13" s="7" t="n">
        <v>18</v>
      </c>
      <c r="E13" s="7" t="n">
        <v>26</v>
      </c>
      <c r="F13" s="7" t="n">
        <v>35</v>
      </c>
      <c r="G13" s="5" t="n">
        <f aca="false">SUM(C13:F13)</f>
        <v>114</v>
      </c>
      <c r="H13" s="8" t="n">
        <f aca="false">(G13*100)/352</f>
        <v>32.3863636363636</v>
      </c>
      <c r="I13" s="8" t="n">
        <f aca="false">100-H13</f>
        <v>67.6136363636364</v>
      </c>
      <c r="K13" s="7" t="s">
        <v>18</v>
      </c>
      <c r="L13" s="10" t="n">
        <v>0.3</v>
      </c>
      <c r="M13" s="7" t="n">
        <v>0.31</v>
      </c>
      <c r="N13" s="7" t="n">
        <v>0.31</v>
      </c>
      <c r="O13" s="7" t="n">
        <v>0.33</v>
      </c>
      <c r="P13" s="11" t="n">
        <f aca="false">AVERAGE(L13:O13)</f>
        <v>0.3125</v>
      </c>
    </row>
    <row r="14" customFormat="false" ht="15" hidden="false" customHeight="false" outlineLevel="0" collapsed="false">
      <c r="B14" s="2" t="s">
        <v>0</v>
      </c>
      <c r="C14" s="2"/>
      <c r="D14" s="2"/>
      <c r="E14" s="2"/>
      <c r="F14" s="2"/>
      <c r="G14" s="2"/>
      <c r="H14" s="2"/>
      <c r="I14" s="2"/>
      <c r="K14" s="2" t="s">
        <v>1</v>
      </c>
      <c r="L14" s="2"/>
      <c r="M14" s="2"/>
      <c r="N14" s="2"/>
      <c r="O14" s="2"/>
      <c r="P14" s="2"/>
    </row>
    <row r="15" customFormat="false" ht="15" hidden="false" customHeight="false" outlineLevel="0" collapsed="false">
      <c r="B15" s="3" t="s">
        <v>19</v>
      </c>
      <c r="C15" s="3"/>
      <c r="D15" s="3"/>
      <c r="E15" s="3"/>
      <c r="F15" s="3"/>
      <c r="G15" s="3"/>
      <c r="H15" s="3"/>
      <c r="I15" s="3"/>
      <c r="K15" s="3" t="s">
        <v>19</v>
      </c>
      <c r="L15" s="3"/>
      <c r="M15" s="3"/>
      <c r="N15" s="3"/>
      <c r="O15" s="3"/>
      <c r="P15" s="3"/>
    </row>
    <row r="16" customFormat="false" ht="15" hidden="false" customHeight="false" outlineLevel="0" collapsed="false">
      <c r="B16" s="4" t="s">
        <v>3</v>
      </c>
      <c r="C16" s="4" t="s">
        <v>4</v>
      </c>
      <c r="D16" s="4"/>
      <c r="E16" s="4"/>
      <c r="F16" s="4"/>
      <c r="G16" s="5" t="s">
        <v>5</v>
      </c>
      <c r="H16" s="6" t="s">
        <v>6</v>
      </c>
      <c r="I16" s="6" t="s">
        <v>7</v>
      </c>
      <c r="K16" s="4" t="s">
        <v>3</v>
      </c>
      <c r="L16" s="4" t="s">
        <v>4</v>
      </c>
      <c r="M16" s="4"/>
      <c r="N16" s="4"/>
      <c r="O16" s="4"/>
      <c r="P16" s="5" t="s">
        <v>8</v>
      </c>
    </row>
    <row r="17" customFormat="false" ht="15" hidden="false" customHeight="false" outlineLevel="0" collapsed="false">
      <c r="B17" s="7" t="s">
        <v>9</v>
      </c>
      <c r="C17" s="7" t="n">
        <v>53</v>
      </c>
      <c r="D17" s="7" t="n">
        <v>45</v>
      </c>
      <c r="E17" s="7" t="n">
        <v>58</v>
      </c>
      <c r="F17" s="7" t="n">
        <v>63</v>
      </c>
      <c r="G17" s="5" t="n">
        <f aca="false">SUM(C17:F17)</f>
        <v>219</v>
      </c>
      <c r="H17" s="8" t="n">
        <f aca="false">(G17*100)/352</f>
        <v>62.2159090909091</v>
      </c>
      <c r="I17" s="8" t="n">
        <f aca="false">100-H17</f>
        <v>37.7840909090909</v>
      </c>
      <c r="K17" s="7" t="s">
        <v>9</v>
      </c>
      <c r="L17" s="7" t="n">
        <v>0.31</v>
      </c>
      <c r="M17" s="7" t="n">
        <v>0.39</v>
      </c>
      <c r="N17" s="7" t="n">
        <v>0.36</v>
      </c>
      <c r="O17" s="7" t="n">
        <v>0.39</v>
      </c>
      <c r="P17" s="9" t="n">
        <f aca="false">AVERAGE(L17:O17)</f>
        <v>0.3625</v>
      </c>
    </row>
    <row r="18" customFormat="false" ht="15" hidden="false" customHeight="false" outlineLevel="0" collapsed="false">
      <c r="B18" s="7" t="s">
        <v>10</v>
      </c>
      <c r="C18" s="7" t="n">
        <v>53</v>
      </c>
      <c r="D18" s="7" t="n">
        <v>48</v>
      </c>
      <c r="E18" s="7" t="n">
        <v>45</v>
      </c>
      <c r="F18" s="7" t="n">
        <v>37</v>
      </c>
      <c r="G18" s="5" t="n">
        <f aca="false">SUM(C18:F18)</f>
        <v>183</v>
      </c>
      <c r="H18" s="8" t="n">
        <f aca="false">(G18*100)/352</f>
        <v>51.9886363636364</v>
      </c>
      <c r="I18" s="8" t="n">
        <f aca="false">100-H18</f>
        <v>48.0113636363636</v>
      </c>
      <c r="K18" s="7" t="s">
        <v>10</v>
      </c>
      <c r="L18" s="7" t="n">
        <v>0.34</v>
      </c>
      <c r="M18" s="7" t="n">
        <v>0.35</v>
      </c>
      <c r="N18" s="7" t="n">
        <v>0.39</v>
      </c>
      <c r="O18" s="7" t="n">
        <v>0.33</v>
      </c>
      <c r="P18" s="9" t="n">
        <f aca="false">AVERAGE(L18:O18)</f>
        <v>0.3525</v>
      </c>
    </row>
    <row r="19" customFormat="false" ht="15" hidden="false" customHeight="false" outlineLevel="0" collapsed="false">
      <c r="B19" s="7" t="s">
        <v>11</v>
      </c>
      <c r="C19" s="7" t="n">
        <v>56</v>
      </c>
      <c r="D19" s="7" t="n">
        <v>31</v>
      </c>
      <c r="E19" s="7" t="n">
        <v>26</v>
      </c>
      <c r="F19" s="7" t="n">
        <v>47</v>
      </c>
      <c r="G19" s="5" t="n">
        <f aca="false">SUM(C19:F19)</f>
        <v>160</v>
      </c>
      <c r="H19" s="8" t="n">
        <f aca="false">(G19*100)/352</f>
        <v>45.4545454545455</v>
      </c>
      <c r="I19" s="8" t="n">
        <f aca="false">100-H19</f>
        <v>54.5454545454546</v>
      </c>
      <c r="K19" s="7" t="s">
        <v>11</v>
      </c>
      <c r="L19" s="7" t="n">
        <v>0.31</v>
      </c>
      <c r="M19" s="7" t="n">
        <v>0.39</v>
      </c>
      <c r="N19" s="7" t="n">
        <v>0.36</v>
      </c>
      <c r="O19" s="7" t="n">
        <v>0.39</v>
      </c>
      <c r="P19" s="9" t="n">
        <f aca="false">AVERAGE(L19:O19)</f>
        <v>0.3625</v>
      </c>
    </row>
    <row r="20" customFormat="false" ht="15" hidden="false" customHeight="false" outlineLevel="0" collapsed="false">
      <c r="B20" s="7" t="s">
        <v>12</v>
      </c>
      <c r="C20" s="7" t="n">
        <v>19</v>
      </c>
      <c r="D20" s="7" t="n">
        <v>6</v>
      </c>
      <c r="E20" s="7" t="n">
        <v>9</v>
      </c>
      <c r="F20" s="7" t="n">
        <v>12</v>
      </c>
      <c r="G20" s="5" t="n">
        <f aca="false">SUM(C20:F20)</f>
        <v>46</v>
      </c>
      <c r="H20" s="8" t="n">
        <f aca="false">(G20*100)/352</f>
        <v>13.0681818181818</v>
      </c>
      <c r="I20" s="8" t="n">
        <f aca="false">100-H20</f>
        <v>86.9318181818182</v>
      </c>
      <c r="K20" s="7" t="s">
        <v>12</v>
      </c>
      <c r="L20" s="7" t="n">
        <v>0.6</v>
      </c>
      <c r="M20" s="7" t="n">
        <v>0.59</v>
      </c>
      <c r="N20" s="7" t="n">
        <v>0.54</v>
      </c>
      <c r="O20" s="7" t="n">
        <v>0.73</v>
      </c>
      <c r="P20" s="9" t="n">
        <f aca="false">AVERAGE(L20:O20)</f>
        <v>0.615</v>
      </c>
    </row>
    <row r="21" customFormat="false" ht="15" hidden="false" customHeight="false" outlineLevel="0" collapsed="false">
      <c r="B21" s="7" t="s">
        <v>13</v>
      </c>
      <c r="C21" s="7" t="n">
        <v>56</v>
      </c>
      <c r="D21" s="7" t="n">
        <v>34</v>
      </c>
      <c r="E21" s="7" t="n">
        <v>20</v>
      </c>
      <c r="F21" s="7" t="n">
        <v>24</v>
      </c>
      <c r="G21" s="5" t="n">
        <f aca="false">SUM(C21:F21)</f>
        <v>134</v>
      </c>
      <c r="H21" s="8" t="n">
        <f aca="false">(G21*100)/352</f>
        <v>38.0681818181818</v>
      </c>
      <c r="I21" s="8" t="n">
        <f aca="false">100-H21</f>
        <v>61.9318181818182</v>
      </c>
      <c r="K21" s="7" t="s">
        <v>13</v>
      </c>
      <c r="L21" s="7" t="n">
        <v>0.42</v>
      </c>
      <c r="M21" s="7" t="n">
        <v>0.39</v>
      </c>
      <c r="N21" s="7" t="n">
        <v>0.29</v>
      </c>
      <c r="O21" s="7" t="n">
        <v>0.31</v>
      </c>
      <c r="P21" s="9" t="n">
        <f aca="false">AVERAGE(L21:O21)</f>
        <v>0.3525</v>
      </c>
    </row>
    <row r="22" customFormat="false" ht="15" hidden="false" customHeight="false" outlineLevel="0" collapsed="false">
      <c r="B22" s="7" t="s">
        <v>14</v>
      </c>
      <c r="C22" s="7" t="n">
        <v>5</v>
      </c>
      <c r="D22" s="7" t="n">
        <v>12</v>
      </c>
      <c r="E22" s="7" t="n">
        <v>13</v>
      </c>
      <c r="F22" s="7" t="n">
        <v>11</v>
      </c>
      <c r="G22" s="5" t="n">
        <f aca="false">SUM(C22:F22)</f>
        <v>41</v>
      </c>
      <c r="H22" s="8" t="n">
        <f aca="false">(G22*100)/352</f>
        <v>11.6477272727273</v>
      </c>
      <c r="I22" s="8" t="n">
        <f aca="false">100-H22</f>
        <v>88.3522727272727</v>
      </c>
      <c r="K22" s="7" t="s">
        <v>14</v>
      </c>
      <c r="L22" s="7" t="n">
        <v>0.54</v>
      </c>
      <c r="M22" s="7" t="n">
        <v>0.52</v>
      </c>
      <c r="N22" s="7" t="n">
        <v>0.51</v>
      </c>
      <c r="O22" s="7" t="n">
        <v>0.52</v>
      </c>
      <c r="P22" s="9" t="n">
        <f aca="false">AVERAGE(L22:O22)</f>
        <v>0.5225</v>
      </c>
    </row>
    <row r="23" customFormat="false" ht="15" hidden="false" customHeight="false" outlineLevel="0" collapsed="false">
      <c r="B23" s="7" t="s">
        <v>15</v>
      </c>
      <c r="C23" s="7" t="n">
        <v>13</v>
      </c>
      <c r="D23" s="7" t="n">
        <v>37</v>
      </c>
      <c r="E23" s="7" t="n">
        <v>31</v>
      </c>
      <c r="F23" s="7" t="n">
        <v>21</v>
      </c>
      <c r="G23" s="5" t="n">
        <f aca="false">SUM(C23:F23)</f>
        <v>102</v>
      </c>
      <c r="H23" s="8" t="n">
        <f aca="false">(G23*100)/352</f>
        <v>28.9772727272727</v>
      </c>
      <c r="I23" s="8" t="n">
        <f aca="false">100-H23</f>
        <v>71.0227272727273</v>
      </c>
      <c r="K23" s="7" t="s">
        <v>15</v>
      </c>
      <c r="L23" s="7" t="n">
        <v>0.38</v>
      </c>
      <c r="M23" s="7" t="n">
        <v>0.24</v>
      </c>
      <c r="N23" s="10" t="n">
        <v>0.4</v>
      </c>
      <c r="O23" s="7" t="n">
        <v>0.38</v>
      </c>
      <c r="P23" s="9" t="n">
        <f aca="false">AVERAGE(L23:O23)</f>
        <v>0.35</v>
      </c>
    </row>
    <row r="24" customFormat="false" ht="15" hidden="false" customHeight="false" outlineLevel="0" collapsed="false">
      <c r="B24" s="7" t="s">
        <v>16</v>
      </c>
      <c r="C24" s="7" t="n">
        <v>44</v>
      </c>
      <c r="D24" s="7" t="n">
        <v>39</v>
      </c>
      <c r="E24" s="7" t="n">
        <v>27</v>
      </c>
      <c r="F24" s="7" t="n">
        <v>43</v>
      </c>
      <c r="G24" s="5" t="n">
        <f aca="false">SUM(C24:F24)</f>
        <v>153</v>
      </c>
      <c r="H24" s="8" t="n">
        <f aca="false">(G24*100)/352</f>
        <v>43.4659090909091</v>
      </c>
      <c r="I24" s="8" t="n">
        <f aca="false">100-H24</f>
        <v>56.5340909090909</v>
      </c>
      <c r="K24" s="7" t="s">
        <v>16</v>
      </c>
      <c r="L24" s="7" t="n">
        <v>0.48</v>
      </c>
      <c r="M24" s="7" t="n">
        <v>0.32</v>
      </c>
      <c r="N24" s="7" t="n">
        <v>0.42</v>
      </c>
      <c r="O24" s="7" t="n">
        <v>0.4</v>
      </c>
      <c r="P24" s="9" t="n">
        <f aca="false">AVERAGE(L24:O24)</f>
        <v>0.405</v>
      </c>
    </row>
    <row r="25" customFormat="false" ht="15" hidden="false" customHeight="false" outlineLevel="0" collapsed="false">
      <c r="B25" s="7" t="s">
        <v>17</v>
      </c>
      <c r="C25" s="7" t="n">
        <v>40</v>
      </c>
      <c r="D25" s="7" t="n">
        <v>29</v>
      </c>
      <c r="E25" s="7" t="n">
        <v>29</v>
      </c>
      <c r="F25" s="7" t="n">
        <v>22</v>
      </c>
      <c r="G25" s="5" t="n">
        <f aca="false">SUM(C25:F25)</f>
        <v>120</v>
      </c>
      <c r="H25" s="8" t="n">
        <f aca="false">(G25*100)/352</f>
        <v>34.0909090909091</v>
      </c>
      <c r="I25" s="8" t="n">
        <f aca="false">100-H25</f>
        <v>65.9090909090909</v>
      </c>
      <c r="K25" s="7" t="s">
        <v>17</v>
      </c>
      <c r="L25" s="7" t="n">
        <v>0.21</v>
      </c>
      <c r="M25" s="7" t="n">
        <v>0.32</v>
      </c>
      <c r="N25" s="7" t="n">
        <v>0.35</v>
      </c>
      <c r="O25" s="7" t="n">
        <v>0.37</v>
      </c>
      <c r="P25" s="9" t="n">
        <f aca="false">AVERAGE(L25:O25)</f>
        <v>0.3125</v>
      </c>
    </row>
    <row r="26" customFormat="false" ht="15" hidden="false" customHeight="false" outlineLevel="0" collapsed="false">
      <c r="B26" s="7" t="s">
        <v>18</v>
      </c>
      <c r="C26" s="7" t="n">
        <v>45</v>
      </c>
      <c r="D26" s="7" t="n">
        <v>35</v>
      </c>
      <c r="E26" s="7" t="n">
        <v>24</v>
      </c>
      <c r="F26" s="7" t="n">
        <v>20</v>
      </c>
      <c r="G26" s="5" t="n">
        <f aca="false">SUM(C26:F26)</f>
        <v>124</v>
      </c>
      <c r="H26" s="8" t="n">
        <f aca="false">(G26*100)/352</f>
        <v>35.2272727272727</v>
      </c>
      <c r="I26" s="8" t="n">
        <f aca="false">100-H26</f>
        <v>64.7727272727273</v>
      </c>
      <c r="K26" s="7" t="s">
        <v>18</v>
      </c>
      <c r="L26" s="10" t="n">
        <v>0.27</v>
      </c>
      <c r="M26" s="7" t="n">
        <v>0.23</v>
      </c>
      <c r="N26" s="7" t="n">
        <v>0.35</v>
      </c>
      <c r="O26" s="7" t="n">
        <v>0.32</v>
      </c>
      <c r="P26" s="9" t="n">
        <f aca="false">AVERAGE(L26:O26)</f>
        <v>0.2925</v>
      </c>
    </row>
    <row r="27" customFormat="false" ht="15" hidden="false" customHeight="false" outlineLevel="0" collapsed="false">
      <c r="B27" s="2" t="s">
        <v>0</v>
      </c>
      <c r="C27" s="2"/>
      <c r="D27" s="2"/>
      <c r="E27" s="2"/>
      <c r="F27" s="2"/>
      <c r="G27" s="2"/>
      <c r="H27" s="2"/>
      <c r="I27" s="2"/>
      <c r="K27" s="2" t="s">
        <v>1</v>
      </c>
      <c r="L27" s="2"/>
      <c r="M27" s="2"/>
      <c r="N27" s="2"/>
      <c r="O27" s="2"/>
      <c r="P27" s="2"/>
    </row>
    <row r="28" customFormat="false" ht="15" hidden="false" customHeight="false" outlineLevel="0" collapsed="false">
      <c r="B28" s="3" t="s">
        <v>20</v>
      </c>
      <c r="C28" s="3"/>
      <c r="D28" s="3"/>
      <c r="E28" s="3"/>
      <c r="F28" s="3"/>
      <c r="G28" s="3"/>
      <c r="H28" s="3"/>
      <c r="I28" s="3"/>
      <c r="K28" s="3" t="s">
        <v>20</v>
      </c>
      <c r="L28" s="3"/>
      <c r="M28" s="3"/>
      <c r="N28" s="3"/>
      <c r="O28" s="3"/>
      <c r="P28" s="3"/>
    </row>
    <row r="29" customFormat="false" ht="15" hidden="false" customHeight="false" outlineLevel="0" collapsed="false">
      <c r="B29" s="4" t="s">
        <v>3</v>
      </c>
      <c r="C29" s="4" t="s">
        <v>4</v>
      </c>
      <c r="D29" s="4"/>
      <c r="E29" s="4"/>
      <c r="F29" s="4"/>
      <c r="G29" s="5" t="s">
        <v>5</v>
      </c>
      <c r="H29" s="6" t="s">
        <v>6</v>
      </c>
      <c r="I29" s="6" t="s">
        <v>7</v>
      </c>
      <c r="K29" s="4" t="s">
        <v>3</v>
      </c>
      <c r="L29" s="4" t="s">
        <v>4</v>
      </c>
      <c r="M29" s="4"/>
      <c r="N29" s="4"/>
      <c r="O29" s="4"/>
      <c r="P29" s="5" t="s">
        <v>8</v>
      </c>
    </row>
    <row r="30" customFormat="false" ht="15" hidden="false" customHeight="false" outlineLevel="0" collapsed="false">
      <c r="B30" s="7" t="s">
        <v>9</v>
      </c>
      <c r="C30" s="7" t="n">
        <v>44</v>
      </c>
      <c r="D30" s="7" t="n">
        <v>18</v>
      </c>
      <c r="E30" s="7" t="n">
        <v>19</v>
      </c>
      <c r="F30" s="7" t="n">
        <v>27</v>
      </c>
      <c r="G30" s="5" t="n">
        <f aca="false">SUM(C30:F30)</f>
        <v>108</v>
      </c>
      <c r="H30" s="8" t="n">
        <f aca="false">(G30*100)/352</f>
        <v>30.6818181818182</v>
      </c>
      <c r="I30" s="8" t="n">
        <f aca="false">100-H30</f>
        <v>69.3181818181818</v>
      </c>
      <c r="K30" s="7" t="s">
        <v>9</v>
      </c>
      <c r="L30" s="7" t="n">
        <v>0.37</v>
      </c>
      <c r="M30" s="7" t="n">
        <v>0.41</v>
      </c>
      <c r="N30" s="7" t="n">
        <v>0.37</v>
      </c>
      <c r="O30" s="7" t="n">
        <v>0.39</v>
      </c>
      <c r="P30" s="9" t="n">
        <f aca="false">AVERAGE(L30:O30)</f>
        <v>0.385</v>
      </c>
    </row>
    <row r="31" customFormat="false" ht="15" hidden="false" customHeight="false" outlineLevel="0" collapsed="false">
      <c r="B31" s="7" t="s">
        <v>10</v>
      </c>
      <c r="C31" s="7" t="n">
        <v>19</v>
      </c>
      <c r="D31" s="7" t="n">
        <v>21</v>
      </c>
      <c r="E31" s="7" t="n">
        <v>13</v>
      </c>
      <c r="F31" s="7" t="n">
        <v>10</v>
      </c>
      <c r="G31" s="5" t="n">
        <f aca="false">SUM(C31:F31)</f>
        <v>63</v>
      </c>
      <c r="H31" s="8" t="n">
        <f aca="false">(G31*100)/352</f>
        <v>17.8977272727273</v>
      </c>
      <c r="I31" s="8" t="n">
        <f aca="false">100-H31</f>
        <v>82.1022727272727</v>
      </c>
      <c r="K31" s="7" t="s">
        <v>10</v>
      </c>
      <c r="L31" s="7" t="n">
        <v>0.51</v>
      </c>
      <c r="M31" s="7" t="n">
        <v>0.65</v>
      </c>
      <c r="N31" s="7" t="n">
        <v>0.4</v>
      </c>
      <c r="O31" s="7" t="n">
        <v>0.33</v>
      </c>
      <c r="P31" s="9" t="n">
        <f aca="false">AVERAGE(L31:O31)</f>
        <v>0.4725</v>
      </c>
    </row>
    <row r="32" customFormat="false" ht="15" hidden="false" customHeight="false" outlineLevel="0" collapsed="false">
      <c r="K32" s="2" t="s">
        <v>1</v>
      </c>
      <c r="L32" s="2"/>
      <c r="M32" s="2"/>
      <c r="N32" s="2"/>
      <c r="O32" s="2"/>
      <c r="P32" s="2"/>
    </row>
    <row r="33" customFormat="false" ht="15" hidden="false" customHeight="false" outlineLevel="0" collapsed="false">
      <c r="K33" s="3" t="s">
        <v>21</v>
      </c>
      <c r="L33" s="3"/>
      <c r="M33" s="3"/>
      <c r="N33" s="3"/>
      <c r="O33" s="3"/>
      <c r="P33" s="3"/>
    </row>
    <row r="34" customFormat="false" ht="15" hidden="false" customHeight="false" outlineLevel="0" collapsed="false">
      <c r="K34" s="4" t="s">
        <v>3</v>
      </c>
      <c r="L34" s="4" t="s">
        <v>4</v>
      </c>
      <c r="M34" s="4"/>
      <c r="N34" s="4"/>
      <c r="O34" s="4"/>
      <c r="P34" s="5" t="s">
        <v>8</v>
      </c>
    </row>
    <row r="35" customFormat="false" ht="15" hidden="false" customHeight="false" outlineLevel="0" collapsed="false">
      <c r="K35" s="7" t="s">
        <v>9</v>
      </c>
      <c r="L35" s="7" t="n">
        <v>0.52</v>
      </c>
      <c r="M35" s="7" t="n">
        <v>0.24</v>
      </c>
      <c r="N35" s="7" t="n">
        <v>0.3</v>
      </c>
      <c r="O35" s="7" t="n">
        <v>0.33</v>
      </c>
      <c r="P35" s="9" t="n">
        <f aca="false">AVERAGE(L35:O35)</f>
        <v>0.3475</v>
      </c>
    </row>
    <row r="36" customFormat="false" ht="15" hidden="false" customHeight="false" outlineLevel="0" collapsed="false">
      <c r="K36" s="7" t="s">
        <v>10</v>
      </c>
      <c r="L36" s="7" t="n">
        <v>0.16</v>
      </c>
      <c r="M36" s="7" t="n">
        <v>0.15</v>
      </c>
      <c r="N36" s="7" t="n">
        <v>0.25</v>
      </c>
      <c r="O36" s="7" t="n">
        <v>0.24</v>
      </c>
      <c r="P36" s="9" t="n">
        <f aca="false">AVERAGE(L36:O36)</f>
        <v>0.2</v>
      </c>
    </row>
    <row r="37" customFormat="false" ht="15" hidden="false" customHeight="false" outlineLevel="0" collapsed="false">
      <c r="K37" s="7" t="s">
        <v>11</v>
      </c>
      <c r="L37" s="7" t="n">
        <v>0.29</v>
      </c>
      <c r="M37" s="7" t="n">
        <v>0.28</v>
      </c>
      <c r="N37" s="7" t="n">
        <v>0.26</v>
      </c>
      <c r="O37" s="7" t="n">
        <v>0.27</v>
      </c>
      <c r="P37" s="9" t="n">
        <f aca="false">AVERAGE(L37:O37)</f>
        <v>0.275</v>
      </c>
    </row>
    <row r="38" customFormat="false" ht="15" hidden="false" customHeight="false" outlineLevel="0" collapsed="false">
      <c r="K38" s="7" t="s">
        <v>12</v>
      </c>
      <c r="L38" s="7" t="n">
        <v>0.15</v>
      </c>
      <c r="M38" s="7" t="n">
        <v>0.29</v>
      </c>
      <c r="N38" s="7" t="n">
        <v>0.27</v>
      </c>
      <c r="O38" s="7" t="n">
        <v>0.38</v>
      </c>
      <c r="P38" s="9" t="n">
        <f aca="false">AVERAGE(L38:O38)</f>
        <v>0.2725</v>
      </c>
    </row>
    <row r="39" customFormat="false" ht="15" hidden="false" customHeight="false" outlineLevel="0" collapsed="false">
      <c r="K39" s="7" t="s">
        <v>22</v>
      </c>
      <c r="L39" s="7" t="n">
        <v>0.26</v>
      </c>
      <c r="M39" s="7" t="n">
        <v>0.21</v>
      </c>
      <c r="N39" s="7" t="n">
        <v>0.23</v>
      </c>
      <c r="O39" s="7" t="n">
        <v>0.2</v>
      </c>
      <c r="P39" s="9" t="n">
        <f aca="false">AVERAGE(L39:O39)</f>
        <v>0.225</v>
      </c>
    </row>
    <row r="40" customFormat="false" ht="15" hidden="false" customHeight="false" outlineLevel="0" collapsed="false">
      <c r="K40" s="7" t="s">
        <v>23</v>
      </c>
      <c r="L40" s="7" t="n">
        <v>0.35</v>
      </c>
      <c r="M40" s="7" t="n">
        <v>0.4</v>
      </c>
      <c r="N40" s="7" t="n">
        <v>0.33</v>
      </c>
      <c r="O40" s="7" t="n">
        <v>0.38</v>
      </c>
      <c r="P40" s="9" t="n">
        <f aca="false">AVERAGE(L40:O40)</f>
        <v>0.365</v>
      </c>
    </row>
    <row r="41" customFormat="false" ht="15" hidden="false" customHeight="false" outlineLevel="0" collapsed="false">
      <c r="K41" s="7" t="s">
        <v>15</v>
      </c>
      <c r="L41" s="7" t="n">
        <v>0.33</v>
      </c>
      <c r="M41" s="7" t="n">
        <v>0.26</v>
      </c>
      <c r="N41" s="10" t="n">
        <v>0.24</v>
      </c>
      <c r="O41" s="7" t="n">
        <v>0.26</v>
      </c>
      <c r="P41" s="9" t="n">
        <f aca="false">AVERAGE(L41:O41)</f>
        <v>0.2725</v>
      </c>
    </row>
    <row r="42" customFormat="false" ht="15" hidden="false" customHeight="false" outlineLevel="0" collapsed="false">
      <c r="K42" s="7" t="s">
        <v>24</v>
      </c>
      <c r="L42" s="7" t="n">
        <v>0.26</v>
      </c>
      <c r="M42" s="7" t="n">
        <v>0.25</v>
      </c>
      <c r="N42" s="7" t="n">
        <v>0.39</v>
      </c>
      <c r="O42" s="7" t="n">
        <v>0.22</v>
      </c>
      <c r="P42" s="9" t="n">
        <f aca="false">AVERAGE(L42:O42)</f>
        <v>0.28</v>
      </c>
    </row>
    <row r="43" customFormat="false" ht="15" hidden="false" customHeight="false" outlineLevel="0" collapsed="false">
      <c r="K43" s="7" t="s">
        <v>17</v>
      </c>
      <c r="L43" s="7" t="n">
        <v>0.34</v>
      </c>
      <c r="M43" s="7" t="n">
        <v>0.39</v>
      </c>
      <c r="N43" s="7" t="n">
        <v>0.34</v>
      </c>
      <c r="O43" s="7" t="n">
        <v>0.36</v>
      </c>
      <c r="P43" s="9" t="n">
        <f aca="false">AVERAGE(L43:O43)</f>
        <v>0.3575</v>
      </c>
    </row>
    <row r="44" customFormat="false" ht="15" hidden="false" customHeight="false" outlineLevel="0" collapsed="false">
      <c r="K44" s="7" t="s">
        <v>25</v>
      </c>
      <c r="L44" s="10" t="n">
        <v>0.3</v>
      </c>
      <c r="M44" s="7" t="n">
        <v>0.27</v>
      </c>
      <c r="N44" s="7" t="n">
        <v>0.32</v>
      </c>
      <c r="O44" s="7" t="n">
        <v>0.36</v>
      </c>
      <c r="P44" s="9" t="n">
        <f aca="false">AVERAGE(L44:O44)</f>
        <v>0.3125</v>
      </c>
    </row>
    <row r="48" customFormat="false" ht="15" hidden="false" customHeight="false" outlineLevel="0" collapsed="false">
      <c r="B48" s="12"/>
      <c r="C48" s="12"/>
      <c r="E48" s="12"/>
      <c r="F48" s="12"/>
      <c r="G48" s="12"/>
      <c r="H48" s="12"/>
      <c r="I48" s="12"/>
      <c r="J48" s="12"/>
      <c r="K48" s="12"/>
    </row>
    <row r="49" customFormat="false" ht="15" hidden="false" customHeight="false" outlineLevel="0" collapsed="false">
      <c r="B49" s="12"/>
      <c r="C49" s="12"/>
      <c r="E49" s="12"/>
      <c r="F49" s="12"/>
      <c r="G49" s="12"/>
      <c r="H49" s="12"/>
      <c r="I49" s="12"/>
      <c r="J49" s="12"/>
      <c r="K49" s="12"/>
    </row>
    <row r="50" customFormat="false" ht="15" hidden="false" customHeight="false" outlineLevel="0" collapsed="false">
      <c r="B50" s="12"/>
    </row>
    <row r="51" customFormat="false" ht="15" hidden="false" customHeight="false" outlineLevel="0" collapsed="false">
      <c r="B51" s="12"/>
    </row>
    <row r="52" customFormat="false" ht="15" hidden="false" customHeight="false" outlineLevel="0" collapsed="false">
      <c r="B52" s="12"/>
    </row>
    <row r="53" customFormat="false" ht="15" hidden="false" customHeight="false" outlineLevel="0" collapsed="false">
      <c r="B53" s="12"/>
    </row>
    <row r="54" customFormat="false" ht="15" hidden="false" customHeight="false" outlineLevel="0" collapsed="false">
      <c r="B54" s="12"/>
    </row>
    <row r="55" customFormat="false" ht="15" hidden="false" customHeight="false" outlineLevel="0" collapsed="false">
      <c r="B55" s="12"/>
    </row>
    <row r="56" customFormat="false" ht="15" hidden="false" customHeight="false" outlineLevel="0" collapsed="false">
      <c r="B56" s="12"/>
    </row>
    <row r="57" customFormat="false" ht="15" hidden="false" customHeight="false" outlineLevel="0" collapsed="false">
      <c r="B57" s="12"/>
    </row>
  </sheetData>
  <mergeCells count="21">
    <mergeCell ref="B1:I1"/>
    <mergeCell ref="K1:P1"/>
    <mergeCell ref="B2:I2"/>
    <mergeCell ref="K2:P2"/>
    <mergeCell ref="C3:F3"/>
    <mergeCell ref="L3:O3"/>
    <mergeCell ref="B14:I14"/>
    <mergeCell ref="K14:P14"/>
    <mergeCell ref="B15:I15"/>
    <mergeCell ref="K15:P15"/>
    <mergeCell ref="C16:F16"/>
    <mergeCell ref="L16:O16"/>
    <mergeCell ref="B27:I27"/>
    <mergeCell ref="K27:P27"/>
    <mergeCell ref="B28:I28"/>
    <mergeCell ref="K28:P28"/>
    <mergeCell ref="C29:F29"/>
    <mergeCell ref="L29:O29"/>
    <mergeCell ref="K32:P32"/>
    <mergeCell ref="K33:P33"/>
    <mergeCell ref="L34:O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5"/>
  <sheetViews>
    <sheetView showFormulas="false" showGridLines="true" showRowColHeaders="true" showZeros="true" rightToLeft="false" tabSelected="false" showOutlineSymbols="true" defaultGridColor="true" view="normal" topLeftCell="A19" colorId="64" zoomScale="70" zoomScaleNormal="70" zoomScalePageLayoutView="100" workbookViewId="0">
      <selection pane="topLeft" activeCell="D49" activeCellId="0" sqref="D4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5"/>
    <col collapsed="false" customWidth="true" hidden="false" outlineLevel="0" max="3" min="3" style="1" width="46.71"/>
    <col collapsed="false" customWidth="true" hidden="false" outlineLevel="0" max="4" min="4" style="1" width="17.71"/>
    <col collapsed="false" customWidth="true" hidden="false" outlineLevel="0" max="5" min="5" style="1" width="18.14"/>
  </cols>
  <sheetData>
    <row r="1" customFormat="false" ht="15" hidden="false" customHeight="false" outlineLevel="0" collapsed="false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customFormat="false" ht="15" hidden="false" customHeight="false" outlineLevel="0" collapsed="false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customFormat="false" ht="15" hidden="false" customHeight="true" outlineLevel="0" collapsed="false">
      <c r="A3" s="14" t="s">
        <v>26</v>
      </c>
      <c r="B3" s="15" t="s">
        <v>27</v>
      </c>
      <c r="C3" s="14" t="s">
        <v>28</v>
      </c>
      <c r="D3" s="16" t="s">
        <v>29</v>
      </c>
      <c r="E3" s="17" t="s">
        <v>30</v>
      </c>
      <c r="F3" s="18" t="s">
        <v>31</v>
      </c>
      <c r="G3" s="18"/>
      <c r="H3" s="18"/>
      <c r="I3" s="18"/>
      <c r="J3" s="18"/>
      <c r="K3" s="18"/>
      <c r="L3" s="18"/>
      <c r="M3" s="18"/>
      <c r="N3" s="18"/>
      <c r="O3" s="18"/>
      <c r="P3" s="19" t="s">
        <v>8</v>
      </c>
    </row>
    <row r="4" customFormat="false" ht="15" hidden="false" customHeight="false" outlineLevel="0" collapsed="false">
      <c r="A4" s="14"/>
      <c r="B4" s="15"/>
      <c r="C4" s="14"/>
      <c r="D4" s="16"/>
      <c r="E4" s="17"/>
      <c r="F4" s="14" t="n">
        <v>1</v>
      </c>
      <c r="G4" s="14" t="n">
        <v>2</v>
      </c>
      <c r="H4" s="14" t="n">
        <v>3</v>
      </c>
      <c r="I4" s="14" t="n">
        <v>4</v>
      </c>
      <c r="J4" s="14" t="n">
        <v>5</v>
      </c>
      <c r="K4" s="14" t="n">
        <v>6</v>
      </c>
      <c r="L4" s="14" t="n">
        <v>7</v>
      </c>
      <c r="M4" s="14" t="n">
        <v>8</v>
      </c>
      <c r="N4" s="14" t="n">
        <v>9</v>
      </c>
      <c r="O4" s="14" t="n">
        <v>10</v>
      </c>
      <c r="P4" s="19"/>
    </row>
    <row r="5" customFormat="false" ht="15" hidden="false" customHeight="false" outlineLevel="0" collapsed="false">
      <c r="A5" s="20" t="s">
        <v>32</v>
      </c>
      <c r="B5" s="20" t="n">
        <f aca="false">D5+D6+D7</f>
        <v>36.9</v>
      </c>
      <c r="C5" s="21" t="s">
        <v>33</v>
      </c>
      <c r="D5" s="22" t="n">
        <v>35.3</v>
      </c>
      <c r="E5" s="23" t="n">
        <f aca="false">(D5*100)/B5</f>
        <v>95.6639566395664</v>
      </c>
      <c r="F5" s="21" t="n">
        <v>41</v>
      </c>
      <c r="G5" s="21" t="n">
        <v>36</v>
      </c>
      <c r="H5" s="21" t="n">
        <v>39</v>
      </c>
      <c r="I5" s="21" t="n">
        <v>37</v>
      </c>
      <c r="J5" s="21" t="n">
        <v>19</v>
      </c>
      <c r="K5" s="21" t="n">
        <v>3</v>
      </c>
      <c r="L5" s="21" t="n">
        <v>28</v>
      </c>
      <c r="M5" s="21" t="n">
        <v>37</v>
      </c>
      <c r="N5" s="21" t="n">
        <v>40</v>
      </c>
      <c r="O5" s="21" t="n">
        <v>18</v>
      </c>
      <c r="P5" s="24" t="n">
        <f aca="false">AVERAGE(F5:O5)</f>
        <v>29.8</v>
      </c>
    </row>
    <row r="6" customFormat="false" ht="15" hidden="false" customHeight="false" outlineLevel="0" collapsed="false">
      <c r="A6" s="20"/>
      <c r="B6" s="20"/>
      <c r="C6" s="21" t="s">
        <v>34</v>
      </c>
      <c r="D6" s="22" t="n">
        <v>1.6</v>
      </c>
      <c r="E6" s="23" t="n">
        <f aca="false">D6*100/B5</f>
        <v>4.33604336043361</v>
      </c>
      <c r="F6" s="21" t="n">
        <v>19</v>
      </c>
      <c r="G6" s="21" t="n">
        <v>22</v>
      </c>
      <c r="H6" s="21" t="n">
        <v>21</v>
      </c>
      <c r="I6" s="21" t="n">
        <v>16</v>
      </c>
      <c r="J6" s="21" t="n">
        <v>19</v>
      </c>
      <c r="K6" s="21" t="n">
        <v>26</v>
      </c>
      <c r="L6" s="21" t="n">
        <v>15</v>
      </c>
      <c r="M6" s="21" t="n">
        <v>11</v>
      </c>
      <c r="N6" s="21" t="n">
        <v>12</v>
      </c>
      <c r="O6" s="21" t="n">
        <v>15</v>
      </c>
      <c r="P6" s="24" t="n">
        <f aca="false">AVERAGE(F6:O6)</f>
        <v>17.6</v>
      </c>
    </row>
    <row r="7" customFormat="false" ht="15" hidden="false" customHeight="false" outlineLevel="0" collapsed="false">
      <c r="A7" s="20"/>
      <c r="B7" s="20"/>
      <c r="C7" s="25" t="s">
        <v>35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 t="n">
        <f aca="false">AVERAGE(P5:P6)</f>
        <v>23.7</v>
      </c>
    </row>
    <row r="8" customFormat="false" ht="15" hidden="false" customHeight="false" outlineLevel="0" collapsed="false">
      <c r="A8" s="20" t="s">
        <v>36</v>
      </c>
      <c r="B8" s="20" t="n">
        <f aca="false">D8+D9+D10</f>
        <v>34.2</v>
      </c>
      <c r="C8" s="21" t="s">
        <v>33</v>
      </c>
      <c r="D8" s="22" t="n">
        <v>12.55</v>
      </c>
      <c r="E8" s="23" t="n">
        <f aca="false">D8*100/B8</f>
        <v>36.6959064327485</v>
      </c>
      <c r="F8" s="21" t="n">
        <v>25</v>
      </c>
      <c r="G8" s="21" t="n">
        <v>26</v>
      </c>
      <c r="H8" s="21" t="n">
        <v>32</v>
      </c>
      <c r="I8" s="21" t="n">
        <v>33</v>
      </c>
      <c r="J8" s="21" t="n">
        <v>24</v>
      </c>
      <c r="K8" s="21" t="n">
        <v>25</v>
      </c>
      <c r="L8" s="21" t="n">
        <v>34</v>
      </c>
      <c r="M8" s="21" t="n">
        <v>17</v>
      </c>
      <c r="N8" s="21" t="n">
        <v>26</v>
      </c>
      <c r="O8" s="21" t="n">
        <v>17</v>
      </c>
      <c r="P8" s="24" t="n">
        <f aca="false">AVERAGE(F8:O8)</f>
        <v>25.9</v>
      </c>
    </row>
    <row r="9" customFormat="false" ht="15" hidden="false" customHeight="false" outlineLevel="0" collapsed="false">
      <c r="A9" s="20"/>
      <c r="B9" s="20"/>
      <c r="C9" s="28" t="s">
        <v>37</v>
      </c>
      <c r="D9" s="22" t="n">
        <v>19.5</v>
      </c>
      <c r="E9" s="23" t="n">
        <f aca="false">D9*100/B8</f>
        <v>57.0175438596491</v>
      </c>
      <c r="F9" s="28" t="n">
        <v>37</v>
      </c>
      <c r="G9" s="28" t="n">
        <v>39</v>
      </c>
      <c r="H9" s="28" t="n">
        <v>28</v>
      </c>
      <c r="I9" s="28" t="n">
        <v>31</v>
      </c>
      <c r="J9" s="28" t="n">
        <v>13</v>
      </c>
      <c r="K9" s="28" t="n">
        <v>25</v>
      </c>
      <c r="L9" s="28" t="n">
        <v>11</v>
      </c>
      <c r="M9" s="28" t="n">
        <v>13</v>
      </c>
      <c r="N9" s="28"/>
      <c r="O9" s="28"/>
      <c r="P9" s="29" t="n">
        <f aca="false">AVERAGE(F9:O9)</f>
        <v>24.625</v>
      </c>
    </row>
    <row r="10" customFormat="false" ht="15" hidden="false" customHeight="false" outlineLevel="0" collapsed="false">
      <c r="A10" s="20"/>
      <c r="B10" s="20"/>
      <c r="C10" s="21" t="s">
        <v>38</v>
      </c>
      <c r="D10" s="22" t="n">
        <v>2.15</v>
      </c>
      <c r="E10" s="23" t="n">
        <f aca="false">D10*100/B8</f>
        <v>6.28654970760234</v>
      </c>
      <c r="F10" s="21" t="n">
        <v>15</v>
      </c>
      <c r="G10" s="21" t="n">
        <v>23</v>
      </c>
      <c r="H10" s="21" t="n">
        <v>15</v>
      </c>
      <c r="I10" s="21" t="n">
        <v>14</v>
      </c>
      <c r="J10" s="21"/>
      <c r="K10" s="21"/>
      <c r="L10" s="21"/>
      <c r="M10" s="21"/>
      <c r="N10" s="21"/>
      <c r="O10" s="21"/>
      <c r="P10" s="30" t="n">
        <f aca="false">AVERAGE(F10:O10)</f>
        <v>16.75</v>
      </c>
    </row>
    <row r="11" customFormat="false" ht="15" hidden="false" customHeight="false" outlineLevel="0" collapsed="false">
      <c r="A11" s="20"/>
      <c r="B11" s="20"/>
      <c r="C11" s="25" t="s">
        <v>35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/>
    </row>
    <row r="12" customFormat="false" ht="15" hidden="false" customHeight="false" outlineLevel="0" collapsed="false">
      <c r="A12" s="20" t="s">
        <v>39</v>
      </c>
      <c r="B12" s="21" t="n">
        <v>61.15</v>
      </c>
      <c r="C12" s="21" t="s">
        <v>33</v>
      </c>
      <c r="D12" s="22" t="n">
        <v>61.15</v>
      </c>
      <c r="E12" s="23" t="n">
        <v>100</v>
      </c>
      <c r="F12" s="21" t="n">
        <v>18</v>
      </c>
      <c r="G12" s="21" t="n">
        <v>30</v>
      </c>
      <c r="H12" s="21" t="n">
        <v>27</v>
      </c>
      <c r="I12" s="21" t="n">
        <v>27</v>
      </c>
      <c r="J12" s="21" t="n">
        <v>25</v>
      </c>
      <c r="K12" s="21" t="n">
        <v>26</v>
      </c>
      <c r="L12" s="21" t="n">
        <v>19</v>
      </c>
      <c r="M12" s="21" t="n">
        <v>20</v>
      </c>
      <c r="N12" s="21" t="n">
        <v>28</v>
      </c>
      <c r="O12" s="21" t="n">
        <v>30</v>
      </c>
      <c r="P12" s="31" t="n">
        <f aca="false">AVERAGE(F12:O12)</f>
        <v>25</v>
      </c>
    </row>
    <row r="13" customFormat="false" ht="15" hidden="false" customHeight="false" outlineLevel="0" collapsed="false">
      <c r="A13" s="20"/>
      <c r="B13" s="21"/>
      <c r="C13" s="32" t="s">
        <v>35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32" t="n">
        <v>25</v>
      </c>
    </row>
    <row r="14" customFormat="false" ht="15" hidden="false" customHeight="false" outlineLevel="0" collapsed="false">
      <c r="A14" s="20" t="s">
        <v>40</v>
      </c>
      <c r="B14" s="20" t="n">
        <f aca="false">D14+D15</f>
        <v>57.4</v>
      </c>
      <c r="C14" s="21" t="s">
        <v>38</v>
      </c>
      <c r="D14" s="22" t="n">
        <v>0.95</v>
      </c>
      <c r="E14" s="23" t="n">
        <f aca="false">D14*100/B14</f>
        <v>1.65505226480836</v>
      </c>
      <c r="F14" s="21" t="n">
        <v>8</v>
      </c>
      <c r="G14" s="21" t="n">
        <v>7.2</v>
      </c>
      <c r="H14" s="21" t="n">
        <v>6.5</v>
      </c>
      <c r="I14" s="21" t="n">
        <v>7</v>
      </c>
      <c r="J14" s="21" t="n">
        <v>9.2</v>
      </c>
      <c r="K14" s="21" t="n">
        <v>5.6</v>
      </c>
      <c r="L14" s="21" t="n">
        <v>8</v>
      </c>
      <c r="M14" s="21" t="n">
        <v>8</v>
      </c>
      <c r="N14" s="21" t="n">
        <v>7.5</v>
      </c>
      <c r="O14" s="21" t="n">
        <v>6.2</v>
      </c>
      <c r="P14" s="30" t="n">
        <f aca="false">AVERAGE(F14:O14)</f>
        <v>7.32</v>
      </c>
    </row>
    <row r="15" customFormat="false" ht="15" hidden="false" customHeight="false" outlineLevel="0" collapsed="false">
      <c r="A15" s="20"/>
      <c r="B15" s="20"/>
      <c r="C15" s="21" t="s">
        <v>41</v>
      </c>
      <c r="D15" s="22" t="n">
        <v>56.45</v>
      </c>
      <c r="E15" s="23" t="n">
        <f aca="false">D15*100/B14</f>
        <v>98.3449477351916</v>
      </c>
      <c r="F15" s="21" t="n">
        <v>41.2</v>
      </c>
      <c r="G15" s="21" t="n">
        <v>42.7</v>
      </c>
      <c r="H15" s="21" t="n">
        <v>30.5</v>
      </c>
      <c r="I15" s="21" t="n">
        <v>33.6</v>
      </c>
      <c r="J15" s="21" t="n">
        <v>13.8</v>
      </c>
      <c r="K15" s="21" t="n">
        <v>12.5</v>
      </c>
      <c r="L15" s="21" t="n">
        <v>14.2</v>
      </c>
      <c r="M15" s="21" t="n">
        <v>11</v>
      </c>
      <c r="N15" s="21" t="n">
        <v>13.2</v>
      </c>
      <c r="O15" s="21" t="n">
        <v>12.5</v>
      </c>
      <c r="P15" s="30" t="n">
        <f aca="false">AVERAGE(F15:O15)</f>
        <v>22.52</v>
      </c>
    </row>
    <row r="16" customFormat="false" ht="15" hidden="false" customHeight="false" outlineLevel="0" collapsed="false">
      <c r="A16" s="20"/>
      <c r="B16" s="20"/>
      <c r="C16" s="25" t="s">
        <v>35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 t="n">
        <f aca="false">AVERAGE(P14:P15)</f>
        <v>14.92</v>
      </c>
    </row>
    <row r="17" customFormat="false" ht="15" hidden="false" customHeight="false" outlineLevel="0" collapsed="false">
      <c r="A17" s="20" t="s">
        <v>42</v>
      </c>
      <c r="B17" s="20" t="n">
        <f aca="false">D17+D18+D19+D20+D21</f>
        <v>91.4</v>
      </c>
      <c r="C17" s="21" t="s">
        <v>33</v>
      </c>
      <c r="D17" s="22" t="n">
        <v>3.7</v>
      </c>
      <c r="E17" s="23" t="n">
        <f aca="false">D17*100/B17</f>
        <v>4.04814004376368</v>
      </c>
      <c r="F17" s="21" t="n">
        <v>28.2</v>
      </c>
      <c r="G17" s="21" t="n">
        <v>31.6</v>
      </c>
      <c r="H17" s="21" t="n">
        <v>19.4</v>
      </c>
      <c r="I17" s="21" t="n">
        <v>17.2</v>
      </c>
      <c r="J17" s="21"/>
      <c r="K17" s="21"/>
      <c r="L17" s="21"/>
      <c r="M17" s="21"/>
      <c r="N17" s="21"/>
      <c r="O17" s="21"/>
      <c r="P17" s="30" t="n">
        <f aca="false">AVERAGE(F17:O17)</f>
        <v>24.1</v>
      </c>
    </row>
    <row r="18" customFormat="false" ht="15" hidden="false" customHeight="false" outlineLevel="0" collapsed="false">
      <c r="A18" s="20"/>
      <c r="B18" s="20"/>
      <c r="C18" s="33" t="s">
        <v>43</v>
      </c>
      <c r="D18" s="22" t="n">
        <v>74.2</v>
      </c>
      <c r="E18" s="23" t="n">
        <f aca="false">D18*100/B17</f>
        <v>81.1816192560175</v>
      </c>
      <c r="F18" s="21" t="n">
        <v>11.6</v>
      </c>
      <c r="G18" s="21" t="n">
        <v>12.4</v>
      </c>
      <c r="H18" s="21" t="n">
        <v>40.2</v>
      </c>
      <c r="I18" s="21" t="n">
        <v>32.7</v>
      </c>
      <c r="J18" s="21" t="n">
        <v>35.1</v>
      </c>
      <c r="K18" s="21" t="n">
        <v>9.9</v>
      </c>
      <c r="L18" s="21" t="n">
        <v>15.1</v>
      </c>
      <c r="M18" s="21" t="n">
        <v>10.9</v>
      </c>
      <c r="N18" s="21" t="n">
        <v>10</v>
      </c>
      <c r="O18" s="21" t="n">
        <v>24.2</v>
      </c>
      <c r="P18" s="30" t="n">
        <f aca="false">AVERAGE(F18:O18)</f>
        <v>20.21</v>
      </c>
    </row>
    <row r="19" customFormat="false" ht="15" hidden="false" customHeight="false" outlineLevel="0" collapsed="false">
      <c r="A19" s="20"/>
      <c r="B19" s="20"/>
      <c r="C19" s="21" t="s">
        <v>44</v>
      </c>
      <c r="D19" s="22" t="n">
        <v>2.3</v>
      </c>
      <c r="E19" s="23" t="n">
        <f aca="false">D19*100/B17</f>
        <v>2.5164113785558</v>
      </c>
      <c r="F19" s="21" t="n">
        <v>13.6</v>
      </c>
      <c r="G19" s="21" t="n">
        <v>34.1</v>
      </c>
      <c r="H19" s="21" t="n">
        <v>21.1</v>
      </c>
      <c r="I19" s="21" t="n">
        <v>20.8</v>
      </c>
      <c r="J19" s="21" t="n">
        <v>18.5</v>
      </c>
      <c r="K19" s="21" t="n">
        <v>25</v>
      </c>
      <c r="L19" s="21" t="n">
        <v>10.9</v>
      </c>
      <c r="M19" s="21" t="n">
        <v>10.1</v>
      </c>
      <c r="N19" s="21" t="n">
        <v>23.2</v>
      </c>
      <c r="O19" s="21" t="n">
        <v>7.7</v>
      </c>
      <c r="P19" s="30" t="n">
        <f aca="false">AVERAGE(F19:O19)</f>
        <v>18.5</v>
      </c>
    </row>
    <row r="20" customFormat="false" ht="15" hidden="false" customHeight="false" outlineLevel="0" collapsed="false">
      <c r="A20" s="20"/>
      <c r="B20" s="20"/>
      <c r="C20" s="21" t="s">
        <v>38</v>
      </c>
      <c r="D20" s="22" t="n">
        <v>10.9</v>
      </c>
      <c r="E20" s="23" t="n">
        <f aca="false">D20*100/B17</f>
        <v>11.925601750547</v>
      </c>
      <c r="F20" s="21" t="n">
        <v>11.5</v>
      </c>
      <c r="G20" s="21" t="n">
        <v>8.5</v>
      </c>
      <c r="H20" s="21" t="n">
        <v>10.5</v>
      </c>
      <c r="I20" s="21" t="n">
        <v>13.7</v>
      </c>
      <c r="J20" s="21" t="n">
        <v>15.2</v>
      </c>
      <c r="K20" s="21" t="n">
        <v>13.4</v>
      </c>
      <c r="L20" s="21" t="n">
        <v>9.9</v>
      </c>
      <c r="M20" s="21" t="n">
        <v>6.5</v>
      </c>
      <c r="N20" s="21" t="n">
        <v>14.1</v>
      </c>
      <c r="O20" s="21" t="n">
        <v>13.4</v>
      </c>
      <c r="P20" s="30" t="n">
        <f aca="false">AVERAGE(F20:O20)</f>
        <v>11.67</v>
      </c>
    </row>
    <row r="21" customFormat="false" ht="15" hidden="false" customHeight="false" outlineLevel="0" collapsed="false">
      <c r="A21" s="20"/>
      <c r="B21" s="20"/>
      <c r="C21" s="21" t="s">
        <v>45</v>
      </c>
      <c r="D21" s="22" t="n">
        <v>0.3</v>
      </c>
      <c r="E21" s="23" t="n">
        <f aca="false">D21*100/B17</f>
        <v>0.328227571115974</v>
      </c>
      <c r="F21" s="21" t="n">
        <v>14.2</v>
      </c>
      <c r="G21" s="21" t="n">
        <v>12.4</v>
      </c>
      <c r="H21" s="21" t="n">
        <v>11.6</v>
      </c>
      <c r="I21" s="21" t="n">
        <v>18.7</v>
      </c>
      <c r="J21" s="21"/>
      <c r="K21" s="21"/>
      <c r="L21" s="21"/>
      <c r="M21" s="21"/>
      <c r="N21" s="21"/>
      <c r="O21" s="21"/>
      <c r="P21" s="30" t="n">
        <f aca="false">AVERAGE(F21:O21)</f>
        <v>14.225</v>
      </c>
    </row>
    <row r="22" customFormat="false" ht="15" hidden="false" customHeight="false" outlineLevel="0" collapsed="false">
      <c r="A22" s="20"/>
      <c r="B22" s="20"/>
      <c r="C22" s="25" t="s">
        <v>35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 t="n">
        <f aca="false">AVERAGE(P17:P21)</f>
        <v>17.741</v>
      </c>
    </row>
    <row r="23" customFormat="false" ht="15" hidden="false" customHeight="false" outlineLevel="0" collapsed="false">
      <c r="A23" s="20" t="s">
        <v>46</v>
      </c>
      <c r="B23" s="20" t="n">
        <f aca="false">D23+D24+D25+D26</f>
        <v>25.55</v>
      </c>
      <c r="C23" s="21" t="s">
        <v>41</v>
      </c>
      <c r="D23" s="22" t="n">
        <v>15.2</v>
      </c>
      <c r="E23" s="23" t="n">
        <f aca="false">D23*100/B23</f>
        <v>59.4911937377691</v>
      </c>
      <c r="F23" s="21" t="n">
        <v>17</v>
      </c>
      <c r="G23" s="21" t="n">
        <v>7</v>
      </c>
      <c r="H23" s="21" t="n">
        <v>8</v>
      </c>
      <c r="I23" s="21" t="n">
        <v>37.6</v>
      </c>
      <c r="J23" s="21" t="n">
        <v>38.9</v>
      </c>
      <c r="K23" s="21" t="n">
        <v>36.5</v>
      </c>
      <c r="L23" s="21" t="n">
        <v>17.5</v>
      </c>
      <c r="M23" s="21" t="n">
        <v>12</v>
      </c>
      <c r="N23" s="21" t="n">
        <v>6.8</v>
      </c>
      <c r="O23" s="21" t="n">
        <v>29.3</v>
      </c>
      <c r="P23" s="30" t="n">
        <f aca="false">AVERAGE(D23:O23)</f>
        <v>23.7742661448141</v>
      </c>
    </row>
    <row r="24" customFormat="false" ht="15" hidden="false" customHeight="false" outlineLevel="0" collapsed="false">
      <c r="A24" s="20"/>
      <c r="B24" s="20"/>
      <c r="C24" s="21" t="s">
        <v>47</v>
      </c>
      <c r="D24" s="22" t="n">
        <v>2.1</v>
      </c>
      <c r="E24" s="23" t="n">
        <f aca="false">D24*100/B23</f>
        <v>8.21917808219178</v>
      </c>
      <c r="F24" s="21" t="n">
        <v>15</v>
      </c>
      <c r="G24" s="21" t="n">
        <v>12</v>
      </c>
      <c r="H24" s="21" t="n">
        <v>17</v>
      </c>
      <c r="I24" s="21" t="n">
        <v>11.2</v>
      </c>
      <c r="J24" s="21" t="n">
        <v>27</v>
      </c>
      <c r="K24" s="21" t="n">
        <v>17.5</v>
      </c>
      <c r="L24" s="21" t="n">
        <v>20</v>
      </c>
      <c r="M24" s="21" t="n">
        <v>10.5</v>
      </c>
      <c r="N24" s="21" t="n">
        <v>8</v>
      </c>
      <c r="O24" s="21" t="n">
        <v>7.5</v>
      </c>
      <c r="P24" s="30" t="n">
        <f aca="false">AVERAGE(D24:O24)</f>
        <v>13.001598173516</v>
      </c>
    </row>
    <row r="25" customFormat="false" ht="15" hidden="false" customHeight="false" outlineLevel="0" collapsed="false">
      <c r="A25" s="20"/>
      <c r="B25" s="20"/>
      <c r="C25" s="21" t="s">
        <v>38</v>
      </c>
      <c r="D25" s="22" t="n">
        <v>7.75</v>
      </c>
      <c r="E25" s="23" t="n">
        <f aca="false">D25*100/B23</f>
        <v>30.3326810176125</v>
      </c>
      <c r="F25" s="21" t="n">
        <v>21.5</v>
      </c>
      <c r="G25" s="21" t="n">
        <v>19</v>
      </c>
      <c r="H25" s="21" t="n">
        <v>17.5</v>
      </c>
      <c r="I25" s="21" t="n">
        <v>23.4</v>
      </c>
      <c r="J25" s="21" t="n">
        <v>29.2</v>
      </c>
      <c r="K25" s="21" t="n">
        <v>21</v>
      </c>
      <c r="L25" s="21" t="n">
        <v>23.2</v>
      </c>
      <c r="M25" s="21" t="n">
        <v>14</v>
      </c>
      <c r="N25" s="21" t="n">
        <v>14.8</v>
      </c>
      <c r="O25" s="21" t="n">
        <v>11.3</v>
      </c>
      <c r="P25" s="30" t="n">
        <f aca="false">AVERAGE(D25:O25)</f>
        <v>19.4152234181344</v>
      </c>
    </row>
    <row r="26" customFormat="false" ht="15" hidden="false" customHeight="false" outlineLevel="0" collapsed="false">
      <c r="A26" s="20"/>
      <c r="B26" s="20"/>
      <c r="C26" s="21" t="s">
        <v>34</v>
      </c>
      <c r="D26" s="22" t="n">
        <v>0.5</v>
      </c>
      <c r="E26" s="23" t="n">
        <f aca="false">D26*100/B23</f>
        <v>1.95694716242661</v>
      </c>
      <c r="F26" s="21" t="n">
        <v>12</v>
      </c>
      <c r="G26" s="21" t="n">
        <v>16.5</v>
      </c>
      <c r="H26" s="21" t="n">
        <v>11.9</v>
      </c>
      <c r="I26" s="21" t="n">
        <v>9</v>
      </c>
      <c r="J26" s="21" t="n">
        <v>12.5</v>
      </c>
      <c r="K26" s="21"/>
      <c r="L26" s="21"/>
      <c r="M26" s="21"/>
      <c r="N26" s="21"/>
      <c r="O26" s="21"/>
      <c r="P26" s="30" t="n">
        <f aca="false">AVERAGE(D26:O26)</f>
        <v>9.19384959463237</v>
      </c>
    </row>
    <row r="27" customFormat="false" ht="15" hidden="false" customHeight="false" outlineLevel="0" collapsed="false">
      <c r="A27" s="20"/>
      <c r="B27" s="20"/>
      <c r="C27" s="25" t="s">
        <v>35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 t="n">
        <f aca="false">AVERAGE(P23:P26)</f>
        <v>16.3462343327742</v>
      </c>
    </row>
    <row r="28" customFormat="false" ht="15" hidden="false" customHeight="false" outlineLevel="0" collapsed="false">
      <c r="A28" s="20" t="s">
        <v>48</v>
      </c>
      <c r="B28" s="20" t="n">
        <v>66.45</v>
      </c>
      <c r="C28" s="33" t="s">
        <v>43</v>
      </c>
      <c r="D28" s="22" t="n">
        <v>66.45</v>
      </c>
      <c r="E28" s="23" t="n">
        <v>100</v>
      </c>
      <c r="F28" s="21" t="n">
        <v>35.3</v>
      </c>
      <c r="G28" s="21" t="n">
        <v>38.7</v>
      </c>
      <c r="H28" s="21" t="n">
        <v>36.5</v>
      </c>
      <c r="I28" s="21" t="n">
        <v>33.2</v>
      </c>
      <c r="J28" s="21" t="n">
        <v>29.8</v>
      </c>
      <c r="K28" s="21" t="n">
        <v>35</v>
      </c>
      <c r="L28" s="21" t="n">
        <v>36.5</v>
      </c>
      <c r="M28" s="21" t="n">
        <v>37</v>
      </c>
      <c r="N28" s="21" t="n">
        <v>29.8</v>
      </c>
      <c r="O28" s="21" t="n">
        <v>31</v>
      </c>
      <c r="P28" s="31" t="n">
        <f aca="false">AVERAGE(F28:O28)</f>
        <v>34.28</v>
      </c>
    </row>
    <row r="29" customFormat="false" ht="15" hidden="false" customHeight="false" outlineLevel="0" collapsed="false">
      <c r="A29" s="20"/>
      <c r="B29" s="20"/>
      <c r="C29" s="25" t="s">
        <v>35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32" t="n">
        <v>34.28</v>
      </c>
    </row>
    <row r="30" customFormat="false" ht="15" hidden="false" customHeight="false" outlineLevel="0" collapsed="false">
      <c r="A30" s="20" t="s">
        <v>49</v>
      </c>
      <c r="B30" s="21" t="n">
        <v>33.9</v>
      </c>
      <c r="C30" s="21" t="s">
        <v>44</v>
      </c>
      <c r="D30" s="22" t="n">
        <v>33.9</v>
      </c>
      <c r="E30" s="23" t="n">
        <v>100</v>
      </c>
      <c r="F30" s="7" t="n">
        <v>17</v>
      </c>
      <c r="G30" s="7" t="n">
        <v>29.2</v>
      </c>
      <c r="H30" s="7" t="n">
        <v>17.8</v>
      </c>
      <c r="I30" s="7" t="n">
        <v>19</v>
      </c>
      <c r="J30" s="7" t="n">
        <v>18</v>
      </c>
      <c r="K30" s="7" t="n">
        <v>38.2</v>
      </c>
      <c r="L30" s="7" t="n">
        <v>35</v>
      </c>
      <c r="M30" s="7" t="n">
        <v>22</v>
      </c>
      <c r="N30" s="7" t="n">
        <v>29.2</v>
      </c>
      <c r="O30" s="7" t="n">
        <v>23.5</v>
      </c>
      <c r="P30" s="34" t="n">
        <f aca="false">AVERAGE(F30:O30)</f>
        <v>24.89</v>
      </c>
    </row>
    <row r="31" customFormat="false" ht="15" hidden="false" customHeight="false" outlineLevel="0" collapsed="false">
      <c r="A31" s="20"/>
      <c r="B31" s="21"/>
      <c r="C31" s="25" t="s">
        <v>35</v>
      </c>
      <c r="D31" s="26"/>
      <c r="E31" s="35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 t="n">
        <v>24.9</v>
      </c>
    </row>
    <row r="32" customFormat="false" ht="15" hidden="false" customHeight="false" outlineLevel="0" collapsed="false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customFormat="false" ht="15" hidden="false" customHeight="false" outlineLevel="0" collapsed="false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customFormat="false" ht="15" hidden="false" customHeight="false" outlineLevel="0" collapsed="false">
      <c r="A34" s="38"/>
      <c r="B34" s="38"/>
      <c r="C34" s="39" t="s">
        <v>50</v>
      </c>
      <c r="D34" s="39" t="n">
        <v>1</v>
      </c>
      <c r="E34" s="39" t="n">
        <v>2</v>
      </c>
      <c r="F34" s="39" t="n">
        <v>4</v>
      </c>
      <c r="G34" s="39" t="n">
        <v>7</v>
      </c>
      <c r="H34" s="39" t="n">
        <v>14</v>
      </c>
      <c r="I34" s="39" t="n">
        <v>15</v>
      </c>
      <c r="J34" s="39" t="n">
        <v>13</v>
      </c>
      <c r="K34" s="39" t="n">
        <v>9</v>
      </c>
      <c r="L34" s="40" t="s">
        <v>8</v>
      </c>
      <c r="M34" s="38"/>
      <c r="N34" s="38"/>
      <c r="O34" s="38"/>
      <c r="P34" s="38"/>
    </row>
    <row r="35" customFormat="false" ht="15" hidden="false" customHeight="false" outlineLevel="0" collapsed="false">
      <c r="A35" s="38"/>
      <c r="B35" s="38"/>
      <c r="C35" s="21" t="s">
        <v>33</v>
      </c>
      <c r="D35" s="41" t="n">
        <v>95.7</v>
      </c>
      <c r="E35" s="41" t="n">
        <v>36.6959064327485</v>
      </c>
      <c r="F35" s="21" t="n">
        <v>100</v>
      </c>
      <c r="G35" s="21" t="n">
        <v>0</v>
      </c>
      <c r="H35" s="21" t="n">
        <v>4</v>
      </c>
      <c r="I35" s="21" t="n">
        <v>0</v>
      </c>
      <c r="J35" s="21" t="n">
        <v>0</v>
      </c>
      <c r="K35" s="21" t="n">
        <v>0</v>
      </c>
      <c r="L35" s="41" t="n">
        <f aca="false">AVERAGE(D35:K35)</f>
        <v>29.5494883040936</v>
      </c>
      <c r="M35" s="38"/>
      <c r="N35" s="38"/>
      <c r="O35" s="38"/>
      <c r="P35" s="38"/>
    </row>
    <row r="36" customFormat="false" ht="15" hidden="false" customHeight="false" outlineLevel="0" collapsed="false">
      <c r="A36" s="38"/>
      <c r="B36" s="38"/>
      <c r="C36" s="21" t="s">
        <v>34</v>
      </c>
      <c r="D36" s="41" t="n">
        <v>4.3</v>
      </c>
      <c r="E36" s="21" t="n">
        <v>0</v>
      </c>
      <c r="F36" s="21" t="n">
        <v>0</v>
      </c>
      <c r="G36" s="21" t="n">
        <v>0</v>
      </c>
      <c r="H36" s="21" t="n">
        <v>81.2</v>
      </c>
      <c r="I36" s="21" t="n">
        <v>0</v>
      </c>
      <c r="J36" s="21" t="n">
        <v>0</v>
      </c>
      <c r="K36" s="21" t="n">
        <v>0</v>
      </c>
      <c r="L36" s="41" t="n">
        <f aca="false">AVERAGE(D36:K36)</f>
        <v>10.6875</v>
      </c>
      <c r="M36" s="38"/>
      <c r="N36" s="38"/>
      <c r="O36" s="38"/>
      <c r="P36" s="38"/>
    </row>
    <row r="37" customFormat="false" ht="15" hidden="false" customHeight="false" outlineLevel="0" collapsed="false">
      <c r="A37" s="38"/>
      <c r="B37" s="38"/>
      <c r="C37" s="28" t="s">
        <v>37</v>
      </c>
      <c r="D37" s="21" t="n">
        <v>0</v>
      </c>
      <c r="E37" s="21" t="n">
        <v>57</v>
      </c>
      <c r="F37" s="21" t="n">
        <v>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41" t="n">
        <f aca="false">AVERAGE(D37:K37)</f>
        <v>7.125</v>
      </c>
      <c r="M37" s="38"/>
      <c r="N37" s="38"/>
      <c r="O37" s="38"/>
      <c r="P37" s="38"/>
    </row>
    <row r="38" customFormat="false" ht="15" hidden="false" customHeight="false" outlineLevel="0" collapsed="false">
      <c r="A38" s="38"/>
      <c r="B38" s="38"/>
      <c r="C38" s="21" t="s">
        <v>38</v>
      </c>
      <c r="D38" s="21" t="n">
        <v>0</v>
      </c>
      <c r="E38" s="21" t="n">
        <v>6.6</v>
      </c>
      <c r="F38" s="21" t="n">
        <v>0</v>
      </c>
      <c r="G38" s="21" t="n">
        <v>1.7</v>
      </c>
      <c r="H38" s="21" t="n">
        <v>11.9</v>
      </c>
      <c r="I38" s="21" t="n">
        <v>30.3</v>
      </c>
      <c r="J38" s="21" t="n">
        <v>0</v>
      </c>
      <c r="K38" s="21" t="n">
        <v>0</v>
      </c>
      <c r="L38" s="41" t="n">
        <f aca="false">AVERAGE(D38:K38)</f>
        <v>6.3125</v>
      </c>
      <c r="M38" s="38"/>
      <c r="N38" s="38"/>
      <c r="O38" s="38"/>
      <c r="P38" s="38"/>
    </row>
    <row r="39" customFormat="false" ht="15" hidden="false" customHeight="false" outlineLevel="0" collapsed="false">
      <c r="A39" s="38"/>
      <c r="B39" s="38"/>
      <c r="C39" s="21" t="s">
        <v>41</v>
      </c>
      <c r="D39" s="21" t="n">
        <v>0</v>
      </c>
      <c r="E39" s="21" t="n">
        <v>0</v>
      </c>
      <c r="F39" s="21" t="n">
        <v>0</v>
      </c>
      <c r="G39" s="21" t="n">
        <v>98.3</v>
      </c>
      <c r="H39" s="21" t="n">
        <v>0</v>
      </c>
      <c r="I39" s="21" t="n">
        <v>59.5</v>
      </c>
      <c r="J39" s="21" t="n">
        <v>0</v>
      </c>
      <c r="K39" s="21" t="n">
        <v>0</v>
      </c>
      <c r="L39" s="41" t="n">
        <f aca="false">AVERAGE(D39:K39)</f>
        <v>19.725</v>
      </c>
      <c r="M39" s="38"/>
      <c r="N39" s="38"/>
      <c r="O39" s="38"/>
      <c r="P39" s="38"/>
    </row>
    <row r="40" customFormat="false" ht="15" hidden="false" customHeight="false" outlineLevel="0" collapsed="false">
      <c r="A40" s="38"/>
      <c r="B40" s="38"/>
      <c r="C40" s="21" t="s">
        <v>44</v>
      </c>
      <c r="D40" s="21" t="n">
        <v>0</v>
      </c>
      <c r="E40" s="21" t="n">
        <v>0</v>
      </c>
      <c r="F40" s="21" t="n">
        <v>0</v>
      </c>
      <c r="G40" s="21" t="n">
        <v>0</v>
      </c>
      <c r="H40" s="21" t="n">
        <v>2.5</v>
      </c>
      <c r="I40" s="21" t="n">
        <v>0</v>
      </c>
      <c r="J40" s="21" t="n">
        <v>0</v>
      </c>
      <c r="K40" s="21" t="n">
        <v>100</v>
      </c>
      <c r="L40" s="41" t="n">
        <f aca="false">AVERAGE(D40:K40)</f>
        <v>12.8125</v>
      </c>
      <c r="M40" s="38"/>
      <c r="N40" s="38"/>
      <c r="O40" s="38"/>
      <c r="P40" s="38"/>
    </row>
    <row r="41" customFormat="false" ht="15" hidden="false" customHeight="false" outlineLevel="0" collapsed="false">
      <c r="A41" s="38"/>
      <c r="B41" s="38"/>
      <c r="C41" s="21" t="s">
        <v>45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0.3</v>
      </c>
      <c r="I41" s="21" t="n">
        <v>0</v>
      </c>
      <c r="J41" s="21" t="n">
        <v>0</v>
      </c>
      <c r="K41" s="21" t="n">
        <v>0</v>
      </c>
      <c r="L41" s="41" t="n">
        <f aca="false">AVERAGE(D41:K41)</f>
        <v>0.0375</v>
      </c>
      <c r="M41" s="38"/>
      <c r="N41" s="38"/>
      <c r="O41" s="38"/>
      <c r="P41" s="38"/>
    </row>
    <row r="42" customFormat="false" ht="15" hidden="false" customHeight="false" outlineLevel="0" collapsed="false">
      <c r="A42" s="38"/>
      <c r="B42" s="38"/>
      <c r="C42" s="21" t="s">
        <v>47</v>
      </c>
      <c r="D42" s="21" t="n">
        <v>0</v>
      </c>
      <c r="E42" s="21" t="n">
        <v>0</v>
      </c>
      <c r="F42" s="21" t="n">
        <v>0</v>
      </c>
      <c r="G42" s="21" t="n">
        <v>0</v>
      </c>
      <c r="H42" s="21" t="n">
        <v>0</v>
      </c>
      <c r="I42" s="21" t="n">
        <v>8.2</v>
      </c>
      <c r="J42" s="21" t="n">
        <v>0</v>
      </c>
      <c r="K42" s="21" t="n">
        <v>0</v>
      </c>
      <c r="L42" s="41" t="n">
        <f aca="false">AVERAGE(D42:K42)</f>
        <v>1.025</v>
      </c>
      <c r="M42" s="38"/>
      <c r="N42" s="38"/>
      <c r="O42" s="38"/>
      <c r="P42" s="38"/>
    </row>
    <row r="43" customFormat="false" ht="15" hidden="false" customHeight="false" outlineLevel="0" collapsed="false">
      <c r="A43" s="38"/>
      <c r="B43" s="38"/>
      <c r="C43" s="21" t="s">
        <v>34</v>
      </c>
      <c r="D43" s="21" t="n">
        <v>0</v>
      </c>
      <c r="E43" s="21" t="n">
        <v>0</v>
      </c>
      <c r="F43" s="21" t="n">
        <v>0</v>
      </c>
      <c r="G43" s="21" t="n">
        <v>0</v>
      </c>
      <c r="H43" s="21" t="n">
        <v>0</v>
      </c>
      <c r="I43" s="21" t="n">
        <v>2</v>
      </c>
      <c r="J43" s="21" t="n">
        <v>0</v>
      </c>
      <c r="K43" s="21" t="n">
        <v>0</v>
      </c>
      <c r="L43" s="41" t="n">
        <f aca="false">AVERAGE(D43:K43)</f>
        <v>0.25</v>
      </c>
      <c r="M43" s="38"/>
      <c r="N43" s="38"/>
      <c r="O43" s="38"/>
      <c r="P43" s="38"/>
    </row>
    <row r="44" customFormat="false" ht="15" hidden="false" customHeight="false" outlineLevel="0" collapsed="false">
      <c r="A44" s="38"/>
      <c r="B44" s="38"/>
      <c r="C44" s="33" t="s">
        <v>43</v>
      </c>
      <c r="D44" s="21" t="n">
        <v>0</v>
      </c>
      <c r="E44" s="21" t="n">
        <v>0</v>
      </c>
      <c r="F44" s="21" t="n">
        <v>0</v>
      </c>
      <c r="G44" s="21" t="n">
        <v>0</v>
      </c>
      <c r="H44" s="21" t="n">
        <v>0</v>
      </c>
      <c r="I44" s="21" t="n">
        <v>0</v>
      </c>
      <c r="J44" s="21" t="n">
        <v>100</v>
      </c>
      <c r="K44" s="21" t="n">
        <v>0</v>
      </c>
      <c r="L44" s="41" t="n">
        <f aca="false">AVERAGE(D44:K44)</f>
        <v>12.5</v>
      </c>
      <c r="M44" s="38"/>
      <c r="N44" s="38"/>
      <c r="O44" s="38"/>
      <c r="P44" s="38"/>
    </row>
    <row r="45" customFormat="false" ht="15" hidden="false" customHeight="false" outlineLevel="0" collapsed="false">
      <c r="A45" s="38"/>
      <c r="B45" s="38"/>
      <c r="C45" s="38"/>
      <c r="D45" s="42"/>
      <c r="E45" s="42"/>
      <c r="F45" s="42"/>
      <c r="G45" s="42"/>
      <c r="H45" s="42"/>
      <c r="I45" s="42"/>
      <c r="J45" s="42"/>
      <c r="K45" s="42"/>
      <c r="L45" s="42"/>
      <c r="M45" s="38"/>
      <c r="N45" s="38"/>
      <c r="O45" s="38"/>
      <c r="P45" s="38"/>
    </row>
  </sheetData>
  <mergeCells count="31">
    <mergeCell ref="A1:P2"/>
    <mergeCell ref="A3:A4"/>
    <mergeCell ref="B3:B4"/>
    <mergeCell ref="C3:C4"/>
    <mergeCell ref="D3:D4"/>
    <mergeCell ref="E3:E4"/>
    <mergeCell ref="F3:O3"/>
    <mergeCell ref="P3:P4"/>
    <mergeCell ref="A5:A7"/>
    <mergeCell ref="B5:B7"/>
    <mergeCell ref="D7:O7"/>
    <mergeCell ref="A8:A11"/>
    <mergeCell ref="B8:B11"/>
    <mergeCell ref="D11:O11"/>
    <mergeCell ref="A12:A13"/>
    <mergeCell ref="B12:B13"/>
    <mergeCell ref="D13:O13"/>
    <mergeCell ref="A14:A16"/>
    <mergeCell ref="B14:B16"/>
    <mergeCell ref="D16:O16"/>
    <mergeCell ref="A17:A22"/>
    <mergeCell ref="B17:B22"/>
    <mergeCell ref="D22:O22"/>
    <mergeCell ref="A23:A27"/>
    <mergeCell ref="B23:B27"/>
    <mergeCell ref="D27:O27"/>
    <mergeCell ref="A28:A29"/>
    <mergeCell ref="B28:B29"/>
    <mergeCell ref="D29:O29"/>
    <mergeCell ref="A30:A31"/>
    <mergeCell ref="B30:B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normal" topLeftCell="A61" colorId="64" zoomScale="70" zoomScaleNormal="70" zoomScalePageLayoutView="100" workbookViewId="0">
      <selection pane="topLeft" activeCell="B87" activeCellId="0" sqref="B8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2.42"/>
    <col collapsed="false" customWidth="true" hidden="false" outlineLevel="0" max="2" min="2" style="1" width="41.86"/>
    <col collapsed="false" customWidth="true" hidden="false" outlineLevel="0" max="3" min="3" style="1" width="44.85"/>
    <col collapsed="false" customWidth="true" hidden="false" outlineLevel="0" max="4" min="4" style="1" width="14.86"/>
    <col collapsed="false" customWidth="true" hidden="false" outlineLevel="0" max="5" min="5" style="1" width="15.71"/>
  </cols>
  <sheetData>
    <row r="1" customFormat="false" ht="15" hidden="false" customHeight="false" outlineLevel="0" collapsed="false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customFormat="false" ht="15" hidden="false" customHeight="false" outlineLevel="0" collapsed="false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customFormat="false" ht="15" hidden="false" customHeight="true" outlineLevel="0" collapsed="false">
      <c r="A3" s="14" t="s">
        <v>26</v>
      </c>
      <c r="B3" s="15" t="s">
        <v>27</v>
      </c>
      <c r="C3" s="14" t="s">
        <v>28</v>
      </c>
      <c r="D3" s="16" t="s">
        <v>29</v>
      </c>
      <c r="E3" s="17" t="s">
        <v>30</v>
      </c>
      <c r="F3" s="18" t="s">
        <v>31</v>
      </c>
      <c r="G3" s="18"/>
      <c r="H3" s="18"/>
      <c r="I3" s="18"/>
      <c r="J3" s="18"/>
      <c r="K3" s="18"/>
      <c r="L3" s="18"/>
      <c r="M3" s="18"/>
      <c r="N3" s="18"/>
      <c r="O3" s="18"/>
      <c r="P3" s="19" t="s">
        <v>8</v>
      </c>
    </row>
    <row r="4" customFormat="false" ht="15" hidden="false" customHeight="false" outlineLevel="0" collapsed="false">
      <c r="A4" s="14"/>
      <c r="B4" s="15"/>
      <c r="C4" s="14"/>
      <c r="D4" s="16"/>
      <c r="E4" s="17"/>
      <c r="F4" s="14" t="n">
        <v>1</v>
      </c>
      <c r="G4" s="14" t="n">
        <v>2</v>
      </c>
      <c r="H4" s="14" t="n">
        <v>3</v>
      </c>
      <c r="I4" s="14" t="n">
        <v>4</v>
      </c>
      <c r="J4" s="14" t="n">
        <v>5</v>
      </c>
      <c r="K4" s="14" t="n">
        <v>6</v>
      </c>
      <c r="L4" s="14" t="n">
        <v>7</v>
      </c>
      <c r="M4" s="14" t="n">
        <v>8</v>
      </c>
      <c r="N4" s="14" t="n">
        <v>9</v>
      </c>
      <c r="O4" s="14" t="n">
        <v>10</v>
      </c>
      <c r="P4" s="19"/>
      <c r="R4" s="43" t="n">
        <v>15</v>
      </c>
    </row>
    <row r="5" customFormat="false" ht="15" hidden="false" customHeight="false" outlineLevel="0" collapsed="false">
      <c r="A5" s="20" t="s">
        <v>40</v>
      </c>
      <c r="B5" s="20" t="n">
        <f aca="false">D5+D6+D7+D8+D9</f>
        <v>65</v>
      </c>
      <c r="C5" s="21" t="s">
        <v>51</v>
      </c>
      <c r="D5" s="22" t="n">
        <v>49.15</v>
      </c>
      <c r="E5" s="23" t="n">
        <f aca="false">D5*100/B5</f>
        <v>75.6153846153846</v>
      </c>
      <c r="F5" s="21" t="n">
        <v>22</v>
      </c>
      <c r="G5" s="21" t="n">
        <v>29.5</v>
      </c>
      <c r="H5" s="21" t="n">
        <v>23.2</v>
      </c>
      <c r="I5" s="21" t="n">
        <v>26.5</v>
      </c>
      <c r="J5" s="21" t="n">
        <v>32.8</v>
      </c>
      <c r="K5" s="21" t="n">
        <v>26.2</v>
      </c>
      <c r="L5" s="21" t="n">
        <v>25.8</v>
      </c>
      <c r="M5" s="21" t="n">
        <v>14</v>
      </c>
      <c r="N5" s="21" t="n">
        <v>21.2</v>
      </c>
      <c r="O5" s="21" t="n">
        <v>19.5</v>
      </c>
      <c r="P5" s="24" t="n">
        <f aca="false">AVERAGE(F5:O5)</f>
        <v>24.07</v>
      </c>
      <c r="R5" s="44" t="n">
        <v>16.6</v>
      </c>
    </row>
    <row r="6" customFormat="false" ht="15" hidden="false" customHeight="false" outlineLevel="0" collapsed="false">
      <c r="A6" s="20"/>
      <c r="B6" s="20"/>
      <c r="C6" s="21" t="s">
        <v>38</v>
      </c>
      <c r="D6" s="22" t="n">
        <v>4.55</v>
      </c>
      <c r="E6" s="23" t="n">
        <f aca="false">D6*100/B5</f>
        <v>7</v>
      </c>
      <c r="F6" s="21" t="n">
        <v>23.6</v>
      </c>
      <c r="G6" s="21" t="n">
        <v>23.2</v>
      </c>
      <c r="H6" s="21" t="n">
        <v>29.1</v>
      </c>
      <c r="I6" s="21" t="n">
        <v>18</v>
      </c>
      <c r="J6" s="21" t="n">
        <v>17.5</v>
      </c>
      <c r="K6" s="21" t="n">
        <v>18.6</v>
      </c>
      <c r="L6" s="21" t="n">
        <v>12.2</v>
      </c>
      <c r="M6" s="21" t="n">
        <v>19.5</v>
      </c>
      <c r="N6" s="21" t="n">
        <v>15.5</v>
      </c>
      <c r="O6" s="21" t="n">
        <v>17.5</v>
      </c>
      <c r="P6" s="24" t="n">
        <f aca="false">AVERAGE(F6:O6)</f>
        <v>19.47</v>
      </c>
      <c r="R6" s="44" t="n">
        <v>13.3</v>
      </c>
    </row>
    <row r="7" customFormat="false" ht="15" hidden="false" customHeight="false" outlineLevel="0" collapsed="false">
      <c r="A7" s="20"/>
      <c r="B7" s="20"/>
      <c r="C7" s="21" t="s">
        <v>41</v>
      </c>
      <c r="D7" s="22" t="n">
        <v>7.1</v>
      </c>
      <c r="E7" s="23" t="n">
        <f aca="false">D7*100/B5</f>
        <v>10.9230769230769</v>
      </c>
      <c r="F7" s="21" t="n">
        <v>11.5</v>
      </c>
      <c r="G7" s="21" t="n">
        <v>12</v>
      </c>
      <c r="H7" s="21" t="n">
        <v>7</v>
      </c>
      <c r="I7" s="21" t="n">
        <v>14.5</v>
      </c>
      <c r="J7" s="21" t="n">
        <v>8</v>
      </c>
      <c r="K7" s="21" t="n">
        <v>7.5</v>
      </c>
      <c r="L7" s="21" t="n">
        <v>9.5</v>
      </c>
      <c r="M7" s="21" t="n">
        <v>8.5</v>
      </c>
      <c r="N7" s="21" t="n">
        <v>7.5</v>
      </c>
      <c r="O7" s="21" t="n">
        <v>7.6</v>
      </c>
      <c r="P7" s="24" t="n">
        <f aca="false">AVERAGE(F7:O7)</f>
        <v>9.36</v>
      </c>
      <c r="R7" s="44" t="n">
        <v>15</v>
      </c>
    </row>
    <row r="8" customFormat="false" ht="15" hidden="false" customHeight="false" outlineLevel="0" collapsed="false">
      <c r="A8" s="20"/>
      <c r="B8" s="20"/>
      <c r="C8" s="21" t="s">
        <v>34</v>
      </c>
      <c r="D8" s="22" t="n">
        <v>3.8</v>
      </c>
      <c r="E8" s="23" t="n">
        <f aca="false">D8*100/B5</f>
        <v>5.84615384615385</v>
      </c>
      <c r="F8" s="21" t="n">
        <v>12.5</v>
      </c>
      <c r="G8" s="21" t="n">
        <v>17.5</v>
      </c>
      <c r="H8" s="21" t="n">
        <v>16</v>
      </c>
      <c r="I8" s="21" t="n">
        <v>14.5</v>
      </c>
      <c r="J8" s="21" t="n">
        <v>17</v>
      </c>
      <c r="K8" s="21" t="n">
        <v>13.2</v>
      </c>
      <c r="L8" s="21" t="n">
        <v>19</v>
      </c>
      <c r="M8" s="21" t="n">
        <v>18</v>
      </c>
      <c r="N8" s="21" t="n">
        <v>14.5</v>
      </c>
      <c r="O8" s="21" t="n">
        <v>15.5</v>
      </c>
      <c r="P8" s="24" t="n">
        <f aca="false">AVERAGE(F8:O8)</f>
        <v>15.77</v>
      </c>
      <c r="R8" s="45" t="n">
        <v>18.8</v>
      </c>
    </row>
    <row r="9" customFormat="false" ht="15" hidden="false" customHeight="false" outlineLevel="0" collapsed="false">
      <c r="A9" s="20"/>
      <c r="B9" s="20"/>
      <c r="C9" s="21" t="s">
        <v>52</v>
      </c>
      <c r="D9" s="22" t="n">
        <v>0.4</v>
      </c>
      <c r="E9" s="23" t="n">
        <f aca="false">D9*100/B5</f>
        <v>0.615384615384615</v>
      </c>
      <c r="F9" s="21" t="n">
        <v>6</v>
      </c>
      <c r="G9" s="21" t="n">
        <v>6.5</v>
      </c>
      <c r="H9" s="21" t="n">
        <v>6.1</v>
      </c>
      <c r="I9" s="21" t="n">
        <v>5.5</v>
      </c>
      <c r="J9" s="21" t="n">
        <v>7.8</v>
      </c>
      <c r="K9" s="21" t="n">
        <v>7</v>
      </c>
      <c r="L9" s="21"/>
      <c r="M9" s="21"/>
      <c r="N9" s="21"/>
      <c r="O9" s="21"/>
      <c r="P9" s="24" t="n">
        <f aca="false">AVERAGE(F9:O9)</f>
        <v>6.48333333333333</v>
      </c>
      <c r="R9" s="45" t="n">
        <v>17.4</v>
      </c>
    </row>
    <row r="10" customFormat="false" ht="15" hidden="false" customHeight="false" outlineLevel="0" collapsed="false">
      <c r="A10" s="20"/>
      <c r="B10" s="20"/>
      <c r="C10" s="46" t="s">
        <v>8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 t="n">
        <f aca="false">AVERAGE(P5:P9)</f>
        <v>15.0306666666667</v>
      </c>
      <c r="R10" s="45" t="n">
        <v>14.8</v>
      </c>
    </row>
    <row r="11" customFormat="false" ht="15" hidden="false" customHeight="false" outlineLevel="0" collapsed="false">
      <c r="A11" s="47" t="s">
        <v>53</v>
      </c>
      <c r="B11" s="47" t="n">
        <f aca="false">D11+D12+D13</f>
        <v>78.4</v>
      </c>
      <c r="C11" s="21" t="s">
        <v>38</v>
      </c>
      <c r="D11" s="22" t="n">
        <v>72.85</v>
      </c>
      <c r="E11" s="23" t="n">
        <f aca="false">D11*100/B11</f>
        <v>92.9209183673469</v>
      </c>
      <c r="F11" s="21" t="n">
        <v>19.2</v>
      </c>
      <c r="G11" s="21" t="n">
        <v>23.5</v>
      </c>
      <c r="H11" s="21" t="n">
        <v>21.2</v>
      </c>
      <c r="I11" s="21" t="n">
        <v>18.6</v>
      </c>
      <c r="J11" s="21" t="n">
        <v>25.5</v>
      </c>
      <c r="K11" s="21" t="n">
        <v>18.2</v>
      </c>
      <c r="L11" s="21" t="n">
        <v>27</v>
      </c>
      <c r="M11" s="21" t="n">
        <v>11.5</v>
      </c>
      <c r="N11" s="21" t="n">
        <v>13.5</v>
      </c>
      <c r="O11" s="21" t="n">
        <v>16.5</v>
      </c>
      <c r="P11" s="5" t="n">
        <f aca="false">AVERAGE(F11:O11)</f>
        <v>19.47</v>
      </c>
      <c r="R11" s="45" t="n">
        <v>8.1</v>
      </c>
    </row>
    <row r="12" customFormat="false" ht="15" hidden="false" customHeight="false" outlineLevel="0" collapsed="false">
      <c r="A12" s="47"/>
      <c r="B12" s="47"/>
      <c r="C12" s="48" t="s">
        <v>54</v>
      </c>
      <c r="D12" s="22" t="n">
        <v>4</v>
      </c>
      <c r="E12" s="23" t="n">
        <f aca="false">D12*100/B11</f>
        <v>5.10204081632653</v>
      </c>
      <c r="F12" s="21" t="n">
        <v>16</v>
      </c>
      <c r="G12" s="21" t="n">
        <v>17.5</v>
      </c>
      <c r="H12" s="21" t="n">
        <v>15.5</v>
      </c>
      <c r="I12" s="21" t="n">
        <v>23</v>
      </c>
      <c r="J12" s="21" t="n">
        <v>22.5</v>
      </c>
      <c r="K12" s="21" t="n">
        <v>17.5</v>
      </c>
      <c r="L12" s="21" t="n">
        <v>24.5</v>
      </c>
      <c r="M12" s="21" t="n">
        <v>22</v>
      </c>
      <c r="N12" s="21" t="n">
        <v>17.8</v>
      </c>
      <c r="O12" s="21" t="n">
        <v>16.5</v>
      </c>
      <c r="P12" s="5" t="n">
        <f aca="false">AVERAGE(F12:O12)</f>
        <v>19.28</v>
      </c>
      <c r="R12" s="45" t="n">
        <v>10.3</v>
      </c>
    </row>
    <row r="13" customFormat="false" ht="15" hidden="false" customHeight="false" outlineLevel="0" collapsed="false">
      <c r="A13" s="47"/>
      <c r="B13" s="47"/>
      <c r="C13" s="21" t="s">
        <v>41</v>
      </c>
      <c r="D13" s="22" t="n">
        <v>1.55</v>
      </c>
      <c r="E13" s="23" t="n">
        <f aca="false">D13*100/B11</f>
        <v>1.97704081632653</v>
      </c>
      <c r="F13" s="41" t="n">
        <v>8.5</v>
      </c>
      <c r="G13" s="41" t="n">
        <v>15.5</v>
      </c>
      <c r="H13" s="41" t="n">
        <v>9</v>
      </c>
      <c r="I13" s="41" t="n">
        <v>18.2</v>
      </c>
      <c r="J13" s="41" t="n">
        <v>8</v>
      </c>
      <c r="K13" s="41" t="n">
        <v>7.6</v>
      </c>
      <c r="L13" s="41"/>
      <c r="M13" s="41"/>
      <c r="N13" s="41"/>
      <c r="O13" s="41"/>
      <c r="P13" s="24" t="n">
        <f aca="false">AVERAGE(F13:O13)</f>
        <v>11.1333333333333</v>
      </c>
      <c r="R13" s="1" t="n">
        <f aca="false">AVERAGE(R4:R11)</f>
        <v>14.875</v>
      </c>
    </row>
    <row r="14" customFormat="false" ht="15" hidden="false" customHeight="false" outlineLevel="0" collapsed="false">
      <c r="A14" s="47"/>
      <c r="B14" s="47"/>
      <c r="C14" s="49" t="s">
        <v>8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1" t="n">
        <f aca="false">AVERAGE(P11:P13)</f>
        <v>16.6277777777778</v>
      </c>
    </row>
    <row r="15" customFormat="false" ht="15" hidden="false" customHeight="false" outlineLevel="0" collapsed="false">
      <c r="A15" s="20" t="s">
        <v>55</v>
      </c>
      <c r="B15" s="20" t="n">
        <f aca="false">D15+D16+D18+D17</f>
        <v>77.55</v>
      </c>
      <c r="C15" s="21" t="s">
        <v>37</v>
      </c>
      <c r="D15" s="22" t="n">
        <v>6</v>
      </c>
      <c r="E15" s="23" t="n">
        <f aca="false">D15*100/B15</f>
        <v>7.73694390715667</v>
      </c>
      <c r="F15" s="21" t="n">
        <v>7</v>
      </c>
      <c r="G15" s="21" t="n">
        <v>8</v>
      </c>
      <c r="H15" s="21" t="n">
        <v>6</v>
      </c>
      <c r="I15" s="21" t="n">
        <v>6</v>
      </c>
      <c r="J15" s="21" t="n">
        <v>6</v>
      </c>
      <c r="K15" s="21" t="n">
        <v>7</v>
      </c>
      <c r="L15" s="21" t="n">
        <v>6</v>
      </c>
      <c r="M15" s="21" t="n">
        <v>6</v>
      </c>
      <c r="N15" s="21" t="n">
        <v>6</v>
      </c>
      <c r="O15" s="21" t="n">
        <v>7</v>
      </c>
      <c r="P15" s="5" t="n">
        <f aca="false">AVERAGE(F15:O15)</f>
        <v>6.5</v>
      </c>
    </row>
    <row r="16" customFormat="false" ht="15" hidden="false" customHeight="false" outlineLevel="0" collapsed="false">
      <c r="A16" s="20"/>
      <c r="B16" s="20"/>
      <c r="C16" s="21" t="s">
        <v>45</v>
      </c>
      <c r="D16" s="22" t="n">
        <v>2.8</v>
      </c>
      <c r="E16" s="23" t="n">
        <f aca="false">D16*100/B15</f>
        <v>3.61057382333978</v>
      </c>
      <c r="F16" s="21" t="n">
        <v>10</v>
      </c>
      <c r="G16" s="21" t="n">
        <v>14</v>
      </c>
      <c r="H16" s="21" t="n">
        <v>13</v>
      </c>
      <c r="I16" s="21" t="n">
        <v>12</v>
      </c>
      <c r="J16" s="21" t="n">
        <v>15</v>
      </c>
      <c r="K16" s="21" t="n">
        <v>14</v>
      </c>
      <c r="L16" s="21" t="n">
        <v>12</v>
      </c>
      <c r="M16" s="21" t="n">
        <v>7</v>
      </c>
      <c r="N16" s="21" t="n">
        <v>12</v>
      </c>
      <c r="O16" s="21" t="n">
        <v>11</v>
      </c>
      <c r="P16" s="5" t="n">
        <f aca="false">AVERAGE(F16:O16)</f>
        <v>12</v>
      </c>
    </row>
    <row r="17" customFormat="false" ht="15" hidden="false" customHeight="false" outlineLevel="0" collapsed="false">
      <c r="A17" s="20"/>
      <c r="B17" s="20"/>
      <c r="C17" s="21" t="s">
        <v>56</v>
      </c>
      <c r="D17" s="22" t="n">
        <v>1.35</v>
      </c>
      <c r="E17" s="23" t="n">
        <f aca="false">D17*100/B15</f>
        <v>1.74081237911025</v>
      </c>
      <c r="F17" s="21" t="n">
        <v>11</v>
      </c>
      <c r="G17" s="21" t="n">
        <v>13</v>
      </c>
      <c r="H17" s="21" t="n">
        <v>17</v>
      </c>
      <c r="I17" s="21" t="n">
        <v>17</v>
      </c>
      <c r="J17" s="21" t="n">
        <v>19</v>
      </c>
      <c r="K17" s="21" t="n">
        <v>15</v>
      </c>
      <c r="L17" s="21" t="n">
        <v>12</v>
      </c>
      <c r="M17" s="21" t="n">
        <v>20</v>
      </c>
      <c r="N17" s="21" t="n">
        <v>12</v>
      </c>
      <c r="O17" s="21" t="n">
        <v>17</v>
      </c>
      <c r="P17" s="5" t="n">
        <f aca="false">AVERAGE(F17:O17)</f>
        <v>15.3</v>
      </c>
    </row>
    <row r="18" customFormat="false" ht="15" hidden="false" customHeight="false" outlineLevel="0" collapsed="false">
      <c r="A18" s="20"/>
      <c r="B18" s="20"/>
      <c r="C18" s="21" t="s">
        <v>38</v>
      </c>
      <c r="D18" s="22" t="n">
        <v>67.4</v>
      </c>
      <c r="E18" s="23" t="n">
        <f aca="false">D18*100/B15</f>
        <v>86.9116698903933</v>
      </c>
      <c r="F18" s="21" t="n">
        <v>24</v>
      </c>
      <c r="G18" s="21" t="n">
        <v>18</v>
      </c>
      <c r="H18" s="21" t="n">
        <v>12</v>
      </c>
      <c r="I18" s="21" t="n">
        <v>21</v>
      </c>
      <c r="J18" s="21" t="n">
        <v>18</v>
      </c>
      <c r="K18" s="21" t="n">
        <v>20</v>
      </c>
      <c r="L18" s="21" t="n">
        <v>21</v>
      </c>
      <c r="M18" s="21" t="n">
        <v>20</v>
      </c>
      <c r="N18" s="21" t="n">
        <v>20</v>
      </c>
      <c r="O18" s="21" t="n">
        <v>19</v>
      </c>
      <c r="P18" s="5" t="n">
        <f aca="false">AVERAGE(F18:O18)</f>
        <v>19.3</v>
      </c>
    </row>
    <row r="19" customFormat="false" ht="15" hidden="false" customHeight="false" outlineLevel="0" collapsed="false">
      <c r="A19" s="20"/>
      <c r="B19" s="20"/>
      <c r="C19" s="46" t="s">
        <v>8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 t="n">
        <f aca="false">AVERAGE(P15:P18)</f>
        <v>13.275</v>
      </c>
    </row>
    <row r="20" customFormat="false" ht="15" hidden="false" customHeight="false" outlineLevel="0" collapsed="false">
      <c r="A20" s="20" t="s">
        <v>32</v>
      </c>
      <c r="B20" s="20" t="n">
        <f aca="false">D20+D21+D22+D23</f>
        <v>43.8</v>
      </c>
      <c r="C20" s="21" t="s">
        <v>56</v>
      </c>
      <c r="D20" s="52" t="n">
        <v>12.85</v>
      </c>
      <c r="E20" s="23" t="n">
        <f aca="false">D20*100/B20</f>
        <v>29.337899543379</v>
      </c>
      <c r="F20" s="21" t="n">
        <v>18</v>
      </c>
      <c r="G20" s="21" t="n">
        <v>14</v>
      </c>
      <c r="H20" s="21" t="n">
        <v>15</v>
      </c>
      <c r="I20" s="21" t="n">
        <v>16</v>
      </c>
      <c r="J20" s="21" t="n">
        <v>17</v>
      </c>
      <c r="K20" s="21" t="n">
        <v>17</v>
      </c>
      <c r="L20" s="21" t="n">
        <v>18</v>
      </c>
      <c r="M20" s="21" t="n">
        <v>18</v>
      </c>
      <c r="N20" s="21" t="n">
        <v>20</v>
      </c>
      <c r="O20" s="21" t="n">
        <v>16</v>
      </c>
      <c r="P20" s="24" t="n">
        <f aca="false">AVERAGE(F20:O20)</f>
        <v>16.9</v>
      </c>
    </row>
    <row r="21" customFormat="false" ht="15" hidden="false" customHeight="false" outlineLevel="0" collapsed="false">
      <c r="A21" s="20"/>
      <c r="B21" s="20"/>
      <c r="C21" s="21" t="s">
        <v>51</v>
      </c>
      <c r="D21" s="22" t="n">
        <v>13</v>
      </c>
      <c r="E21" s="23" t="n">
        <f aca="false">D21*100/B20</f>
        <v>29.6803652968037</v>
      </c>
      <c r="F21" s="21" t="n">
        <v>34</v>
      </c>
      <c r="G21" s="21" t="n">
        <v>24</v>
      </c>
      <c r="H21" s="21" t="n">
        <v>32</v>
      </c>
      <c r="I21" s="21" t="n">
        <v>26</v>
      </c>
      <c r="J21" s="21" t="n">
        <v>28</v>
      </c>
      <c r="K21" s="21" t="n">
        <v>20</v>
      </c>
      <c r="L21" s="21" t="n">
        <v>13</v>
      </c>
      <c r="M21" s="21" t="n">
        <v>21</v>
      </c>
      <c r="N21" s="21" t="n">
        <v>20</v>
      </c>
      <c r="O21" s="21" t="n">
        <v>24</v>
      </c>
      <c r="P21" s="24" t="n">
        <f aca="false">AVERAGE(F21:O21)</f>
        <v>24.2</v>
      </c>
    </row>
    <row r="22" customFormat="false" ht="15" hidden="false" customHeight="false" outlineLevel="0" collapsed="false">
      <c r="A22" s="20"/>
      <c r="B22" s="20"/>
      <c r="C22" s="33" t="s">
        <v>57</v>
      </c>
      <c r="D22" s="22" t="n">
        <v>0.7</v>
      </c>
      <c r="E22" s="23" t="n">
        <f aca="false">D22*100/B20</f>
        <v>1.59817351598174</v>
      </c>
      <c r="F22" s="21" t="n">
        <v>5</v>
      </c>
      <c r="G22" s="21" t="n">
        <v>10</v>
      </c>
      <c r="H22" s="21" t="n">
        <v>7</v>
      </c>
      <c r="I22" s="21" t="n">
        <v>6</v>
      </c>
      <c r="J22" s="21" t="n">
        <v>5</v>
      </c>
      <c r="K22" s="21" t="n">
        <v>7</v>
      </c>
      <c r="L22" s="21"/>
      <c r="M22" s="21"/>
      <c r="N22" s="21"/>
      <c r="O22" s="21"/>
      <c r="P22" s="24" t="n">
        <f aca="false">AVERAGE(F22:O22)</f>
        <v>6.66666666666667</v>
      </c>
    </row>
    <row r="23" customFormat="false" ht="15" hidden="false" customHeight="false" outlineLevel="0" collapsed="false">
      <c r="A23" s="20"/>
      <c r="B23" s="20"/>
      <c r="C23" s="21" t="s">
        <v>38</v>
      </c>
      <c r="D23" s="22" t="n">
        <v>17.25</v>
      </c>
      <c r="E23" s="23" t="n">
        <f aca="false">D23*100/B20</f>
        <v>39.3835616438356</v>
      </c>
      <c r="F23" s="21" t="n">
        <v>17</v>
      </c>
      <c r="G23" s="21" t="n">
        <v>11</v>
      </c>
      <c r="H23" s="21" t="n">
        <v>14</v>
      </c>
      <c r="I23" s="21" t="n">
        <v>13</v>
      </c>
      <c r="J23" s="21" t="n">
        <v>12</v>
      </c>
      <c r="K23" s="21" t="n">
        <v>13</v>
      </c>
      <c r="L23" s="21" t="n">
        <v>10</v>
      </c>
      <c r="M23" s="21" t="n">
        <v>11</v>
      </c>
      <c r="N23" s="21" t="n">
        <v>12</v>
      </c>
      <c r="O23" s="21" t="n">
        <v>10</v>
      </c>
      <c r="P23" s="24" t="n">
        <f aca="false">AVERAGE(F23:O23)</f>
        <v>12.3</v>
      </c>
    </row>
    <row r="24" customFormat="false" ht="15" hidden="false" customHeight="false" outlineLevel="0" collapsed="false">
      <c r="A24" s="20"/>
      <c r="B24" s="20"/>
      <c r="C24" s="46" t="s">
        <v>8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 t="n">
        <f aca="false">AVERAGE(P20:P23)</f>
        <v>15.0166666666667</v>
      </c>
    </row>
    <row r="25" customFormat="false" ht="15" hidden="false" customHeight="false" outlineLevel="0" collapsed="false">
      <c r="A25" s="20" t="s">
        <v>58</v>
      </c>
      <c r="B25" s="53" t="n">
        <f aca="false">D25+D26+D27+D28</f>
        <v>70.85</v>
      </c>
      <c r="C25" s="21" t="s">
        <v>37</v>
      </c>
      <c r="D25" s="22" t="n">
        <v>8.75</v>
      </c>
      <c r="E25" s="54" t="n">
        <f aca="false">D25*100/B25</f>
        <v>12.3500352858151</v>
      </c>
      <c r="F25" s="21" t="n">
        <v>11</v>
      </c>
      <c r="G25" s="21" t="n">
        <v>8</v>
      </c>
      <c r="H25" s="21" t="n">
        <v>8</v>
      </c>
      <c r="I25" s="21" t="n">
        <v>10</v>
      </c>
      <c r="J25" s="21" t="n">
        <v>10</v>
      </c>
      <c r="K25" s="21" t="n">
        <v>7</v>
      </c>
      <c r="L25" s="21" t="n">
        <v>10</v>
      </c>
      <c r="M25" s="21" t="n">
        <v>11</v>
      </c>
      <c r="N25" s="21" t="n">
        <v>9</v>
      </c>
      <c r="O25" s="21" t="n">
        <v>9</v>
      </c>
      <c r="P25" s="24" t="n">
        <f aca="false">AVERAGE(F25:O25)</f>
        <v>9.3</v>
      </c>
    </row>
    <row r="26" customFormat="false" ht="15" hidden="false" customHeight="false" outlineLevel="0" collapsed="false">
      <c r="A26" s="20"/>
      <c r="B26" s="53"/>
      <c r="C26" s="55" t="s">
        <v>59</v>
      </c>
      <c r="D26" s="22" t="n">
        <v>5.9</v>
      </c>
      <c r="E26" s="54" t="n">
        <f aca="false">D26*100/B25</f>
        <v>8.32745236414961</v>
      </c>
      <c r="F26" s="21" t="n">
        <v>12</v>
      </c>
      <c r="G26" s="21" t="n">
        <v>11</v>
      </c>
      <c r="H26" s="21" t="n">
        <v>12</v>
      </c>
      <c r="I26" s="21" t="n">
        <v>14</v>
      </c>
      <c r="J26" s="21" t="n">
        <v>13</v>
      </c>
      <c r="K26" s="21" t="n">
        <v>15</v>
      </c>
      <c r="L26" s="21" t="n">
        <v>9</v>
      </c>
      <c r="M26" s="21" t="n">
        <v>9</v>
      </c>
      <c r="N26" s="21"/>
      <c r="O26" s="21"/>
      <c r="P26" s="24" t="n">
        <f aca="false">AVERAGE(F26:O26)</f>
        <v>11.875</v>
      </c>
    </row>
    <row r="27" customFormat="false" ht="15" hidden="false" customHeight="false" outlineLevel="0" collapsed="false">
      <c r="A27" s="20"/>
      <c r="B27" s="53"/>
      <c r="C27" s="21" t="s">
        <v>56</v>
      </c>
      <c r="D27" s="22" t="n">
        <v>31.7</v>
      </c>
      <c r="E27" s="54" t="n">
        <f aca="false">D27*100/B25</f>
        <v>44.742413549753</v>
      </c>
      <c r="F27" s="21" t="n">
        <v>24</v>
      </c>
      <c r="G27" s="21" t="n">
        <v>19</v>
      </c>
      <c r="H27" s="21" t="n">
        <v>22</v>
      </c>
      <c r="I27" s="21" t="n">
        <v>16</v>
      </c>
      <c r="J27" s="21" t="n">
        <v>25</v>
      </c>
      <c r="K27" s="21" t="n">
        <v>20</v>
      </c>
      <c r="L27" s="21" t="n">
        <v>24</v>
      </c>
      <c r="M27" s="21" t="n">
        <v>17</v>
      </c>
      <c r="N27" s="21" t="n">
        <v>21</v>
      </c>
      <c r="O27" s="21" t="n">
        <v>213</v>
      </c>
      <c r="P27" s="24" t="n">
        <f aca="false">AVERAGE(F27:O27)</f>
        <v>40.1</v>
      </c>
    </row>
    <row r="28" customFormat="false" ht="15" hidden="false" customHeight="false" outlineLevel="0" collapsed="false">
      <c r="A28" s="20"/>
      <c r="B28" s="53"/>
      <c r="C28" s="21" t="s">
        <v>38</v>
      </c>
      <c r="D28" s="22" t="n">
        <v>24.5</v>
      </c>
      <c r="E28" s="54" t="n">
        <f aca="false">D28*100/B25</f>
        <v>34.5800988002823</v>
      </c>
      <c r="F28" s="21" t="n">
        <v>12</v>
      </c>
      <c r="G28" s="21" t="n">
        <v>15</v>
      </c>
      <c r="H28" s="21" t="n">
        <v>11</v>
      </c>
      <c r="I28" s="21" t="n">
        <v>10</v>
      </c>
      <c r="J28" s="21" t="n">
        <v>13</v>
      </c>
      <c r="K28" s="21" t="n">
        <v>14</v>
      </c>
      <c r="L28" s="21" t="n">
        <v>15</v>
      </c>
      <c r="M28" s="21" t="n">
        <v>19</v>
      </c>
      <c r="N28" s="21" t="n">
        <v>15</v>
      </c>
      <c r="O28" s="21" t="n">
        <v>14</v>
      </c>
      <c r="P28" s="24" t="n">
        <f aca="false">AVERAGE(F28:O28)</f>
        <v>13.8</v>
      </c>
    </row>
    <row r="29" customFormat="false" ht="15" hidden="false" customHeight="false" outlineLevel="0" collapsed="false">
      <c r="A29" s="20"/>
      <c r="B29" s="53"/>
      <c r="C29" s="49" t="s">
        <v>8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 t="n">
        <f aca="false">AVERAGE(P25:P28)</f>
        <v>18.76875</v>
      </c>
    </row>
    <row r="30" customFormat="false" ht="15" hidden="false" customHeight="false" outlineLevel="0" collapsed="false">
      <c r="A30" s="20" t="s">
        <v>36</v>
      </c>
      <c r="B30" s="20" t="n">
        <f aca="false">D30+D31+D32</f>
        <v>73.9</v>
      </c>
      <c r="C30" s="21" t="s">
        <v>38</v>
      </c>
      <c r="D30" s="22" t="n">
        <v>45.4</v>
      </c>
      <c r="E30" s="23" t="n">
        <f aca="false">D30*100/B30</f>
        <v>61.4343707713126</v>
      </c>
      <c r="F30" s="21" t="n">
        <v>20</v>
      </c>
      <c r="G30" s="21" t="n">
        <v>23</v>
      </c>
      <c r="H30" s="21" t="n">
        <v>17</v>
      </c>
      <c r="I30" s="21" t="n">
        <v>18</v>
      </c>
      <c r="J30" s="21" t="n">
        <v>12</v>
      </c>
      <c r="K30" s="21" t="n">
        <v>11</v>
      </c>
      <c r="L30" s="21" t="n">
        <v>14</v>
      </c>
      <c r="M30" s="21" t="n">
        <v>18</v>
      </c>
      <c r="N30" s="21" t="n">
        <v>17</v>
      </c>
      <c r="O30" s="21" t="n">
        <v>19</v>
      </c>
      <c r="P30" s="24" t="n">
        <f aca="false">AVERAGE(F30:O30)</f>
        <v>16.9</v>
      </c>
    </row>
    <row r="31" customFormat="false" ht="15" hidden="false" customHeight="false" outlineLevel="0" collapsed="false">
      <c r="A31" s="20"/>
      <c r="B31" s="20"/>
      <c r="C31" s="21" t="s">
        <v>56</v>
      </c>
      <c r="D31" s="22" t="n">
        <v>21.75</v>
      </c>
      <c r="E31" s="23" t="n">
        <f aca="false">D31*100/B30</f>
        <v>29.4316644113667</v>
      </c>
      <c r="F31" s="21" t="n">
        <v>17</v>
      </c>
      <c r="G31" s="21" t="n">
        <v>12</v>
      </c>
      <c r="H31" s="21" t="n">
        <v>17</v>
      </c>
      <c r="I31" s="21" t="n">
        <v>19</v>
      </c>
      <c r="J31" s="21" t="n">
        <v>18</v>
      </c>
      <c r="K31" s="21" t="n">
        <v>18</v>
      </c>
      <c r="L31" s="21" t="n">
        <v>17</v>
      </c>
      <c r="M31" s="21" t="n">
        <v>19</v>
      </c>
      <c r="N31" s="21" t="n">
        <v>18</v>
      </c>
      <c r="O31" s="21" t="n">
        <v>20</v>
      </c>
      <c r="P31" s="24" t="n">
        <f aca="false">AVERAGE(F31:O31)</f>
        <v>17.5</v>
      </c>
    </row>
    <row r="32" customFormat="false" ht="15" hidden="false" customHeight="false" outlineLevel="0" collapsed="false">
      <c r="A32" s="20"/>
      <c r="B32" s="20"/>
      <c r="C32" s="21" t="s">
        <v>41</v>
      </c>
      <c r="D32" s="22" t="n">
        <v>6.75</v>
      </c>
      <c r="E32" s="23" t="n">
        <f aca="false">D32*100/B30</f>
        <v>9.1339648173207</v>
      </c>
      <c r="F32" s="21" t="n">
        <v>21.75</v>
      </c>
      <c r="G32" s="21" t="n">
        <v>17</v>
      </c>
      <c r="H32" s="21" t="n">
        <v>12</v>
      </c>
      <c r="I32" s="21" t="n">
        <v>17</v>
      </c>
      <c r="J32" s="21" t="n">
        <v>19</v>
      </c>
      <c r="K32" s="21" t="n">
        <v>18</v>
      </c>
      <c r="L32" s="21" t="n">
        <v>18</v>
      </c>
      <c r="M32" s="21" t="n">
        <v>17</v>
      </c>
      <c r="N32" s="21" t="n">
        <v>19</v>
      </c>
      <c r="O32" s="21" t="n">
        <v>18</v>
      </c>
      <c r="P32" s="24" t="n">
        <f aca="false">AVERAGE(F32:O32)</f>
        <v>17.675</v>
      </c>
    </row>
    <row r="33" customFormat="false" ht="15" hidden="false" customHeight="false" outlineLevel="0" collapsed="false">
      <c r="A33" s="20"/>
      <c r="B33" s="20"/>
      <c r="C33" s="46" t="s">
        <v>8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 t="n">
        <f aca="false">AVERAGE(P30:P32)</f>
        <v>17.3583333333333</v>
      </c>
    </row>
    <row r="34" customFormat="false" ht="15" hidden="false" customHeight="false" outlineLevel="0" collapsed="false">
      <c r="A34" s="53" t="s">
        <v>39</v>
      </c>
      <c r="B34" s="20" t="n">
        <v>55.15</v>
      </c>
      <c r="C34" s="21" t="s">
        <v>51</v>
      </c>
      <c r="D34" s="22" t="n">
        <v>34.1</v>
      </c>
      <c r="E34" s="23" t="n">
        <f aca="false">D34*100/B34</f>
        <v>61.8313689936537</v>
      </c>
      <c r="F34" s="21" t="n">
        <v>39.6</v>
      </c>
      <c r="G34" s="21" t="n">
        <v>39.4</v>
      </c>
      <c r="H34" s="21" t="n">
        <v>15.5</v>
      </c>
      <c r="I34" s="21" t="n">
        <v>18.4</v>
      </c>
      <c r="J34" s="21" t="n">
        <v>35.3</v>
      </c>
      <c r="K34" s="21" t="n">
        <v>27.5</v>
      </c>
      <c r="L34" s="21" t="n">
        <v>14.4</v>
      </c>
      <c r="M34" s="21" t="n">
        <v>12.7</v>
      </c>
      <c r="N34" s="21" t="n">
        <v>26.2</v>
      </c>
      <c r="O34" s="21" t="n">
        <v>22.1</v>
      </c>
      <c r="P34" s="24" t="n">
        <f aca="false">AVERAGE(F34:O34)</f>
        <v>25.11</v>
      </c>
    </row>
    <row r="35" customFormat="false" ht="15" hidden="false" customHeight="false" outlineLevel="0" collapsed="false">
      <c r="A35" s="53"/>
      <c r="B35" s="20"/>
      <c r="C35" s="21" t="s">
        <v>38</v>
      </c>
      <c r="D35" s="22" t="n">
        <v>20.15</v>
      </c>
      <c r="E35" s="23" t="n">
        <f aca="false">D35*100/B34</f>
        <v>36.5367180417044</v>
      </c>
      <c r="F35" s="21" t="n">
        <v>9.5</v>
      </c>
      <c r="G35" s="21" t="n">
        <v>19.1</v>
      </c>
      <c r="H35" s="21" t="n">
        <v>6.6</v>
      </c>
      <c r="I35" s="21" t="n">
        <v>16.7</v>
      </c>
      <c r="J35" s="21" t="n">
        <v>15.9</v>
      </c>
      <c r="K35" s="21" t="n">
        <v>10.6</v>
      </c>
      <c r="L35" s="21" t="n">
        <v>7.2</v>
      </c>
      <c r="M35" s="21" t="n">
        <v>7.1</v>
      </c>
      <c r="N35" s="21" t="n">
        <v>8.2</v>
      </c>
      <c r="O35" s="21" t="n">
        <v>10.3</v>
      </c>
      <c r="P35" s="24" t="n">
        <f aca="false">AVERAGE(F35:O35)</f>
        <v>11.12</v>
      </c>
    </row>
    <row r="36" customFormat="false" ht="15" hidden="false" customHeight="false" outlineLevel="0" collapsed="false">
      <c r="A36" s="53"/>
      <c r="B36" s="20"/>
      <c r="C36" s="33" t="s">
        <v>43</v>
      </c>
      <c r="D36" s="22" t="n">
        <v>0.4</v>
      </c>
      <c r="E36" s="23" t="n">
        <f aca="false">D36*100/B34</f>
        <v>0.725294650951949</v>
      </c>
      <c r="F36" s="21" t="n">
        <v>8.9</v>
      </c>
      <c r="G36" s="21" t="n">
        <v>8.3</v>
      </c>
      <c r="H36" s="21" t="n">
        <v>6.5</v>
      </c>
      <c r="I36" s="21" t="n">
        <v>9.6</v>
      </c>
      <c r="J36" s="21"/>
      <c r="K36" s="21"/>
      <c r="L36" s="21"/>
      <c r="M36" s="21"/>
      <c r="N36" s="21"/>
      <c r="O36" s="21"/>
      <c r="P36" s="24" t="n">
        <f aca="false">AVERAGE(F36:O36)</f>
        <v>8.325</v>
      </c>
    </row>
    <row r="37" customFormat="false" ht="15" hidden="false" customHeight="false" outlineLevel="0" collapsed="false">
      <c r="A37" s="53"/>
      <c r="B37" s="20"/>
      <c r="C37" s="21" t="s">
        <v>34</v>
      </c>
      <c r="D37" s="22" t="n">
        <v>0.5</v>
      </c>
      <c r="E37" s="23" t="n">
        <f aca="false">D37*100/B34</f>
        <v>0.906618313689937</v>
      </c>
      <c r="F37" s="21" t="n">
        <v>14.5</v>
      </c>
      <c r="G37" s="21" t="n">
        <v>14.1</v>
      </c>
      <c r="H37" s="21" t="n">
        <v>15.2</v>
      </c>
      <c r="I37" s="21" t="n">
        <v>15.5</v>
      </c>
      <c r="J37" s="21"/>
      <c r="K37" s="21"/>
      <c r="L37" s="21"/>
      <c r="M37" s="21"/>
      <c r="N37" s="21"/>
      <c r="O37" s="21"/>
      <c r="P37" s="24" t="n">
        <f aca="false">AVERAGE(F37:O37)</f>
        <v>14.825</v>
      </c>
    </row>
    <row r="38" customFormat="false" ht="15" hidden="false" customHeight="false" outlineLevel="0" collapsed="false">
      <c r="A38" s="53"/>
      <c r="B38" s="20"/>
      <c r="C38" s="46" t="s">
        <v>8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 t="n">
        <f aca="false">AVERAGE(P34:P37)</f>
        <v>14.845</v>
      </c>
    </row>
    <row r="39" customFormat="false" ht="15" hidden="false" customHeight="false" outlineLevel="0" collapsed="false">
      <c r="A39" s="20" t="s">
        <v>60</v>
      </c>
      <c r="B39" s="20" t="n">
        <f aca="false">D39+D40+D41+D42</f>
        <v>86.75</v>
      </c>
      <c r="C39" s="21" t="s">
        <v>38</v>
      </c>
      <c r="D39" s="22" t="n">
        <v>79.15</v>
      </c>
      <c r="E39" s="23" t="n">
        <f aca="false">D39*100/B39</f>
        <v>91.2391930835735</v>
      </c>
      <c r="F39" s="21" t="n">
        <v>15.3</v>
      </c>
      <c r="G39" s="21" t="n">
        <v>17.5</v>
      </c>
      <c r="H39" s="21" t="n">
        <v>12.2</v>
      </c>
      <c r="I39" s="21" t="n">
        <v>11.2</v>
      </c>
      <c r="J39" s="21" t="n">
        <v>14.1</v>
      </c>
      <c r="K39" s="21" t="n">
        <v>13.4</v>
      </c>
      <c r="L39" s="21" t="n">
        <v>10.6</v>
      </c>
      <c r="M39" s="21" t="n">
        <v>18.1</v>
      </c>
      <c r="N39" s="21" t="n">
        <v>16.3</v>
      </c>
      <c r="O39" s="21" t="n">
        <v>12.5</v>
      </c>
      <c r="P39" s="24" t="n">
        <f aca="false">AVERAGE(F39:O39)</f>
        <v>14.12</v>
      </c>
    </row>
    <row r="40" customFormat="false" ht="15" hidden="false" customHeight="false" outlineLevel="0" collapsed="false">
      <c r="A40" s="20"/>
      <c r="B40" s="20"/>
      <c r="C40" s="21" t="s">
        <v>41</v>
      </c>
      <c r="D40" s="22" t="n">
        <v>6.2</v>
      </c>
      <c r="E40" s="23" t="n">
        <f aca="false">D40*100/B39</f>
        <v>7.14697406340058</v>
      </c>
      <c r="F40" s="21" t="n">
        <v>5.6</v>
      </c>
      <c r="G40" s="21" t="n">
        <v>12.1</v>
      </c>
      <c r="H40" s="21" t="n">
        <v>7.1</v>
      </c>
      <c r="I40" s="21" t="n">
        <v>7.5</v>
      </c>
      <c r="J40" s="21" t="n">
        <v>10.6</v>
      </c>
      <c r="K40" s="21" t="n">
        <v>4</v>
      </c>
      <c r="L40" s="21" t="n">
        <v>7.4</v>
      </c>
      <c r="M40" s="21" t="n">
        <v>9.2</v>
      </c>
      <c r="N40" s="21" t="n">
        <v>9.8</v>
      </c>
      <c r="O40" s="21" t="n">
        <v>6.3</v>
      </c>
      <c r="P40" s="24" t="n">
        <f aca="false">AVERAGE(F40:O40)</f>
        <v>7.96</v>
      </c>
    </row>
    <row r="41" customFormat="false" ht="15" hidden="false" customHeight="false" outlineLevel="0" collapsed="false">
      <c r="A41" s="20"/>
      <c r="B41" s="20"/>
      <c r="C41" s="21" t="s">
        <v>61</v>
      </c>
      <c r="D41" s="22" t="n">
        <v>0.85</v>
      </c>
      <c r="E41" s="23" t="n">
        <f aca="false">D41*100/B39</f>
        <v>0.979827089337176</v>
      </c>
      <c r="F41" s="21" t="n">
        <v>11.1</v>
      </c>
      <c r="G41" s="21" t="n">
        <v>8.4</v>
      </c>
      <c r="H41" s="21" t="n">
        <v>7.6</v>
      </c>
      <c r="I41" s="21" t="n">
        <v>4.9</v>
      </c>
      <c r="J41" s="21" t="n">
        <v>5.3</v>
      </c>
      <c r="K41" s="21" t="n">
        <v>4.6</v>
      </c>
      <c r="L41" s="21" t="n">
        <v>4.1</v>
      </c>
      <c r="M41" s="21" t="n">
        <v>5</v>
      </c>
      <c r="N41" s="21" t="n">
        <v>5.9</v>
      </c>
      <c r="O41" s="21" t="n">
        <v>9.5</v>
      </c>
      <c r="P41" s="24" t="n">
        <f aca="false">AVERAGE(F41:O41)</f>
        <v>6.64</v>
      </c>
    </row>
    <row r="42" customFormat="false" ht="15" hidden="false" customHeight="false" outlineLevel="0" collapsed="false">
      <c r="A42" s="20"/>
      <c r="B42" s="20"/>
      <c r="C42" s="33" t="s">
        <v>57</v>
      </c>
      <c r="D42" s="22" t="n">
        <v>0.55</v>
      </c>
      <c r="E42" s="23" t="n">
        <f aca="false">D42*100/B39</f>
        <v>0.634005763688761</v>
      </c>
      <c r="F42" s="21" t="n">
        <v>4.4</v>
      </c>
      <c r="G42" s="21" t="n">
        <v>6</v>
      </c>
      <c r="H42" s="21" t="n">
        <v>2.5</v>
      </c>
      <c r="I42" s="21" t="n">
        <v>3.9</v>
      </c>
      <c r="J42" s="21" t="n">
        <v>2.1</v>
      </c>
      <c r="K42" s="21" t="n">
        <v>5.9</v>
      </c>
      <c r="L42" s="21" t="n">
        <v>3.1</v>
      </c>
      <c r="M42" s="21" t="n">
        <v>1.6</v>
      </c>
      <c r="N42" s="21" t="n">
        <v>2.1</v>
      </c>
      <c r="O42" s="21"/>
      <c r="P42" s="24" t="n">
        <f aca="false">AVERAGE(F42:O42)</f>
        <v>3.51111111111111</v>
      </c>
    </row>
    <row r="43" customFormat="false" ht="15" hidden="false" customHeight="false" outlineLevel="0" collapsed="false">
      <c r="A43" s="20"/>
      <c r="B43" s="20"/>
      <c r="C43" s="46" t="s">
        <v>8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 t="n">
        <f aca="false">AVERAGE(P39:P42)</f>
        <v>8.05777777777778</v>
      </c>
    </row>
    <row r="44" customFormat="false" ht="15" hidden="false" customHeight="false" outlineLevel="0" collapsed="false">
      <c r="A44" s="20" t="s">
        <v>62</v>
      </c>
      <c r="B44" s="20" t="n">
        <f aca="false">D44+D45+D46</f>
        <v>65.55</v>
      </c>
      <c r="C44" s="21" t="s">
        <v>37</v>
      </c>
      <c r="D44" s="22" t="n">
        <v>8.4</v>
      </c>
      <c r="E44" s="23" t="n">
        <f aca="false">D44*100/B44</f>
        <v>12.8146453089245</v>
      </c>
      <c r="F44" s="21" t="n">
        <v>25</v>
      </c>
      <c r="G44" s="21" t="n">
        <v>12</v>
      </c>
      <c r="H44" s="21" t="n">
        <v>10</v>
      </c>
      <c r="I44" s="21" t="n">
        <v>9</v>
      </c>
      <c r="J44" s="21" t="n">
        <v>18</v>
      </c>
      <c r="K44" s="21" t="n">
        <v>10</v>
      </c>
      <c r="L44" s="21" t="n">
        <v>9</v>
      </c>
      <c r="M44" s="21" t="n">
        <v>7</v>
      </c>
      <c r="N44" s="21" t="n">
        <v>9</v>
      </c>
      <c r="O44" s="21" t="n">
        <v>11</v>
      </c>
      <c r="P44" s="24" t="n">
        <f aca="false">AVERAGE(F44:O44)</f>
        <v>12</v>
      </c>
    </row>
    <row r="45" customFormat="false" ht="15" hidden="false" customHeight="false" outlineLevel="0" collapsed="false">
      <c r="A45" s="20"/>
      <c r="B45" s="20"/>
      <c r="C45" s="21" t="s">
        <v>63</v>
      </c>
      <c r="D45" s="22" t="n">
        <v>0.65</v>
      </c>
      <c r="E45" s="23" t="n">
        <f aca="false">D45*100/B44</f>
        <v>0.99160945842868</v>
      </c>
      <c r="F45" s="21" t="n">
        <v>8</v>
      </c>
      <c r="G45" s="21" t="n">
        <v>9</v>
      </c>
      <c r="H45" s="21" t="n">
        <v>8</v>
      </c>
      <c r="I45" s="21" t="n">
        <v>6</v>
      </c>
      <c r="J45" s="21" t="n">
        <v>6</v>
      </c>
      <c r="K45" s="21" t="n">
        <v>9</v>
      </c>
      <c r="L45" s="21"/>
      <c r="M45" s="21"/>
      <c r="N45" s="21"/>
      <c r="O45" s="21"/>
      <c r="P45" s="24" t="n">
        <f aca="false">AVERAGE(F45:O45)</f>
        <v>7.66666666666667</v>
      </c>
    </row>
    <row r="46" customFormat="false" ht="15" hidden="false" customHeight="false" outlineLevel="0" collapsed="false">
      <c r="A46" s="20"/>
      <c r="B46" s="20"/>
      <c r="C46" s="21" t="s">
        <v>38</v>
      </c>
      <c r="D46" s="22" t="n">
        <v>56.5</v>
      </c>
      <c r="E46" s="23" t="n">
        <f aca="false">D46*100/B44</f>
        <v>86.1937452326468</v>
      </c>
      <c r="F46" s="21" t="n">
        <v>15</v>
      </c>
      <c r="G46" s="21" t="n">
        <v>14</v>
      </c>
      <c r="H46" s="21" t="n">
        <v>9</v>
      </c>
      <c r="I46" s="21" t="n">
        <v>10</v>
      </c>
      <c r="J46" s="21" t="n">
        <v>11</v>
      </c>
      <c r="K46" s="21" t="n">
        <v>14</v>
      </c>
      <c r="L46" s="21" t="n">
        <v>7</v>
      </c>
      <c r="M46" s="21" t="n">
        <v>12</v>
      </c>
      <c r="N46" s="21" t="n">
        <v>11</v>
      </c>
      <c r="O46" s="21" t="n">
        <v>9</v>
      </c>
      <c r="P46" s="24" t="n">
        <f aca="false">AVERAGE(F46:O46)</f>
        <v>11.2</v>
      </c>
    </row>
    <row r="47" customFormat="false" ht="15" hidden="false" customHeight="false" outlineLevel="0" collapsed="false">
      <c r="A47" s="20"/>
      <c r="B47" s="20"/>
      <c r="C47" s="46" t="s">
        <v>8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 t="n">
        <f aca="false">AVERAGE(P44:P46)</f>
        <v>10.2888888888889</v>
      </c>
    </row>
    <row r="48" customFormat="false" ht="15" hidden="false" customHeight="false" outlineLevel="0" collapsed="false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customFormat="false" ht="15" hidden="false" customHeight="false" outlineLevel="0" collapsed="false">
      <c r="A49" s="38"/>
      <c r="B49" s="39" t="s">
        <v>50</v>
      </c>
      <c r="C49" s="14" t="n">
        <v>7</v>
      </c>
      <c r="D49" s="14" t="n">
        <v>5</v>
      </c>
      <c r="E49" s="14" t="n">
        <v>6</v>
      </c>
      <c r="F49" s="14" t="n">
        <v>3</v>
      </c>
      <c r="G49" s="14" t="n">
        <v>1</v>
      </c>
      <c r="H49" s="14" t="n">
        <v>2</v>
      </c>
      <c r="I49" s="14" t="n">
        <v>4</v>
      </c>
      <c r="J49" s="14" t="n">
        <v>8</v>
      </c>
      <c r="K49" s="14" t="n">
        <v>10</v>
      </c>
      <c r="L49" s="56" t="s">
        <v>8</v>
      </c>
      <c r="M49" s="38"/>
      <c r="N49" s="38"/>
      <c r="O49" s="38"/>
      <c r="P49" s="38"/>
    </row>
    <row r="50" customFormat="false" ht="15" hidden="false" customHeight="false" outlineLevel="0" collapsed="false">
      <c r="A50" s="38"/>
      <c r="B50" s="21" t="s">
        <v>45</v>
      </c>
      <c r="C50" s="21" t="n">
        <v>0</v>
      </c>
      <c r="D50" s="21" t="n">
        <v>0</v>
      </c>
      <c r="E50" s="21" t="n">
        <v>3.6</v>
      </c>
      <c r="F50" s="21"/>
      <c r="G50" s="21" t="n">
        <v>0</v>
      </c>
      <c r="H50" s="21" t="n">
        <v>0</v>
      </c>
      <c r="I50" s="21" t="n">
        <v>0</v>
      </c>
      <c r="J50" s="21" t="n">
        <v>0</v>
      </c>
      <c r="K50" s="21" t="n">
        <v>0</v>
      </c>
      <c r="L50" s="30" t="n">
        <f aca="false">AVERAGE(C50:K50)</f>
        <v>0.45</v>
      </c>
      <c r="M50" s="38"/>
      <c r="N50" s="38"/>
      <c r="O50" s="38"/>
      <c r="P50" s="38"/>
    </row>
    <row r="51" customFormat="false" ht="15" hidden="false" customHeight="false" outlineLevel="0" collapsed="false">
      <c r="A51" s="38"/>
      <c r="B51" s="21" t="s">
        <v>61</v>
      </c>
      <c r="C51" s="21" t="n">
        <v>0</v>
      </c>
      <c r="D51" s="21" t="n">
        <v>0</v>
      </c>
      <c r="E51" s="21" t="n">
        <v>0</v>
      </c>
      <c r="F51" s="21" t="n">
        <v>0</v>
      </c>
      <c r="G51" s="21" t="n">
        <v>0</v>
      </c>
      <c r="H51" s="21" t="n">
        <v>0</v>
      </c>
      <c r="I51" s="21" t="n">
        <v>0</v>
      </c>
      <c r="J51" s="21" t="n">
        <v>1</v>
      </c>
      <c r="K51" s="21" t="n">
        <v>0</v>
      </c>
      <c r="L51" s="30" t="n">
        <f aca="false">AVERAGE(C51:K51)</f>
        <v>0.111111111111111</v>
      </c>
      <c r="M51" s="38"/>
      <c r="N51" s="38"/>
      <c r="O51" s="38"/>
      <c r="P51" s="38"/>
    </row>
    <row r="52" customFormat="false" ht="15" hidden="false" customHeight="false" outlineLevel="0" collapsed="false">
      <c r="A52" s="38"/>
      <c r="B52" s="33" t="s">
        <v>57</v>
      </c>
      <c r="C52" s="21" t="n">
        <v>0</v>
      </c>
      <c r="D52" s="21" t="n">
        <v>0</v>
      </c>
      <c r="E52" s="21" t="n">
        <v>0</v>
      </c>
      <c r="F52" s="21" t="n">
        <v>0</v>
      </c>
      <c r="G52" s="21" t="n">
        <v>1.6</v>
      </c>
      <c r="H52" s="21" t="n">
        <v>0</v>
      </c>
      <c r="I52" s="21" t="n">
        <v>0</v>
      </c>
      <c r="J52" s="21" t="n">
        <v>0.55</v>
      </c>
      <c r="K52" s="21" t="n">
        <v>0</v>
      </c>
      <c r="L52" s="30" t="n">
        <f aca="false">AVERAGE(C52:K52)</f>
        <v>0.238888888888889</v>
      </c>
      <c r="M52" s="38"/>
      <c r="N52" s="38"/>
      <c r="O52" s="38"/>
      <c r="P52" s="38"/>
    </row>
    <row r="53" customFormat="false" ht="15" hidden="false" customHeight="false" outlineLevel="0" collapsed="false">
      <c r="A53" s="38"/>
      <c r="B53" s="48" t="s">
        <v>54</v>
      </c>
      <c r="C53" s="21" t="n">
        <v>0</v>
      </c>
      <c r="D53" s="21" t="n">
        <v>5.1</v>
      </c>
      <c r="E53" s="21" t="n">
        <v>0</v>
      </c>
      <c r="F53" s="21" t="n">
        <v>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30" t="n">
        <f aca="false">AVERAGE(C53:K53)</f>
        <v>0.566666666666667</v>
      </c>
      <c r="M53" s="38"/>
      <c r="N53" s="38"/>
      <c r="O53" s="38"/>
      <c r="P53" s="38"/>
    </row>
    <row r="54" customFormat="false" ht="15" hidden="false" customHeight="false" outlineLevel="0" collapsed="false">
      <c r="A54" s="38"/>
      <c r="B54" s="21" t="s">
        <v>52</v>
      </c>
      <c r="C54" s="21" t="n">
        <v>0.4</v>
      </c>
      <c r="D54" s="21" t="n">
        <v>0</v>
      </c>
      <c r="E54" s="21" t="n">
        <v>0</v>
      </c>
      <c r="F54" s="21" t="n">
        <v>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30" t="n">
        <f aca="false">AVERAGE(C54:K54)</f>
        <v>0.0444444444444444</v>
      </c>
      <c r="M54" s="38"/>
      <c r="N54" s="38"/>
      <c r="O54" s="38"/>
      <c r="P54" s="38"/>
    </row>
    <row r="55" customFormat="false" ht="15" hidden="false" customHeight="false" outlineLevel="0" collapsed="false">
      <c r="A55" s="38"/>
      <c r="B55" s="21" t="s">
        <v>63</v>
      </c>
      <c r="C55" s="21" t="n">
        <v>0</v>
      </c>
      <c r="D55" s="21" t="n">
        <v>0</v>
      </c>
      <c r="E55" s="21" t="n">
        <v>0</v>
      </c>
      <c r="F55" s="21" t="n">
        <v>0</v>
      </c>
      <c r="G55" s="21" t="n">
        <v>0</v>
      </c>
      <c r="H55" s="21" t="n">
        <v>0</v>
      </c>
      <c r="I55" s="21" t="n">
        <v>0</v>
      </c>
      <c r="J55" s="21" t="n">
        <v>0</v>
      </c>
      <c r="K55" s="21" t="n">
        <v>1</v>
      </c>
      <c r="L55" s="30" t="n">
        <f aca="false">AVERAGE(C55:K55)</f>
        <v>0.111111111111111</v>
      </c>
      <c r="M55" s="38"/>
      <c r="N55" s="38"/>
      <c r="O55" s="38"/>
      <c r="P55" s="38"/>
    </row>
    <row r="56" customFormat="false" ht="15" hidden="false" customHeight="false" outlineLevel="0" collapsed="false">
      <c r="A56" s="38"/>
      <c r="B56" s="21" t="s">
        <v>33</v>
      </c>
      <c r="C56" s="21" t="n">
        <v>75.6</v>
      </c>
      <c r="D56" s="21" t="n">
        <v>0</v>
      </c>
      <c r="E56" s="21" t="n">
        <v>0</v>
      </c>
      <c r="F56" s="21" t="n">
        <v>0</v>
      </c>
      <c r="G56" s="21" t="n">
        <v>29.7</v>
      </c>
      <c r="H56" s="21" t="n">
        <v>0</v>
      </c>
      <c r="I56" s="21" t="n">
        <v>61.8</v>
      </c>
      <c r="J56" s="21" t="n">
        <v>0</v>
      </c>
      <c r="K56" s="21" t="n">
        <v>0</v>
      </c>
      <c r="L56" s="30" t="n">
        <f aca="false">AVERAGE(C56:K56)</f>
        <v>18.5666666666667</v>
      </c>
      <c r="M56" s="38"/>
      <c r="N56" s="38"/>
      <c r="O56" s="38"/>
      <c r="P56" s="38"/>
    </row>
    <row r="57" customFormat="false" ht="15" hidden="false" customHeight="false" outlineLevel="0" collapsed="false">
      <c r="A57" s="38"/>
      <c r="B57" s="21" t="s">
        <v>56</v>
      </c>
      <c r="C57" s="21" t="n">
        <v>0</v>
      </c>
      <c r="D57" s="21" t="n">
        <v>0</v>
      </c>
      <c r="E57" s="21" t="n">
        <v>1.7</v>
      </c>
      <c r="F57" s="21" t="n">
        <v>44.74</v>
      </c>
      <c r="G57" s="21" t="n">
        <v>29.3</v>
      </c>
      <c r="H57" s="21" t="n">
        <v>29.4</v>
      </c>
      <c r="I57" s="21" t="n">
        <v>0</v>
      </c>
      <c r="J57" s="21" t="n">
        <v>0</v>
      </c>
      <c r="K57" s="21" t="n">
        <v>0</v>
      </c>
      <c r="L57" s="30" t="n">
        <f aca="false">AVERAGE(C57:K57)</f>
        <v>11.6822222222222</v>
      </c>
      <c r="M57" s="38"/>
      <c r="N57" s="38"/>
      <c r="O57" s="38"/>
      <c r="P57" s="38"/>
    </row>
    <row r="58" customFormat="false" ht="15" hidden="false" customHeight="false" outlineLevel="0" collapsed="false">
      <c r="A58" s="38"/>
      <c r="B58" s="21" t="s">
        <v>59</v>
      </c>
      <c r="C58" s="21" t="n">
        <v>0</v>
      </c>
      <c r="D58" s="21" t="n">
        <v>0</v>
      </c>
      <c r="E58" s="21" t="n">
        <v>0</v>
      </c>
      <c r="F58" s="21" t="n">
        <v>8.33</v>
      </c>
      <c r="G58" s="21" t="n">
        <v>0</v>
      </c>
      <c r="H58" s="21" t="n">
        <v>0</v>
      </c>
      <c r="I58" s="21" t="n">
        <v>0</v>
      </c>
      <c r="J58" s="21" t="n">
        <v>0</v>
      </c>
      <c r="K58" s="21" t="n">
        <v>0</v>
      </c>
      <c r="L58" s="30" t="n">
        <f aca="false">AVERAGE(C58:K58)</f>
        <v>0.925555555555556</v>
      </c>
      <c r="M58" s="38"/>
      <c r="N58" s="38"/>
      <c r="O58" s="38"/>
      <c r="P58" s="38"/>
    </row>
    <row r="59" customFormat="false" ht="15" hidden="false" customHeight="false" outlineLevel="0" collapsed="false">
      <c r="A59" s="38"/>
      <c r="B59" s="21" t="s">
        <v>38</v>
      </c>
      <c r="C59" s="21" t="n">
        <v>7</v>
      </c>
      <c r="D59" s="21" t="n">
        <v>92.9</v>
      </c>
      <c r="E59" s="21" t="n">
        <v>86.9</v>
      </c>
      <c r="F59" s="21" t="n">
        <v>34.58</v>
      </c>
      <c r="G59" s="21" t="n">
        <v>39.4</v>
      </c>
      <c r="H59" s="21" t="n">
        <v>61.4</v>
      </c>
      <c r="I59" s="21" t="n">
        <v>36.5</v>
      </c>
      <c r="J59" s="21" t="n">
        <v>91.2</v>
      </c>
      <c r="K59" s="21" t="n">
        <v>86.2</v>
      </c>
      <c r="L59" s="30" t="n">
        <f aca="false">AVERAGE(C59:K59)</f>
        <v>59.5644444444445</v>
      </c>
      <c r="M59" s="38"/>
      <c r="N59" s="38"/>
      <c r="O59" s="38"/>
      <c r="P59" s="38"/>
    </row>
    <row r="60" customFormat="false" ht="15" hidden="false" customHeight="false" outlineLevel="0" collapsed="false">
      <c r="A60" s="38"/>
      <c r="B60" s="21" t="s">
        <v>37</v>
      </c>
      <c r="C60" s="21" t="n">
        <v>0</v>
      </c>
      <c r="D60" s="21" t="n">
        <v>0</v>
      </c>
      <c r="E60" s="21" t="n">
        <v>7.7</v>
      </c>
      <c r="F60" s="21" t="n">
        <v>12.35</v>
      </c>
      <c r="G60" s="21" t="n">
        <v>0</v>
      </c>
      <c r="H60" s="21" t="n">
        <v>0</v>
      </c>
      <c r="I60" s="21" t="n">
        <v>0</v>
      </c>
      <c r="J60" s="21" t="n">
        <v>0</v>
      </c>
      <c r="K60" s="21" t="n">
        <v>12.8</v>
      </c>
      <c r="L60" s="30" t="n">
        <f aca="false">AVERAGE(C60:K60)</f>
        <v>3.65</v>
      </c>
      <c r="M60" s="38"/>
      <c r="N60" s="38"/>
      <c r="O60" s="38"/>
      <c r="P60" s="38"/>
    </row>
    <row r="61" customFormat="false" ht="15" hidden="false" customHeight="false" outlineLevel="0" collapsed="false">
      <c r="A61" s="38"/>
      <c r="B61" s="21" t="s">
        <v>41</v>
      </c>
      <c r="C61" s="21" t="n">
        <v>10.9</v>
      </c>
      <c r="D61" s="21" t="n">
        <v>2</v>
      </c>
      <c r="E61" s="21" t="n">
        <v>0</v>
      </c>
      <c r="F61" s="21" t="n">
        <v>0</v>
      </c>
      <c r="G61" s="21" t="n">
        <v>0</v>
      </c>
      <c r="H61" s="21" t="n">
        <v>9.1</v>
      </c>
      <c r="I61" s="21" t="n">
        <v>0</v>
      </c>
      <c r="J61" s="21" t="n">
        <v>7.1</v>
      </c>
      <c r="K61" s="21" t="n">
        <v>0</v>
      </c>
      <c r="L61" s="30" t="n">
        <f aca="false">AVERAGE(C61:K61)</f>
        <v>3.23333333333333</v>
      </c>
      <c r="M61" s="38"/>
      <c r="N61" s="38"/>
      <c r="O61" s="38"/>
      <c r="P61" s="38"/>
    </row>
    <row r="62" customFormat="false" ht="15" hidden="false" customHeight="false" outlineLevel="0" collapsed="false">
      <c r="A62" s="38"/>
      <c r="B62" s="33" t="s">
        <v>43</v>
      </c>
      <c r="C62" s="21" t="n">
        <v>0</v>
      </c>
      <c r="D62" s="21" t="n">
        <v>0</v>
      </c>
      <c r="E62" s="21" t="n">
        <v>0</v>
      </c>
      <c r="F62" s="21" t="n">
        <v>0</v>
      </c>
      <c r="G62" s="21" t="n">
        <v>0</v>
      </c>
      <c r="H62" s="21" t="n">
        <v>0</v>
      </c>
      <c r="I62" s="21" t="n">
        <v>0.7</v>
      </c>
      <c r="J62" s="21" t="n">
        <v>0</v>
      </c>
      <c r="K62" s="21" t="n">
        <v>0</v>
      </c>
      <c r="L62" s="30" t="n">
        <f aca="false">AVERAGE(C62:K62)</f>
        <v>0.0777777777777778</v>
      </c>
      <c r="M62" s="38"/>
      <c r="N62" s="38"/>
      <c r="O62" s="38"/>
      <c r="P62" s="38"/>
    </row>
    <row r="63" customFormat="false" ht="15" hidden="false" customHeight="false" outlineLevel="0" collapsed="false">
      <c r="A63" s="38"/>
      <c r="B63" s="21" t="s">
        <v>34</v>
      </c>
      <c r="C63" s="21" t="n">
        <v>5.8</v>
      </c>
      <c r="D63" s="21" t="n">
        <v>0</v>
      </c>
      <c r="E63" s="21" t="n">
        <v>0</v>
      </c>
      <c r="F63" s="21" t="n">
        <v>0</v>
      </c>
      <c r="G63" s="21" t="n">
        <v>0</v>
      </c>
      <c r="H63" s="21" t="n">
        <v>0</v>
      </c>
      <c r="I63" s="21" t="n">
        <v>0.9</v>
      </c>
      <c r="J63" s="21" t="n">
        <v>0</v>
      </c>
      <c r="K63" s="21" t="n">
        <v>0</v>
      </c>
      <c r="L63" s="30" t="n">
        <f aca="false">AVERAGE(C63:K63)</f>
        <v>0.744444444444445</v>
      </c>
      <c r="M63" s="38"/>
      <c r="N63" s="38"/>
      <c r="O63" s="38"/>
      <c r="P63" s="38"/>
    </row>
    <row r="64" customFormat="false" ht="15" hidden="false" customHeight="false" outlineLevel="0" collapsed="false">
      <c r="A64" s="38"/>
      <c r="B64" s="38"/>
      <c r="C64" s="57"/>
      <c r="D64" s="57"/>
      <c r="E64" s="57"/>
      <c r="F64" s="57"/>
      <c r="G64" s="57"/>
      <c r="H64" s="57"/>
      <c r="I64" s="57"/>
      <c r="J64" s="57"/>
      <c r="K64" s="57"/>
      <c r="L64" s="57" t="n">
        <f aca="false">SUM(L50:L63)</f>
        <v>99.9666666666667</v>
      </c>
      <c r="M64" s="38"/>
      <c r="N64" s="38"/>
      <c r="O64" s="38"/>
      <c r="P64" s="38"/>
    </row>
    <row r="65" customFormat="false" ht="15" hidden="false" customHeight="false" outlineLevel="0" collapsed="false">
      <c r="A65" s="38"/>
      <c r="B65" s="21" t="s">
        <v>45</v>
      </c>
      <c r="C65" s="42" t="n">
        <v>0.45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customFormat="false" ht="15" hidden="false" customHeight="false" outlineLevel="0" collapsed="false">
      <c r="B66" s="21" t="s">
        <v>61</v>
      </c>
      <c r="C66" s="12" t="n">
        <v>0.111111111111111</v>
      </c>
    </row>
    <row r="67" customFormat="false" ht="15" hidden="false" customHeight="false" outlineLevel="0" collapsed="false">
      <c r="B67" s="33" t="s">
        <v>57</v>
      </c>
      <c r="C67" s="12" t="n">
        <v>0.238888888888889</v>
      </c>
    </row>
    <row r="68" customFormat="false" ht="15" hidden="false" customHeight="false" outlineLevel="0" collapsed="false">
      <c r="B68" s="48" t="s">
        <v>54</v>
      </c>
      <c r="C68" s="12" t="n">
        <v>0.566666666666667</v>
      </c>
    </row>
    <row r="69" customFormat="false" ht="15" hidden="false" customHeight="false" outlineLevel="0" collapsed="false">
      <c r="B69" s="21" t="s">
        <v>52</v>
      </c>
      <c r="C69" s="12" t="n">
        <v>0.0444444444444444</v>
      </c>
    </row>
    <row r="70" customFormat="false" ht="15" hidden="false" customHeight="false" outlineLevel="0" collapsed="false">
      <c r="B70" s="21" t="s">
        <v>63</v>
      </c>
      <c r="C70" s="12" t="n">
        <v>0.111111111111111</v>
      </c>
    </row>
    <row r="71" customFormat="false" ht="15" hidden="false" customHeight="false" outlineLevel="0" collapsed="false">
      <c r="B71" s="21" t="s">
        <v>33</v>
      </c>
      <c r="C71" s="12" t="n">
        <v>18.5666666666667</v>
      </c>
    </row>
    <row r="72" customFormat="false" ht="15" hidden="false" customHeight="false" outlineLevel="0" collapsed="false">
      <c r="B72" s="21" t="s">
        <v>56</v>
      </c>
      <c r="C72" s="12" t="n">
        <v>11.6822222222222</v>
      </c>
    </row>
    <row r="73" customFormat="false" ht="15" hidden="false" customHeight="false" outlineLevel="0" collapsed="false">
      <c r="B73" s="21" t="s">
        <v>59</v>
      </c>
      <c r="C73" s="12" t="n">
        <v>0.925555555555556</v>
      </c>
    </row>
    <row r="74" customFormat="false" ht="15" hidden="false" customHeight="false" outlineLevel="0" collapsed="false">
      <c r="B74" s="21" t="s">
        <v>38</v>
      </c>
      <c r="C74" s="12" t="n">
        <v>59.5644444444444</v>
      </c>
    </row>
    <row r="75" customFormat="false" ht="15" hidden="false" customHeight="false" outlineLevel="0" collapsed="false">
      <c r="B75" s="21" t="s">
        <v>37</v>
      </c>
      <c r="C75" s="12" t="n">
        <v>3.65</v>
      </c>
    </row>
    <row r="76" customFormat="false" ht="15" hidden="false" customHeight="false" outlineLevel="0" collapsed="false">
      <c r="B76" s="21" t="s">
        <v>41</v>
      </c>
      <c r="C76" s="12" t="n">
        <v>3.23333333333333</v>
      </c>
    </row>
    <row r="77" customFormat="false" ht="15" hidden="false" customHeight="false" outlineLevel="0" collapsed="false">
      <c r="B77" s="33" t="s">
        <v>43</v>
      </c>
      <c r="C77" s="12" t="n">
        <v>0.0777777777777778</v>
      </c>
    </row>
    <row r="78" customFormat="false" ht="15" hidden="false" customHeight="false" outlineLevel="0" collapsed="false">
      <c r="B78" s="21" t="s">
        <v>34</v>
      </c>
      <c r="C78" s="12" t="n">
        <v>0.744444444444445</v>
      </c>
    </row>
    <row r="87" customFormat="false" ht="15" hidden="false" customHeight="false" outlineLevel="0" collapsed="false">
      <c r="B87" s="43" t="n">
        <v>15</v>
      </c>
      <c r="C87" s="44" t="n">
        <v>16.6</v>
      </c>
      <c r="D87" s="44" t="n">
        <v>13.3</v>
      </c>
      <c r="E87" s="44" t="n">
        <v>15</v>
      </c>
      <c r="F87" s="45" t="n">
        <v>18.8</v>
      </c>
      <c r="G87" s="45" t="n">
        <v>17.4</v>
      </c>
      <c r="H87" s="45" t="n">
        <v>14.8</v>
      </c>
      <c r="I87" s="45" t="n">
        <v>8.1</v>
      </c>
      <c r="J87" s="45" t="n">
        <v>10.3</v>
      </c>
      <c r="K87" s="45" t="n">
        <v>19.4</v>
      </c>
      <c r="L87" s="1" t="n">
        <f aca="false">AVERAGE(B87:K87)</f>
        <v>14.87</v>
      </c>
    </row>
  </sheetData>
  <mergeCells count="34">
    <mergeCell ref="A1:P2"/>
    <mergeCell ref="A3:A4"/>
    <mergeCell ref="B3:B4"/>
    <mergeCell ref="C3:C4"/>
    <mergeCell ref="D3:D4"/>
    <mergeCell ref="E3:E4"/>
    <mergeCell ref="F3:O3"/>
    <mergeCell ref="P3:P4"/>
    <mergeCell ref="A5:A10"/>
    <mergeCell ref="B5:B10"/>
    <mergeCell ref="D10:O10"/>
    <mergeCell ref="A11:A14"/>
    <mergeCell ref="B11:B14"/>
    <mergeCell ref="D14:O14"/>
    <mergeCell ref="A15:A19"/>
    <mergeCell ref="B15:B19"/>
    <mergeCell ref="D19:O19"/>
    <mergeCell ref="A20:A24"/>
    <mergeCell ref="B20:B24"/>
    <mergeCell ref="D24:O24"/>
    <mergeCell ref="A25:A29"/>
    <mergeCell ref="B25:B29"/>
    <mergeCell ref="D29:O29"/>
    <mergeCell ref="A30:A33"/>
    <mergeCell ref="B30:B33"/>
    <mergeCell ref="F33:O33"/>
    <mergeCell ref="A34:A38"/>
    <mergeCell ref="B34:B38"/>
    <mergeCell ref="A39:A43"/>
    <mergeCell ref="B39:B43"/>
    <mergeCell ref="D43:O43"/>
    <mergeCell ref="A44:A47"/>
    <mergeCell ref="B44:B47"/>
    <mergeCell ref="D47:O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O56" activeCellId="0" sqref="O5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14.86"/>
    <col collapsed="false" customWidth="true" hidden="false" outlineLevel="0" max="3" min="3" style="1" width="48.29"/>
    <col collapsed="false" customWidth="true" hidden="false" outlineLevel="0" max="4" min="4" style="1" width="21.71"/>
    <col collapsed="false" customWidth="true" hidden="false" outlineLevel="0" max="5" min="5" style="1" width="21.29"/>
  </cols>
  <sheetData>
    <row r="1" customFormat="false" ht="15" hidden="false" customHeight="false" outlineLevel="0" collapsed="false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customFormat="false" ht="15" hidden="false" customHeight="false" outlineLevel="0" collapsed="false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customFormat="false" ht="15" hidden="false" customHeight="true" outlineLevel="0" collapsed="false">
      <c r="A3" s="14" t="s">
        <v>26</v>
      </c>
      <c r="B3" s="15" t="s">
        <v>27</v>
      </c>
      <c r="C3" s="14" t="s">
        <v>28</v>
      </c>
      <c r="D3" s="16" t="s">
        <v>29</v>
      </c>
      <c r="E3" s="17" t="s">
        <v>30</v>
      </c>
      <c r="F3" s="18" t="s">
        <v>31</v>
      </c>
      <c r="G3" s="18"/>
      <c r="H3" s="18"/>
      <c r="I3" s="18"/>
      <c r="J3" s="18"/>
      <c r="K3" s="18"/>
      <c r="L3" s="18"/>
      <c r="M3" s="18"/>
      <c r="N3" s="18"/>
      <c r="O3" s="18"/>
      <c r="P3" s="19" t="s">
        <v>8</v>
      </c>
    </row>
    <row r="4" customFormat="false" ht="15" hidden="false" customHeight="false" outlineLevel="0" collapsed="false">
      <c r="A4" s="14"/>
      <c r="B4" s="15"/>
      <c r="C4" s="14"/>
      <c r="D4" s="16"/>
      <c r="E4" s="17"/>
      <c r="F4" s="14" t="n">
        <v>1</v>
      </c>
      <c r="G4" s="14" t="n">
        <v>2</v>
      </c>
      <c r="H4" s="14" t="n">
        <v>3</v>
      </c>
      <c r="I4" s="14" t="n">
        <v>4</v>
      </c>
      <c r="J4" s="14" t="n">
        <v>5</v>
      </c>
      <c r="K4" s="14" t="n">
        <v>6</v>
      </c>
      <c r="L4" s="14" t="n">
        <v>7</v>
      </c>
      <c r="M4" s="14" t="n">
        <v>8</v>
      </c>
      <c r="N4" s="14" t="n">
        <v>9</v>
      </c>
      <c r="O4" s="14" t="n">
        <v>10</v>
      </c>
      <c r="P4" s="19"/>
      <c r="R4" s="43" t="n">
        <v>9.5</v>
      </c>
    </row>
    <row r="5" customFormat="false" ht="15" hidden="false" customHeight="false" outlineLevel="0" collapsed="false">
      <c r="A5" s="20" t="s">
        <v>32</v>
      </c>
      <c r="B5" s="20" t="n">
        <f aca="false">D5+D6+D7+D8+D9</f>
        <v>29.2</v>
      </c>
      <c r="C5" s="21" t="s">
        <v>38</v>
      </c>
      <c r="D5" s="22" t="n">
        <v>27.1</v>
      </c>
      <c r="E5" s="23" t="n">
        <f aca="false">D5*100/B5</f>
        <v>92.8082191780822</v>
      </c>
      <c r="F5" s="21" t="n">
        <v>19.5</v>
      </c>
      <c r="G5" s="21" t="n">
        <v>17.9</v>
      </c>
      <c r="H5" s="21" t="n">
        <v>19.7</v>
      </c>
      <c r="I5" s="21" t="n">
        <v>18.8</v>
      </c>
      <c r="J5" s="21" t="n">
        <v>16.4</v>
      </c>
      <c r="K5" s="21" t="n">
        <v>16.6</v>
      </c>
      <c r="L5" s="21" t="n">
        <v>17.7</v>
      </c>
      <c r="M5" s="21" t="n">
        <v>17.4</v>
      </c>
      <c r="N5" s="21" t="n">
        <v>10.6</v>
      </c>
      <c r="O5" s="21" t="n">
        <v>9.2</v>
      </c>
      <c r="P5" s="24" t="n">
        <f aca="false">AVERAGE(F5:O5)</f>
        <v>16.38</v>
      </c>
      <c r="R5" s="44" t="n">
        <v>14.4</v>
      </c>
    </row>
    <row r="6" customFormat="false" ht="15" hidden="false" customHeight="false" outlineLevel="0" collapsed="false">
      <c r="A6" s="20"/>
      <c r="B6" s="20"/>
      <c r="C6" s="33" t="s">
        <v>57</v>
      </c>
      <c r="D6" s="22" t="n">
        <v>0.1</v>
      </c>
      <c r="E6" s="23" t="n">
        <f aca="false">D6*100/B5</f>
        <v>0.342465753424657</v>
      </c>
      <c r="F6" s="21" t="n">
        <v>12.1</v>
      </c>
      <c r="G6" s="21" t="n">
        <v>8.6</v>
      </c>
      <c r="H6" s="21"/>
      <c r="I6" s="21"/>
      <c r="J6" s="21"/>
      <c r="K6" s="21"/>
      <c r="L6" s="21"/>
      <c r="M6" s="21"/>
      <c r="N6" s="21"/>
      <c r="O6" s="21"/>
      <c r="P6" s="24" t="n">
        <f aca="false">AVERAGE(F6:O6)</f>
        <v>10.35</v>
      </c>
      <c r="R6" s="1" t="n">
        <v>16.3</v>
      </c>
    </row>
    <row r="7" customFormat="false" ht="15" hidden="false" customHeight="false" outlineLevel="0" collapsed="false">
      <c r="A7" s="20"/>
      <c r="B7" s="20"/>
      <c r="C7" s="48" t="s">
        <v>54</v>
      </c>
      <c r="D7" s="22" t="n">
        <v>1.35</v>
      </c>
      <c r="E7" s="23" t="n">
        <f aca="false">D7*100/B5</f>
        <v>4.62328767123288</v>
      </c>
      <c r="F7" s="28" t="n">
        <v>17.9</v>
      </c>
      <c r="G7" s="28" t="n">
        <v>8.6</v>
      </c>
      <c r="H7" s="28" t="n">
        <v>11</v>
      </c>
      <c r="I7" s="28" t="n">
        <v>13.7</v>
      </c>
      <c r="J7" s="28" t="n">
        <v>15.2</v>
      </c>
      <c r="K7" s="28" t="n">
        <v>8.5</v>
      </c>
      <c r="L7" s="28" t="n">
        <v>5.1</v>
      </c>
      <c r="M7" s="28" t="n">
        <v>9.2</v>
      </c>
      <c r="N7" s="28" t="n">
        <v>4.9</v>
      </c>
      <c r="O7" s="28"/>
      <c r="P7" s="24" t="n">
        <f aca="false">AVERAGE(F7:O7)</f>
        <v>10.4555555555556</v>
      </c>
      <c r="R7" s="1" t="n">
        <v>13</v>
      </c>
    </row>
    <row r="8" customFormat="false" ht="15" hidden="false" customHeight="false" outlineLevel="0" collapsed="false">
      <c r="A8" s="20"/>
      <c r="B8" s="20"/>
      <c r="C8" s="33" t="s">
        <v>41</v>
      </c>
      <c r="D8" s="22" t="n">
        <v>0.35</v>
      </c>
      <c r="E8" s="23" t="n">
        <f aca="false">D8*100/B5</f>
        <v>1.1986301369863</v>
      </c>
      <c r="F8" s="21" t="n">
        <v>6.9</v>
      </c>
      <c r="G8" s="21" t="n">
        <v>4.1</v>
      </c>
      <c r="H8" s="21" t="n">
        <v>3.4</v>
      </c>
      <c r="I8" s="21" t="n">
        <v>5.4</v>
      </c>
      <c r="J8" s="21"/>
      <c r="K8" s="21"/>
      <c r="L8" s="21"/>
      <c r="M8" s="21"/>
      <c r="N8" s="21"/>
      <c r="O8" s="21"/>
      <c r="P8" s="24" t="n">
        <f aca="false">AVERAGE(F8:O8)</f>
        <v>4.95</v>
      </c>
      <c r="R8" s="1" t="n">
        <v>25.9</v>
      </c>
    </row>
    <row r="9" customFormat="false" ht="15" hidden="false" customHeight="false" outlineLevel="0" collapsed="false">
      <c r="A9" s="20"/>
      <c r="B9" s="20"/>
      <c r="C9" s="21" t="s">
        <v>47</v>
      </c>
      <c r="D9" s="22" t="n">
        <v>0.3</v>
      </c>
      <c r="E9" s="23" t="n">
        <f aca="false">D9*100/B5</f>
        <v>1.02739726027397</v>
      </c>
      <c r="F9" s="21" t="n">
        <v>4.1</v>
      </c>
      <c r="G9" s="21" t="n">
        <v>6.5</v>
      </c>
      <c r="H9" s="21" t="n">
        <v>4.5</v>
      </c>
      <c r="I9" s="21" t="n">
        <v>6.7</v>
      </c>
      <c r="J9" s="21"/>
      <c r="K9" s="21"/>
      <c r="L9" s="21"/>
      <c r="M9" s="21"/>
      <c r="N9" s="21"/>
      <c r="O9" s="21"/>
      <c r="P9" s="24" t="n">
        <f aca="false">AVERAGE(F9:O9)</f>
        <v>5.45</v>
      </c>
      <c r="R9" s="1" t="n">
        <v>9.6</v>
      </c>
    </row>
    <row r="10" customFormat="false" ht="15" hidden="false" customHeight="false" outlineLevel="0" collapsed="false">
      <c r="A10" s="20"/>
      <c r="B10" s="20"/>
      <c r="C10" s="46" t="s">
        <v>35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 t="n">
        <f aca="false">AVERAGE(P5:P9)</f>
        <v>9.51711111111111</v>
      </c>
      <c r="R10" s="1" t="n">
        <v>11.9</v>
      </c>
    </row>
    <row r="11" customFormat="false" ht="15" hidden="false" customHeight="false" outlineLevel="0" collapsed="false">
      <c r="A11" s="20" t="s">
        <v>36</v>
      </c>
      <c r="B11" s="20" t="n">
        <f aca="false">D11+D12+D13+D14</f>
        <v>25.75</v>
      </c>
      <c r="C11" s="33" t="s">
        <v>41</v>
      </c>
      <c r="D11" s="22" t="n">
        <v>16.75</v>
      </c>
      <c r="E11" s="23" t="n">
        <f aca="false">D11*100/B11</f>
        <v>65.0485436893204</v>
      </c>
      <c r="F11" s="21" t="n">
        <v>17.2</v>
      </c>
      <c r="G11" s="21" t="n">
        <v>16.5</v>
      </c>
      <c r="H11" s="21" t="n">
        <v>7</v>
      </c>
      <c r="I11" s="21" t="n">
        <v>10</v>
      </c>
      <c r="J11" s="21" t="n">
        <v>8.2</v>
      </c>
      <c r="K11" s="21" t="n">
        <v>9.5</v>
      </c>
      <c r="L11" s="21" t="n">
        <v>6.3</v>
      </c>
      <c r="M11" s="21" t="n">
        <v>7.8</v>
      </c>
      <c r="N11" s="21" t="n">
        <v>9</v>
      </c>
      <c r="O11" s="21" t="n">
        <v>10</v>
      </c>
      <c r="P11" s="24" t="n">
        <f aca="false">AVERAGE(F11:O11)</f>
        <v>10.15</v>
      </c>
      <c r="R11" s="44" t="n">
        <v>10.9</v>
      </c>
    </row>
    <row r="12" customFormat="false" ht="15" hidden="false" customHeight="false" outlineLevel="0" collapsed="false">
      <c r="A12" s="20"/>
      <c r="B12" s="20"/>
      <c r="C12" s="21" t="s">
        <v>47</v>
      </c>
      <c r="D12" s="22" t="n">
        <v>3.2</v>
      </c>
      <c r="E12" s="23" t="n">
        <f aca="false">D12*100/B11</f>
        <v>12.4271844660194</v>
      </c>
      <c r="F12" s="21" t="n">
        <v>10.5</v>
      </c>
      <c r="G12" s="21" t="n">
        <v>9.8</v>
      </c>
      <c r="H12" s="21" t="n">
        <v>8</v>
      </c>
      <c r="I12" s="21" t="n">
        <v>9.5</v>
      </c>
      <c r="J12" s="21" t="n">
        <v>10.2</v>
      </c>
      <c r="K12" s="21" t="n">
        <v>5.5</v>
      </c>
      <c r="L12" s="21" t="n">
        <v>6.3</v>
      </c>
      <c r="M12" s="21" t="n">
        <v>5</v>
      </c>
      <c r="N12" s="21" t="n">
        <v>7.8</v>
      </c>
      <c r="O12" s="21" t="n">
        <v>6.5</v>
      </c>
      <c r="P12" s="24" t="n">
        <f aca="false">AVERAGE(F12:O12)</f>
        <v>7.91</v>
      </c>
      <c r="R12" s="44" t="n">
        <v>10.9</v>
      </c>
    </row>
    <row r="13" customFormat="false" ht="15" hidden="false" customHeight="false" outlineLevel="0" collapsed="false">
      <c r="A13" s="20"/>
      <c r="B13" s="20"/>
      <c r="C13" s="21" t="s">
        <v>38</v>
      </c>
      <c r="D13" s="22" t="n">
        <v>1.7</v>
      </c>
      <c r="E13" s="23" t="n">
        <f aca="false">D13*100/B11</f>
        <v>6.60194174757282</v>
      </c>
      <c r="F13" s="21" t="n">
        <v>28</v>
      </c>
      <c r="G13" s="21" t="n">
        <v>17.5</v>
      </c>
      <c r="H13" s="21" t="n">
        <v>18.2</v>
      </c>
      <c r="I13" s="21" t="n">
        <v>20.2</v>
      </c>
      <c r="J13" s="21" t="n">
        <v>16.7</v>
      </c>
      <c r="K13" s="21" t="n">
        <v>13.5</v>
      </c>
      <c r="L13" s="21" t="n">
        <v>116.3</v>
      </c>
      <c r="M13" s="21" t="n">
        <v>15</v>
      </c>
      <c r="N13" s="21" t="n">
        <v>11.6</v>
      </c>
      <c r="O13" s="21" t="n">
        <v>10.5</v>
      </c>
      <c r="P13" s="24" t="n">
        <f aca="false">AVERAGE(F13:O13)</f>
        <v>26.75</v>
      </c>
      <c r="R13" s="1" t="n">
        <f aca="false">AVERAGE(R4:R12)</f>
        <v>13.6</v>
      </c>
    </row>
    <row r="14" customFormat="false" ht="15" hidden="false" customHeight="false" outlineLevel="0" collapsed="false">
      <c r="A14" s="20"/>
      <c r="B14" s="20"/>
      <c r="C14" s="33" t="s">
        <v>34</v>
      </c>
      <c r="D14" s="22" t="n">
        <v>4.1</v>
      </c>
      <c r="E14" s="23" t="n">
        <f aca="false">D14*100/B11</f>
        <v>15.9223300970874</v>
      </c>
      <c r="F14" s="21" t="n">
        <v>14</v>
      </c>
      <c r="G14" s="21" t="n">
        <v>16.5</v>
      </c>
      <c r="H14" s="21" t="n">
        <v>11.2</v>
      </c>
      <c r="I14" s="21" t="n">
        <v>12</v>
      </c>
      <c r="J14" s="21" t="n">
        <v>10.5</v>
      </c>
      <c r="K14" s="21" t="n">
        <v>15.6</v>
      </c>
      <c r="L14" s="21" t="n">
        <v>14.3</v>
      </c>
      <c r="M14" s="21" t="n">
        <v>9.5</v>
      </c>
      <c r="N14" s="21" t="n">
        <v>11.2</v>
      </c>
      <c r="O14" s="21" t="n">
        <v>13.4</v>
      </c>
      <c r="P14" s="5" t="n">
        <f aca="false">AVERAGE(F14:O14)</f>
        <v>12.82</v>
      </c>
    </row>
    <row r="15" customFormat="false" ht="15" hidden="false" customHeight="false" outlineLevel="0" collapsed="false">
      <c r="A15" s="20"/>
      <c r="B15" s="20"/>
      <c r="C15" s="46" t="s">
        <v>35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7" t="n">
        <f aca="false">AVERAGE(P11:P14)</f>
        <v>14.4075</v>
      </c>
    </row>
    <row r="16" customFormat="false" ht="15" hidden="false" customHeight="false" outlineLevel="0" collapsed="false">
      <c r="A16" s="20" t="s">
        <v>39</v>
      </c>
      <c r="B16" s="20" t="n">
        <f aca="false">D16+D17+D18+D19</f>
        <v>69.8</v>
      </c>
      <c r="C16" s="48" t="s">
        <v>54</v>
      </c>
      <c r="D16" s="22" t="n">
        <v>18.4</v>
      </c>
      <c r="E16" s="58" t="n">
        <f aca="false">D16*100/B16</f>
        <v>26.3610315186246</v>
      </c>
      <c r="F16" s="21" t="n">
        <v>22</v>
      </c>
      <c r="G16" s="21" t="n">
        <v>16.5</v>
      </c>
      <c r="H16" s="21" t="n">
        <v>29</v>
      </c>
      <c r="I16" s="21" t="n">
        <v>28.5</v>
      </c>
      <c r="J16" s="21" t="n">
        <v>28.3</v>
      </c>
      <c r="K16" s="21" t="n">
        <v>33.6</v>
      </c>
      <c r="L16" s="21" t="n">
        <v>29</v>
      </c>
      <c r="M16" s="21" t="n">
        <v>24.5</v>
      </c>
      <c r="N16" s="21" t="n">
        <v>25.8</v>
      </c>
      <c r="O16" s="21" t="n">
        <v>20</v>
      </c>
      <c r="P16" s="24" t="n">
        <f aca="false">AVERAGE(F16:O16)</f>
        <v>25.72</v>
      </c>
    </row>
    <row r="17" customFormat="false" ht="15" hidden="false" customHeight="false" outlineLevel="0" collapsed="false">
      <c r="A17" s="20"/>
      <c r="B17" s="20"/>
      <c r="C17" s="33" t="s">
        <v>57</v>
      </c>
      <c r="D17" s="22" t="n">
        <v>7.8</v>
      </c>
      <c r="E17" s="58" t="n">
        <f aca="false">D17*100/B16</f>
        <v>11.1747851002865</v>
      </c>
      <c r="F17" s="21" t="n">
        <v>10.2</v>
      </c>
      <c r="G17" s="21" t="n">
        <v>11</v>
      </c>
      <c r="H17" s="21" t="n">
        <v>9.5</v>
      </c>
      <c r="I17" s="21" t="n">
        <v>11.6</v>
      </c>
      <c r="J17" s="21" t="n">
        <v>9.8</v>
      </c>
      <c r="K17" s="21" t="n">
        <v>8</v>
      </c>
      <c r="L17" s="21" t="n">
        <v>8.5</v>
      </c>
      <c r="M17" s="21" t="n">
        <v>10.5</v>
      </c>
      <c r="N17" s="21" t="n">
        <v>7.5</v>
      </c>
      <c r="O17" s="21" t="n">
        <v>6.3</v>
      </c>
      <c r="P17" s="24" t="n">
        <f aca="false">AVERAGE(F17:O17)</f>
        <v>9.29</v>
      </c>
    </row>
    <row r="18" customFormat="false" ht="15" hidden="false" customHeight="false" outlineLevel="0" collapsed="false">
      <c r="A18" s="20"/>
      <c r="B18" s="20"/>
      <c r="C18" s="21" t="s">
        <v>47</v>
      </c>
      <c r="D18" s="22" t="n">
        <v>2.1</v>
      </c>
      <c r="E18" s="58" t="n">
        <f aca="false">D18*100/B16</f>
        <v>3.00859598853868</v>
      </c>
      <c r="F18" s="21" t="n">
        <v>7.5</v>
      </c>
      <c r="G18" s="21" t="n">
        <v>8.5</v>
      </c>
      <c r="H18" s="21" t="n">
        <v>9.2</v>
      </c>
      <c r="I18" s="21" t="n">
        <v>8.5</v>
      </c>
      <c r="J18" s="21" t="n">
        <v>6</v>
      </c>
      <c r="K18" s="21" t="n">
        <v>5.5</v>
      </c>
      <c r="L18" s="21" t="n">
        <v>8</v>
      </c>
      <c r="M18" s="21" t="n">
        <v>8.9</v>
      </c>
      <c r="N18" s="21" t="n">
        <v>9.2</v>
      </c>
      <c r="O18" s="21" t="n">
        <v>8.5</v>
      </c>
      <c r="P18" s="24" t="n">
        <f aca="false">AVERAGE(F18:O18)</f>
        <v>7.98</v>
      </c>
    </row>
    <row r="19" customFormat="false" ht="15" hidden="false" customHeight="false" outlineLevel="0" collapsed="false">
      <c r="A19" s="20"/>
      <c r="B19" s="20"/>
      <c r="C19" s="21" t="s">
        <v>38</v>
      </c>
      <c r="D19" s="22" t="n">
        <v>41.5</v>
      </c>
      <c r="E19" s="58" t="n">
        <f aca="false">D19*100/B16</f>
        <v>59.4555873925501</v>
      </c>
      <c r="F19" s="21" t="n">
        <v>26.5</v>
      </c>
      <c r="G19" s="21" t="n">
        <v>25</v>
      </c>
      <c r="H19" s="21" t="n">
        <v>12.8</v>
      </c>
      <c r="I19" s="21" t="n">
        <v>22.5</v>
      </c>
      <c r="J19" s="21" t="n">
        <v>22.5</v>
      </c>
      <c r="K19" s="21" t="n">
        <v>18</v>
      </c>
      <c r="L19" s="21" t="n">
        <v>25.5</v>
      </c>
      <c r="M19" s="21" t="n">
        <v>27.5</v>
      </c>
      <c r="N19" s="21" t="n">
        <v>23.5</v>
      </c>
      <c r="O19" s="21" t="n">
        <v>20</v>
      </c>
      <c r="P19" s="24" t="n">
        <f aca="false">AVERAGE(F19:O19)</f>
        <v>22.38</v>
      </c>
    </row>
    <row r="20" customFormat="false" ht="15" hidden="false" customHeight="false" outlineLevel="0" collapsed="false">
      <c r="A20" s="20"/>
      <c r="B20" s="20"/>
      <c r="C20" s="46" t="s">
        <v>35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 t="n">
        <f aca="false">AVERAGE(P16:P19)</f>
        <v>16.3425</v>
      </c>
    </row>
    <row r="21" customFormat="false" ht="15" hidden="false" customHeight="false" outlineLevel="0" collapsed="false">
      <c r="A21" s="20" t="s">
        <v>40</v>
      </c>
      <c r="B21" s="20" t="n">
        <f aca="false">D21+D22+D23+D24</f>
        <v>74.8</v>
      </c>
      <c r="C21" s="48" t="s">
        <v>64</v>
      </c>
      <c r="D21" s="22" t="n">
        <v>11.5</v>
      </c>
      <c r="E21" s="23" t="n">
        <f aca="false">D21*100/B21</f>
        <v>15.3743315508021</v>
      </c>
      <c r="F21" s="21" t="n">
        <v>21</v>
      </c>
      <c r="G21" s="21" t="n">
        <v>12</v>
      </c>
      <c r="H21" s="21" t="n">
        <v>20</v>
      </c>
      <c r="I21" s="21" t="n">
        <v>21</v>
      </c>
      <c r="J21" s="21" t="n">
        <v>19</v>
      </c>
      <c r="K21" s="21" t="n">
        <v>16</v>
      </c>
      <c r="L21" s="21" t="n">
        <v>15</v>
      </c>
      <c r="M21" s="21" t="n">
        <v>18</v>
      </c>
      <c r="N21" s="21" t="n">
        <v>17</v>
      </c>
      <c r="O21" s="21" t="n">
        <v>18</v>
      </c>
      <c r="P21" s="24" t="n">
        <f aca="false">AVERAGE(F21:O21)</f>
        <v>17.7</v>
      </c>
    </row>
    <row r="22" customFormat="false" ht="15" hidden="false" customHeight="false" outlineLevel="0" collapsed="false">
      <c r="A22" s="20"/>
      <c r="B22" s="20"/>
      <c r="C22" s="21" t="s">
        <v>52</v>
      </c>
      <c r="D22" s="22" t="n">
        <v>1.95</v>
      </c>
      <c r="E22" s="23" t="n">
        <f aca="false">D22*100/B21</f>
        <v>2.60695187165775</v>
      </c>
      <c r="F22" s="21" t="n">
        <v>11</v>
      </c>
      <c r="G22" s="21" t="n">
        <v>5</v>
      </c>
      <c r="H22" s="21" t="n">
        <v>10</v>
      </c>
      <c r="I22" s="21" t="n">
        <v>8</v>
      </c>
      <c r="J22" s="21" t="n">
        <v>8</v>
      </c>
      <c r="K22" s="21" t="n">
        <v>12</v>
      </c>
      <c r="L22" s="21" t="n">
        <v>7</v>
      </c>
      <c r="M22" s="21" t="n">
        <v>6</v>
      </c>
      <c r="N22" s="21" t="n">
        <v>11</v>
      </c>
      <c r="O22" s="21" t="n">
        <v>8</v>
      </c>
      <c r="P22" s="24" t="n">
        <f aca="false">AVERAGE(F22:O22)</f>
        <v>8.6</v>
      </c>
    </row>
    <row r="23" customFormat="false" ht="15" hidden="false" customHeight="false" outlineLevel="0" collapsed="false">
      <c r="A23" s="20"/>
      <c r="B23" s="20"/>
      <c r="C23" s="21" t="s">
        <v>65</v>
      </c>
      <c r="D23" s="22" t="n">
        <v>4.05</v>
      </c>
      <c r="E23" s="23" t="n">
        <f aca="false">D23*100/B21</f>
        <v>5.4144385026738</v>
      </c>
      <c r="F23" s="21" t="n">
        <v>11</v>
      </c>
      <c r="G23" s="21" t="n">
        <v>12</v>
      </c>
      <c r="H23" s="21" t="n">
        <v>7</v>
      </c>
      <c r="I23" s="21" t="n">
        <v>6</v>
      </c>
      <c r="J23" s="21" t="n">
        <v>5</v>
      </c>
      <c r="K23" s="21" t="n">
        <v>5</v>
      </c>
      <c r="L23" s="21" t="n">
        <v>4</v>
      </c>
      <c r="M23" s="21" t="n">
        <v>7</v>
      </c>
      <c r="N23" s="21"/>
      <c r="O23" s="21"/>
      <c r="P23" s="24" t="n">
        <f aca="false">AVERAGE(F23:O23)</f>
        <v>7.125</v>
      </c>
    </row>
    <row r="24" customFormat="false" ht="15" hidden="false" customHeight="false" outlineLevel="0" collapsed="false">
      <c r="A24" s="20"/>
      <c r="B24" s="20"/>
      <c r="C24" s="21" t="s">
        <v>38</v>
      </c>
      <c r="D24" s="22" t="n">
        <v>57.3</v>
      </c>
      <c r="E24" s="23" t="n">
        <f aca="false">D24*100/B21</f>
        <v>76.6042780748663</v>
      </c>
      <c r="F24" s="21" t="n">
        <v>21</v>
      </c>
      <c r="G24" s="21" t="n">
        <v>23</v>
      </c>
      <c r="H24" s="21" t="n">
        <v>14</v>
      </c>
      <c r="I24" s="21" t="n">
        <v>21</v>
      </c>
      <c r="J24" s="21" t="n">
        <v>17</v>
      </c>
      <c r="K24" s="21" t="n">
        <v>20</v>
      </c>
      <c r="L24" s="21" t="n">
        <v>14</v>
      </c>
      <c r="M24" s="21" t="n">
        <v>22</v>
      </c>
      <c r="N24" s="21" t="n">
        <v>18</v>
      </c>
      <c r="O24" s="21" t="n">
        <v>16</v>
      </c>
      <c r="P24" s="24" t="n">
        <f aca="false">AVERAGE(F24:O24)</f>
        <v>18.6</v>
      </c>
    </row>
    <row r="25" customFormat="false" ht="15" hidden="false" customHeight="false" outlineLevel="0" collapsed="false">
      <c r="A25" s="20"/>
      <c r="B25" s="20"/>
      <c r="C25" s="46" t="s">
        <v>35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 t="n">
        <f aca="false">AVERAGE(P21:P24)</f>
        <v>13.00625</v>
      </c>
    </row>
    <row r="26" customFormat="false" ht="15" hidden="false" customHeight="false" outlineLevel="0" collapsed="false">
      <c r="A26" s="20" t="s">
        <v>53</v>
      </c>
      <c r="B26" s="20" t="n">
        <f aca="false">D26+D27+D28</f>
        <v>45.15</v>
      </c>
      <c r="C26" s="21" t="s">
        <v>33</v>
      </c>
      <c r="D26" s="52" t="n">
        <v>33.55</v>
      </c>
      <c r="E26" s="23" t="n">
        <f aca="false">D26*100/B26</f>
        <v>74.3078626799557</v>
      </c>
      <c r="F26" s="21" t="n">
        <v>36</v>
      </c>
      <c r="G26" s="21" t="n">
        <v>45</v>
      </c>
      <c r="H26" s="21" t="n">
        <v>32</v>
      </c>
      <c r="I26" s="21" t="n">
        <v>25</v>
      </c>
      <c r="J26" s="21" t="n">
        <v>34</v>
      </c>
      <c r="K26" s="21" t="n">
        <v>25</v>
      </c>
      <c r="L26" s="21" t="n">
        <v>34</v>
      </c>
      <c r="M26" s="21" t="n">
        <v>30</v>
      </c>
      <c r="N26" s="21" t="n">
        <v>23</v>
      </c>
      <c r="O26" s="21" t="n">
        <v>14</v>
      </c>
      <c r="P26" s="24" t="n">
        <f aca="false">AVERAGE(F26:O26)</f>
        <v>29.8</v>
      </c>
    </row>
    <row r="27" customFormat="false" ht="15" hidden="false" customHeight="false" outlineLevel="0" collapsed="false">
      <c r="A27" s="20"/>
      <c r="B27" s="20"/>
      <c r="C27" s="21" t="s">
        <v>38</v>
      </c>
      <c r="D27" s="52" t="n">
        <v>9.65</v>
      </c>
      <c r="E27" s="23" t="n">
        <f aca="false">D27*100/B26</f>
        <v>21.3732004429679</v>
      </c>
      <c r="F27" s="21" t="n">
        <v>29.2</v>
      </c>
      <c r="G27" s="21" t="n">
        <v>25.3</v>
      </c>
      <c r="H27" s="21" t="n">
        <v>27.6</v>
      </c>
      <c r="I27" s="21" t="n">
        <v>20.2</v>
      </c>
      <c r="J27" s="21" t="n">
        <v>30.5</v>
      </c>
      <c r="K27" s="21" t="n">
        <v>24.3</v>
      </c>
      <c r="L27" s="21" t="n">
        <v>22.5</v>
      </c>
      <c r="M27" s="21" t="n">
        <v>22.6</v>
      </c>
      <c r="N27" s="21" t="n">
        <v>25.6</v>
      </c>
      <c r="O27" s="21" t="n">
        <v>28</v>
      </c>
      <c r="P27" s="24" t="n">
        <f aca="false">AVERAGE(F27:O27)</f>
        <v>25.58</v>
      </c>
    </row>
    <row r="28" customFormat="false" ht="15" hidden="false" customHeight="false" outlineLevel="0" collapsed="false">
      <c r="A28" s="20"/>
      <c r="B28" s="20"/>
      <c r="C28" s="21" t="s">
        <v>66</v>
      </c>
      <c r="D28" s="52" t="n">
        <v>1.95</v>
      </c>
      <c r="E28" s="23" t="n">
        <f aca="false">D28*100/B26</f>
        <v>4.31893687707641</v>
      </c>
      <c r="F28" s="21" t="n">
        <v>24.5</v>
      </c>
      <c r="G28" s="21" t="n">
        <v>23.2</v>
      </c>
      <c r="H28" s="21" t="n">
        <v>25</v>
      </c>
      <c r="I28" s="21" t="n">
        <v>16.2</v>
      </c>
      <c r="J28" s="21"/>
      <c r="K28" s="21"/>
      <c r="L28" s="21"/>
      <c r="M28" s="21"/>
      <c r="N28" s="21"/>
      <c r="O28" s="21"/>
      <c r="P28" s="24" t="n">
        <f aca="false">AVERAGE(F28:O28)</f>
        <v>22.225</v>
      </c>
    </row>
    <row r="29" customFormat="false" ht="15" hidden="false" customHeight="false" outlineLevel="0" collapsed="false">
      <c r="A29" s="20"/>
      <c r="B29" s="20"/>
      <c r="C29" s="46" t="s">
        <v>35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 t="n">
        <f aca="false">AVERAGE(P26:P28)</f>
        <v>25.8683333333333</v>
      </c>
    </row>
    <row r="30" customFormat="false" ht="15" hidden="false" customHeight="false" outlineLevel="0" collapsed="false">
      <c r="A30" s="20" t="s">
        <v>62</v>
      </c>
      <c r="B30" s="20" t="n">
        <v>27.1</v>
      </c>
      <c r="C30" s="21" t="s">
        <v>59</v>
      </c>
      <c r="D30" s="22" t="n">
        <v>1.25</v>
      </c>
      <c r="E30" s="23" t="n">
        <f aca="false">D30*100/B30</f>
        <v>4.61254612546126</v>
      </c>
      <c r="F30" s="21" t="n">
        <v>10</v>
      </c>
      <c r="G30" s="21" t="n">
        <v>12</v>
      </c>
      <c r="H30" s="21"/>
      <c r="I30" s="21"/>
      <c r="J30" s="21"/>
      <c r="K30" s="21"/>
      <c r="L30" s="21"/>
      <c r="M30" s="21"/>
      <c r="N30" s="21"/>
      <c r="O30" s="21"/>
      <c r="P30" s="24" t="n">
        <f aca="false">AVERAGE(F30:O30)</f>
        <v>11</v>
      </c>
    </row>
    <row r="31" customFormat="false" ht="15" hidden="false" customHeight="false" outlineLevel="0" collapsed="false">
      <c r="A31" s="20"/>
      <c r="B31" s="20"/>
      <c r="C31" s="21" t="s">
        <v>67</v>
      </c>
      <c r="D31" s="22" t="n">
        <v>0.4</v>
      </c>
      <c r="E31" s="23" t="n">
        <f aca="false">D31*100/B30</f>
        <v>1.4760147601476</v>
      </c>
      <c r="F31" s="21" t="n">
        <v>5</v>
      </c>
      <c r="G31" s="21" t="n">
        <v>6</v>
      </c>
      <c r="H31" s="21"/>
      <c r="I31" s="21"/>
      <c r="J31" s="21"/>
      <c r="K31" s="21"/>
      <c r="L31" s="21"/>
      <c r="M31" s="21"/>
      <c r="N31" s="21"/>
      <c r="O31" s="21"/>
      <c r="P31" s="24" t="n">
        <f aca="false">AVERAGE(F31:O31)</f>
        <v>5.5</v>
      </c>
    </row>
    <row r="32" customFormat="false" ht="15" hidden="false" customHeight="false" outlineLevel="0" collapsed="false">
      <c r="A32" s="20"/>
      <c r="B32" s="20"/>
      <c r="C32" s="21" t="s">
        <v>47</v>
      </c>
      <c r="D32" s="22" t="n">
        <v>4</v>
      </c>
      <c r="E32" s="23" t="n">
        <f aca="false">D32*100/B30</f>
        <v>14.760147601476</v>
      </c>
      <c r="F32" s="21" t="n">
        <v>6</v>
      </c>
      <c r="G32" s="21" t="n">
        <v>6</v>
      </c>
      <c r="H32" s="21" t="n">
        <v>4</v>
      </c>
      <c r="I32" s="21"/>
      <c r="J32" s="21"/>
      <c r="K32" s="21"/>
      <c r="L32" s="21"/>
      <c r="M32" s="21"/>
      <c r="N32" s="21"/>
      <c r="O32" s="21"/>
      <c r="P32" s="24" t="n">
        <f aca="false">AVERAGE(F32:O32)</f>
        <v>5.33333333333333</v>
      </c>
    </row>
    <row r="33" customFormat="false" ht="15" hidden="false" customHeight="false" outlineLevel="0" collapsed="false">
      <c r="A33" s="20"/>
      <c r="B33" s="20"/>
      <c r="C33" s="21" t="s">
        <v>56</v>
      </c>
      <c r="D33" s="22" t="n">
        <v>21.45</v>
      </c>
      <c r="E33" s="23" t="n">
        <f aca="false">D33*100/B30</f>
        <v>79.1512915129151</v>
      </c>
      <c r="F33" s="21" t="n">
        <v>15</v>
      </c>
      <c r="G33" s="21" t="n">
        <v>15</v>
      </c>
      <c r="H33" s="21" t="n">
        <v>23</v>
      </c>
      <c r="I33" s="21" t="n">
        <v>13</v>
      </c>
      <c r="J33" s="21" t="n">
        <v>14</v>
      </c>
      <c r="K33" s="21" t="n">
        <v>20</v>
      </c>
      <c r="L33" s="21" t="n">
        <v>13</v>
      </c>
      <c r="M33" s="21" t="n">
        <v>19</v>
      </c>
      <c r="N33" s="21" t="n">
        <v>20</v>
      </c>
      <c r="O33" s="21" t="n">
        <v>12</v>
      </c>
      <c r="P33" s="24" t="n">
        <f aca="false">AVERAGE(F33:O33)</f>
        <v>16.4</v>
      </c>
    </row>
    <row r="34" customFormat="false" ht="15" hidden="false" customHeight="false" outlineLevel="0" collapsed="false">
      <c r="A34" s="20"/>
      <c r="B34" s="20"/>
      <c r="C34" s="46" t="s">
        <v>35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 t="n">
        <f aca="false">AVERAGE(P30:P33)</f>
        <v>9.55833333333333</v>
      </c>
    </row>
    <row r="35" customFormat="false" ht="15" hidden="false" customHeight="false" outlineLevel="0" collapsed="false">
      <c r="A35" s="20" t="s">
        <v>58</v>
      </c>
      <c r="B35" s="59" t="n">
        <f aca="false">SUM(D35:D41)</f>
        <v>41.1</v>
      </c>
      <c r="C35" s="21" t="s">
        <v>33</v>
      </c>
      <c r="D35" s="22" t="n">
        <v>23</v>
      </c>
      <c r="E35" s="23" t="n">
        <f aca="false">D35*100/B35</f>
        <v>55.9610705596107</v>
      </c>
      <c r="F35" s="21" t="n">
        <v>25.4</v>
      </c>
      <c r="G35" s="21" t="n">
        <v>24.7</v>
      </c>
      <c r="H35" s="21" t="n">
        <v>15.5</v>
      </c>
      <c r="I35" s="21" t="n">
        <v>15.2</v>
      </c>
      <c r="J35" s="21" t="n">
        <v>15.3</v>
      </c>
      <c r="K35" s="21" t="n">
        <v>23.4</v>
      </c>
      <c r="L35" s="21" t="n">
        <v>24.9</v>
      </c>
      <c r="M35" s="21" t="n">
        <v>28.6</v>
      </c>
      <c r="N35" s="21" t="n">
        <v>27.3</v>
      </c>
      <c r="O35" s="21" t="n">
        <v>23.2</v>
      </c>
      <c r="P35" s="24" t="n">
        <f aca="false">AVERAGE(F35:O35)</f>
        <v>22.35</v>
      </c>
    </row>
    <row r="36" customFormat="false" ht="15" hidden="false" customHeight="false" outlineLevel="0" collapsed="false">
      <c r="A36" s="20"/>
      <c r="B36" s="59"/>
      <c r="C36" s="21" t="s">
        <v>47</v>
      </c>
      <c r="D36" s="22" t="n">
        <v>0.1</v>
      </c>
      <c r="E36" s="23" t="n">
        <f aca="false">D36*100/B35</f>
        <v>0.24330900243309</v>
      </c>
      <c r="F36" s="21" t="n">
        <v>9.3</v>
      </c>
      <c r="G36" s="21" t="n">
        <v>4.1</v>
      </c>
      <c r="H36" s="21" t="n">
        <v>7</v>
      </c>
      <c r="I36" s="21" t="n">
        <v>4.5</v>
      </c>
      <c r="J36" s="21"/>
      <c r="K36" s="21"/>
      <c r="L36" s="21"/>
      <c r="M36" s="21"/>
      <c r="N36" s="21"/>
      <c r="O36" s="21"/>
      <c r="P36" s="24" t="n">
        <f aca="false">AVERAGE(F36:O36)</f>
        <v>6.225</v>
      </c>
    </row>
    <row r="37" customFormat="false" ht="15" hidden="false" customHeight="false" outlineLevel="0" collapsed="false">
      <c r="A37" s="20"/>
      <c r="B37" s="59"/>
      <c r="C37" s="21" t="s">
        <v>52</v>
      </c>
      <c r="D37" s="22" t="n">
        <v>1.1</v>
      </c>
      <c r="E37" s="23" t="n">
        <f aca="false">D37*100/B35</f>
        <v>2.67639902676399</v>
      </c>
      <c r="F37" s="21" t="n">
        <v>11.7</v>
      </c>
      <c r="G37" s="21" t="n">
        <v>10.6</v>
      </c>
      <c r="H37" s="21" t="n">
        <v>26.1</v>
      </c>
      <c r="I37" s="21" t="n">
        <v>9.1</v>
      </c>
      <c r="J37" s="21"/>
      <c r="K37" s="21"/>
      <c r="L37" s="21"/>
      <c r="M37" s="21"/>
      <c r="N37" s="21"/>
      <c r="O37" s="21"/>
      <c r="P37" s="24" t="n">
        <f aca="false">AVERAGE(F37:O37)</f>
        <v>14.375</v>
      </c>
    </row>
    <row r="38" customFormat="false" ht="15" hidden="false" customHeight="false" outlineLevel="0" collapsed="false">
      <c r="A38" s="20"/>
      <c r="B38" s="59"/>
      <c r="C38" s="21" t="s">
        <v>66</v>
      </c>
      <c r="D38" s="22" t="n">
        <v>0.9</v>
      </c>
      <c r="E38" s="23" t="n">
        <f aca="false">D38*100/B35</f>
        <v>2.18978102189781</v>
      </c>
      <c r="F38" s="21" t="n">
        <v>7.2</v>
      </c>
      <c r="G38" s="21" t="n">
        <v>5.9</v>
      </c>
      <c r="H38" s="21" t="n">
        <v>8.2</v>
      </c>
      <c r="I38" s="21" t="n">
        <v>5.8</v>
      </c>
      <c r="J38" s="21" t="n">
        <v>7</v>
      </c>
      <c r="K38" s="21" t="n">
        <v>4.7</v>
      </c>
      <c r="L38" s="21" t="n">
        <v>2.4</v>
      </c>
      <c r="M38" s="21" t="n">
        <v>5.2</v>
      </c>
      <c r="N38" s="21" t="n">
        <v>2.36</v>
      </c>
      <c r="O38" s="21"/>
      <c r="P38" s="24" t="n">
        <f aca="false">AVERAGE(F38:O38)</f>
        <v>5.41777777777778</v>
      </c>
    </row>
    <row r="39" customFormat="false" ht="15" hidden="false" customHeight="false" outlineLevel="0" collapsed="false">
      <c r="A39" s="20"/>
      <c r="B39" s="59"/>
      <c r="C39" s="33" t="s">
        <v>41</v>
      </c>
      <c r="D39" s="22" t="n">
        <v>4</v>
      </c>
      <c r="E39" s="23" t="n">
        <f aca="false">D39*100/B35</f>
        <v>9.7323600973236</v>
      </c>
      <c r="F39" s="21" t="n">
        <v>8</v>
      </c>
      <c r="G39" s="21" t="n">
        <v>11.3</v>
      </c>
      <c r="H39" s="21" t="n">
        <v>5.3</v>
      </c>
      <c r="I39" s="21" t="n">
        <v>5.9</v>
      </c>
      <c r="J39" s="21" t="n">
        <v>2.6</v>
      </c>
      <c r="K39" s="21" t="n">
        <v>4.2</v>
      </c>
      <c r="L39" s="21" t="n">
        <v>4.3</v>
      </c>
      <c r="M39" s="21" t="n">
        <v>5.7</v>
      </c>
      <c r="N39" s="21"/>
      <c r="O39" s="21"/>
      <c r="P39" s="24" t="n">
        <f aca="false">AVERAGE(F39:O39)</f>
        <v>5.9125</v>
      </c>
    </row>
    <row r="40" customFormat="false" ht="15" hidden="false" customHeight="false" outlineLevel="0" collapsed="false">
      <c r="A40" s="20"/>
      <c r="B40" s="59"/>
      <c r="C40" s="33" t="s">
        <v>34</v>
      </c>
      <c r="D40" s="22" t="n">
        <v>4</v>
      </c>
      <c r="E40" s="23" t="n">
        <f aca="false">D40*100/B35</f>
        <v>9.7323600973236</v>
      </c>
      <c r="F40" s="21" t="n">
        <v>7.7</v>
      </c>
      <c r="G40" s="21" t="n">
        <v>11.8</v>
      </c>
      <c r="H40" s="21" t="n">
        <v>14.7</v>
      </c>
      <c r="I40" s="21" t="n">
        <v>14.3</v>
      </c>
      <c r="J40" s="21" t="n">
        <v>15</v>
      </c>
      <c r="K40" s="21" t="n">
        <v>13.5</v>
      </c>
      <c r="L40" s="21" t="n">
        <v>21.4</v>
      </c>
      <c r="M40" s="21" t="n">
        <v>16.3</v>
      </c>
      <c r="N40" s="21" t="n">
        <v>18.4</v>
      </c>
      <c r="O40" s="21" t="n">
        <v>16.3</v>
      </c>
      <c r="P40" s="24" t="n">
        <f aca="false">AVERAGE(F40:O40)</f>
        <v>14.94</v>
      </c>
    </row>
    <row r="41" customFormat="false" ht="15" hidden="false" customHeight="false" outlineLevel="0" collapsed="false">
      <c r="A41" s="20"/>
      <c r="B41" s="59"/>
      <c r="C41" s="21" t="s">
        <v>38</v>
      </c>
      <c r="D41" s="22" t="n">
        <v>8</v>
      </c>
      <c r="E41" s="23" t="n">
        <f aca="false">D41*100/B35</f>
        <v>19.4647201946472</v>
      </c>
      <c r="F41" s="21" t="n">
        <v>15.2</v>
      </c>
      <c r="G41" s="21" t="n">
        <v>13.1</v>
      </c>
      <c r="H41" s="21" t="n">
        <v>12.4</v>
      </c>
      <c r="I41" s="21" t="n">
        <v>15.8</v>
      </c>
      <c r="J41" s="21" t="n">
        <v>10.5</v>
      </c>
      <c r="K41" s="21" t="n">
        <v>17.3</v>
      </c>
      <c r="L41" s="21" t="n">
        <v>14.1</v>
      </c>
      <c r="M41" s="21" t="n">
        <v>17.6</v>
      </c>
      <c r="N41" s="21" t="n">
        <v>10.1</v>
      </c>
      <c r="O41" s="21" t="n">
        <v>17.2</v>
      </c>
      <c r="P41" s="24" t="n">
        <f aca="false">AVERAGE(F41:O41)</f>
        <v>14.33</v>
      </c>
    </row>
    <row r="42" customFormat="false" ht="15" hidden="false" customHeight="false" outlineLevel="0" collapsed="false">
      <c r="A42" s="20"/>
      <c r="B42" s="59"/>
      <c r="C42" s="46" t="s">
        <v>35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7" t="n">
        <f aca="false">AVERAGE(P35:P41)</f>
        <v>11.935753968254</v>
      </c>
    </row>
    <row r="43" customFormat="false" ht="15" hidden="false" customHeight="false" outlineLevel="0" collapsed="false">
      <c r="A43" s="20" t="s">
        <v>17</v>
      </c>
      <c r="B43" s="59" t="n">
        <f aca="false">SUM(D43:D45)</f>
        <v>21.95</v>
      </c>
      <c r="C43" s="21" t="s">
        <v>47</v>
      </c>
      <c r="D43" s="22" t="n">
        <v>0.2</v>
      </c>
      <c r="E43" s="23" t="n">
        <f aca="false">D43*100/B43</f>
        <v>0.911161731207289</v>
      </c>
      <c r="F43" s="21" t="n">
        <v>3.6</v>
      </c>
      <c r="G43" s="21" t="n">
        <v>4.7</v>
      </c>
      <c r="H43" s="21" t="n">
        <v>4.2</v>
      </c>
      <c r="I43" s="21"/>
      <c r="J43" s="21"/>
      <c r="K43" s="21"/>
      <c r="L43" s="21"/>
      <c r="M43" s="21"/>
      <c r="N43" s="21"/>
      <c r="O43" s="21"/>
      <c r="P43" s="24" t="n">
        <f aca="false">AVERAGE(F43:O43)</f>
        <v>4.16666666666667</v>
      </c>
    </row>
    <row r="44" customFormat="false" ht="15" hidden="false" customHeight="false" outlineLevel="0" collapsed="false">
      <c r="A44" s="20"/>
      <c r="B44" s="59"/>
      <c r="C44" s="33" t="s">
        <v>34</v>
      </c>
      <c r="D44" s="22" t="n">
        <v>11</v>
      </c>
      <c r="E44" s="23" t="n">
        <f aca="false">D44*100/B43</f>
        <v>50.1138952164009</v>
      </c>
      <c r="F44" s="21" t="n">
        <v>8.1</v>
      </c>
      <c r="G44" s="21" t="n">
        <v>17.5</v>
      </c>
      <c r="H44" s="21" t="n">
        <v>18.3</v>
      </c>
      <c r="I44" s="21" t="n">
        <v>10.2</v>
      </c>
      <c r="J44" s="21" t="n">
        <v>23.1</v>
      </c>
      <c r="K44" s="21" t="n">
        <v>10.4</v>
      </c>
      <c r="L44" s="21" t="n">
        <v>20.2</v>
      </c>
      <c r="M44" s="21" t="n">
        <v>12.1</v>
      </c>
      <c r="N44" s="21" t="n">
        <v>10.8</v>
      </c>
      <c r="O44" s="21" t="n">
        <v>16.4</v>
      </c>
      <c r="P44" s="24" t="n">
        <f aca="false">AVERAGE(F44:O44)</f>
        <v>14.71</v>
      </c>
    </row>
    <row r="45" customFormat="false" ht="15" hidden="false" customHeight="false" outlineLevel="0" collapsed="false">
      <c r="A45" s="20"/>
      <c r="B45" s="59"/>
      <c r="C45" s="21" t="s">
        <v>38</v>
      </c>
      <c r="D45" s="22" t="n">
        <v>10.75</v>
      </c>
      <c r="E45" s="23" t="n">
        <f aca="false">D45*100/B43</f>
        <v>48.9749430523918</v>
      </c>
      <c r="F45" s="21" t="n">
        <v>23.2</v>
      </c>
      <c r="G45" s="21" t="n">
        <v>16.1</v>
      </c>
      <c r="H45" s="21" t="n">
        <v>11.5</v>
      </c>
      <c r="I45" s="21" t="n">
        <v>9.8</v>
      </c>
      <c r="J45" s="21" t="n">
        <v>11.2</v>
      </c>
      <c r="K45" s="21" t="n">
        <v>11.4</v>
      </c>
      <c r="L45" s="21" t="n">
        <v>15.5</v>
      </c>
      <c r="M45" s="21" t="n">
        <v>13.4</v>
      </c>
      <c r="N45" s="21" t="n">
        <v>17.1</v>
      </c>
      <c r="O45" s="21" t="n">
        <v>9.9</v>
      </c>
      <c r="P45" s="24" t="n">
        <f aca="false">AVERAGE(F45:O45)</f>
        <v>13.91</v>
      </c>
    </row>
    <row r="46" customFormat="false" ht="15" hidden="false" customHeight="false" outlineLevel="0" collapsed="false">
      <c r="A46" s="20"/>
      <c r="B46" s="59"/>
      <c r="C46" s="46" t="s">
        <v>35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7" t="n">
        <f aca="false">AVERAGE(P43:P45)</f>
        <v>10.9288888888889</v>
      </c>
    </row>
    <row r="47" customFormat="false" ht="15" hidden="false" customHeight="false" outlineLevel="0" collapsed="false">
      <c r="A47" s="20" t="s">
        <v>16</v>
      </c>
      <c r="B47" s="20" t="n">
        <f aca="false">D47+D48+D50+D49+D51+D52</f>
        <v>34.05</v>
      </c>
      <c r="C47" s="21" t="s">
        <v>38</v>
      </c>
      <c r="D47" s="22" t="n">
        <v>18.75</v>
      </c>
      <c r="E47" s="23" t="n">
        <f aca="false">D47*100/B47</f>
        <v>55.0660792951542</v>
      </c>
      <c r="F47" s="21" t="n">
        <v>32.3</v>
      </c>
      <c r="G47" s="21" t="n">
        <v>31.5</v>
      </c>
      <c r="H47" s="21" t="n">
        <v>23.4</v>
      </c>
      <c r="I47" s="21" t="n">
        <v>20</v>
      </c>
      <c r="J47" s="21" t="n">
        <v>27.6</v>
      </c>
      <c r="K47" s="21" t="n">
        <v>16.5</v>
      </c>
      <c r="L47" s="21" t="n">
        <v>9.2</v>
      </c>
      <c r="M47" s="21" t="n">
        <v>11.2</v>
      </c>
      <c r="N47" s="21" t="n">
        <v>10.5</v>
      </c>
      <c r="O47" s="21" t="n">
        <v>10</v>
      </c>
      <c r="P47" s="24" t="n">
        <f aca="false">AVERAGE(E47:O47)</f>
        <v>22.4787344813777</v>
      </c>
    </row>
    <row r="48" customFormat="false" ht="15" hidden="false" customHeight="false" outlineLevel="0" collapsed="false">
      <c r="A48" s="20"/>
      <c r="B48" s="20"/>
      <c r="C48" s="21" t="s">
        <v>66</v>
      </c>
      <c r="D48" s="22" t="n">
        <v>1.45</v>
      </c>
      <c r="E48" s="23" t="n">
        <f aca="false">D48*100/B47</f>
        <v>4.25844346549192</v>
      </c>
      <c r="F48" s="21" t="n">
        <v>6.5</v>
      </c>
      <c r="G48" s="21" t="n">
        <v>6</v>
      </c>
      <c r="H48" s="21" t="n">
        <v>7</v>
      </c>
      <c r="I48" s="21" t="n">
        <v>5.2</v>
      </c>
      <c r="J48" s="21" t="n">
        <v>6.2</v>
      </c>
      <c r="K48" s="21" t="n">
        <v>7.8</v>
      </c>
      <c r="L48" s="21" t="n">
        <v>6</v>
      </c>
      <c r="M48" s="21" t="n">
        <v>7.5</v>
      </c>
      <c r="N48" s="21" t="n">
        <v>5.6</v>
      </c>
      <c r="O48" s="21"/>
      <c r="P48" s="24" t="n">
        <f aca="false">AVERAGE(E48:O48)</f>
        <v>6.20584434654919</v>
      </c>
    </row>
    <row r="49" customFormat="false" ht="15" hidden="false" customHeight="false" outlineLevel="0" collapsed="false">
      <c r="A49" s="20"/>
      <c r="B49" s="20"/>
      <c r="C49" s="33" t="s">
        <v>41</v>
      </c>
      <c r="D49" s="22" t="n">
        <v>2.9</v>
      </c>
      <c r="E49" s="23" t="n">
        <f aca="false">D49*100/B47</f>
        <v>8.51688693098385</v>
      </c>
      <c r="F49" s="21" t="n">
        <v>9.5</v>
      </c>
      <c r="G49" s="21" t="n">
        <v>7</v>
      </c>
      <c r="H49" s="21" t="n">
        <v>5.8</v>
      </c>
      <c r="I49" s="21" t="n">
        <v>5.5</v>
      </c>
      <c r="J49" s="21" t="n">
        <v>5.8</v>
      </c>
      <c r="K49" s="21" t="n">
        <v>6</v>
      </c>
      <c r="L49" s="21" t="n">
        <v>7</v>
      </c>
      <c r="M49" s="21" t="n">
        <v>5.5</v>
      </c>
      <c r="N49" s="21" t="n">
        <v>6.5</v>
      </c>
      <c r="O49" s="21" t="n">
        <v>6.4</v>
      </c>
      <c r="P49" s="24" t="n">
        <f aca="false">AVERAGE(E49:O49)</f>
        <v>6.68335335736217</v>
      </c>
    </row>
    <row r="50" customFormat="false" ht="15" hidden="false" customHeight="false" outlineLevel="0" collapsed="false">
      <c r="A50" s="20"/>
      <c r="B50" s="20"/>
      <c r="C50" s="21" t="s">
        <v>33</v>
      </c>
      <c r="D50" s="22" t="n">
        <v>4.65</v>
      </c>
      <c r="E50" s="23" t="n">
        <f aca="false">D50*100/B47</f>
        <v>13.6563876651982</v>
      </c>
      <c r="F50" s="21" t="n">
        <v>11</v>
      </c>
      <c r="G50" s="21" t="n">
        <v>16.5</v>
      </c>
      <c r="H50" s="21" t="n">
        <v>9</v>
      </c>
      <c r="I50" s="21" t="n">
        <v>9.8</v>
      </c>
      <c r="J50" s="21" t="n">
        <v>9.5</v>
      </c>
      <c r="K50" s="21" t="n">
        <v>14.2</v>
      </c>
      <c r="L50" s="21" t="n">
        <v>11</v>
      </c>
      <c r="M50" s="21" t="n">
        <v>15.5</v>
      </c>
      <c r="N50" s="21" t="n">
        <v>9.8</v>
      </c>
      <c r="O50" s="21" t="n">
        <v>10</v>
      </c>
      <c r="P50" s="24" t="n">
        <f aca="false">AVERAGE(E50:O50)</f>
        <v>11.8142170604726</v>
      </c>
    </row>
    <row r="51" customFormat="false" ht="15" hidden="false" customHeight="false" outlineLevel="0" collapsed="false">
      <c r="A51" s="20"/>
      <c r="B51" s="20"/>
      <c r="C51" s="21" t="s">
        <v>68</v>
      </c>
      <c r="D51" s="22" t="n">
        <v>4.95</v>
      </c>
      <c r="E51" s="23" t="n">
        <f aca="false">D51*100/B47</f>
        <v>14.5374449339207</v>
      </c>
      <c r="F51" s="21" t="n">
        <v>11.5</v>
      </c>
      <c r="G51" s="21" t="n">
        <v>14.5</v>
      </c>
      <c r="H51" s="21" t="n">
        <v>17</v>
      </c>
      <c r="I51" s="21" t="n">
        <v>13.2</v>
      </c>
      <c r="J51" s="21" t="n">
        <v>14.2</v>
      </c>
      <c r="K51" s="21" t="n">
        <v>13.5</v>
      </c>
      <c r="L51" s="21" t="n">
        <v>17.5</v>
      </c>
      <c r="M51" s="21" t="n">
        <v>12</v>
      </c>
      <c r="N51" s="21" t="n">
        <v>9.5</v>
      </c>
      <c r="O51" s="21" t="n">
        <v>10.5</v>
      </c>
      <c r="P51" s="24" t="n">
        <f aca="false">AVERAGE(E51:O51)</f>
        <v>13.4488586303564</v>
      </c>
    </row>
    <row r="52" customFormat="false" ht="15" hidden="false" customHeight="false" outlineLevel="0" collapsed="false">
      <c r="A52" s="20"/>
      <c r="B52" s="20"/>
      <c r="C52" s="21" t="s">
        <v>47</v>
      </c>
      <c r="D52" s="22" t="n">
        <v>1.35</v>
      </c>
      <c r="E52" s="23" t="n">
        <f aca="false">D52*100/B47</f>
        <v>3.9647577092511</v>
      </c>
      <c r="F52" s="21" t="n">
        <v>4.5</v>
      </c>
      <c r="G52" s="21" t="n">
        <v>5.5</v>
      </c>
      <c r="H52" s="21" t="n">
        <v>4.8</v>
      </c>
      <c r="I52" s="21" t="n">
        <v>6</v>
      </c>
      <c r="J52" s="21" t="n">
        <v>5</v>
      </c>
      <c r="K52" s="21"/>
      <c r="L52" s="21"/>
      <c r="M52" s="21"/>
      <c r="N52" s="21"/>
      <c r="O52" s="21"/>
      <c r="P52" s="24" t="n">
        <f aca="false">AVERAGE(E52:O52)</f>
        <v>4.96079295154185</v>
      </c>
    </row>
    <row r="53" customFormat="false" ht="15" hidden="false" customHeight="false" outlineLevel="0" collapsed="false">
      <c r="A53" s="20"/>
      <c r="B53" s="20"/>
      <c r="C53" s="46" t="s">
        <v>35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27" t="n">
        <f aca="false">AVERAGE(P47:P52)</f>
        <v>10.93196680461</v>
      </c>
    </row>
    <row r="56" customFormat="false" ht="15" hidden="false" customHeight="false" outlineLevel="0" collapsed="false">
      <c r="C56" s="39" t="s">
        <v>50</v>
      </c>
      <c r="D56" s="14" t="n">
        <v>1</v>
      </c>
      <c r="E56" s="14" t="n">
        <v>2</v>
      </c>
      <c r="F56" s="14" t="n">
        <v>4</v>
      </c>
      <c r="G56" s="14" t="n">
        <v>7</v>
      </c>
      <c r="H56" s="14" t="n">
        <v>5</v>
      </c>
      <c r="I56" s="14" t="n">
        <v>10</v>
      </c>
      <c r="J56" s="14" t="n">
        <v>3</v>
      </c>
      <c r="K56" s="14" t="n">
        <v>9</v>
      </c>
      <c r="L56" s="14" t="n">
        <v>8</v>
      </c>
      <c r="M56" s="14" t="s">
        <v>8</v>
      </c>
    </row>
    <row r="57" customFormat="false" ht="15" hidden="false" customHeight="false" outlineLevel="0" collapsed="false">
      <c r="C57" s="21" t="s">
        <v>66</v>
      </c>
      <c r="D57" s="60" t="n">
        <v>0</v>
      </c>
      <c r="E57" s="61" t="n">
        <v>0</v>
      </c>
      <c r="F57" s="61" t="n">
        <v>0</v>
      </c>
      <c r="G57" s="61" t="n">
        <v>0</v>
      </c>
      <c r="H57" s="61" t="n">
        <v>4.3</v>
      </c>
      <c r="I57" s="61" t="n">
        <v>0</v>
      </c>
      <c r="J57" s="61" t="n">
        <v>2.2</v>
      </c>
      <c r="K57" s="61" t="n">
        <v>0</v>
      </c>
      <c r="L57" s="61" t="n">
        <v>4.3</v>
      </c>
      <c r="M57" s="60" t="n">
        <f aca="false">AVERAGE(D57:L57)</f>
        <v>1.2</v>
      </c>
    </row>
    <row r="58" customFormat="false" ht="15" hidden="false" customHeight="false" outlineLevel="0" collapsed="false">
      <c r="C58" s="48" t="s">
        <v>64</v>
      </c>
      <c r="D58" s="60" t="n">
        <v>0</v>
      </c>
      <c r="E58" s="61" t="n">
        <v>0</v>
      </c>
      <c r="F58" s="61" t="n">
        <v>0</v>
      </c>
      <c r="G58" s="61" t="n">
        <v>15.4</v>
      </c>
      <c r="H58" s="61" t="n">
        <v>0</v>
      </c>
      <c r="I58" s="61" t="n">
        <v>0</v>
      </c>
      <c r="J58" s="61" t="n">
        <v>0</v>
      </c>
      <c r="K58" s="61" t="n">
        <v>0</v>
      </c>
      <c r="L58" s="61" t="n">
        <v>0</v>
      </c>
      <c r="M58" s="60" t="n">
        <f aca="false">AVERAGE(D58:L58)</f>
        <v>1.71111111111111</v>
      </c>
    </row>
    <row r="59" customFormat="false" ht="15" hidden="false" customHeight="false" outlineLevel="0" collapsed="false">
      <c r="C59" s="33" t="s">
        <v>57</v>
      </c>
      <c r="D59" s="62" t="n">
        <v>0.3</v>
      </c>
      <c r="E59" s="61" t="n">
        <v>0</v>
      </c>
      <c r="F59" s="61" t="n">
        <v>11.2</v>
      </c>
      <c r="G59" s="61" t="n">
        <v>0</v>
      </c>
      <c r="H59" s="61" t="n">
        <v>0</v>
      </c>
      <c r="I59" s="61" t="n">
        <v>0</v>
      </c>
      <c r="J59" s="61" t="n">
        <v>0</v>
      </c>
      <c r="K59" s="61" t="n">
        <v>0</v>
      </c>
      <c r="L59" s="61" t="n">
        <v>0</v>
      </c>
      <c r="M59" s="60" t="n">
        <f aca="false">AVERAGE(D59:L59)</f>
        <v>1.27777777777778</v>
      </c>
    </row>
    <row r="60" customFormat="false" ht="15" hidden="false" customHeight="false" outlineLevel="0" collapsed="false">
      <c r="C60" s="48" t="s">
        <v>54</v>
      </c>
      <c r="D60" s="62" t="n">
        <v>4.62328767123288</v>
      </c>
      <c r="E60" s="61" t="n">
        <v>0</v>
      </c>
      <c r="F60" s="61" t="n">
        <v>26.4</v>
      </c>
      <c r="G60" s="61" t="n">
        <v>0</v>
      </c>
      <c r="H60" s="61" t="n">
        <v>0</v>
      </c>
      <c r="I60" s="61" t="n">
        <v>0</v>
      </c>
      <c r="J60" s="61" t="n">
        <v>0</v>
      </c>
      <c r="K60" s="61" t="n">
        <v>0</v>
      </c>
      <c r="L60" s="61" t="n">
        <v>14.5</v>
      </c>
      <c r="M60" s="60" t="n">
        <f aca="false">AVERAGE(D60:L60)</f>
        <v>5.05814307458143</v>
      </c>
    </row>
    <row r="61" customFormat="false" ht="15" hidden="false" customHeight="false" outlineLevel="0" collapsed="false">
      <c r="C61" s="21" t="s">
        <v>52</v>
      </c>
      <c r="D61" s="60" t="n">
        <v>0</v>
      </c>
      <c r="E61" s="61" t="n">
        <v>0</v>
      </c>
      <c r="F61" s="61" t="n">
        <v>0</v>
      </c>
      <c r="G61" s="61" t="n">
        <v>2.6</v>
      </c>
      <c r="H61" s="61" t="n">
        <v>74.3</v>
      </c>
      <c r="I61" s="61" t="n">
        <v>0</v>
      </c>
      <c r="J61" s="61" t="n">
        <v>2.7</v>
      </c>
      <c r="K61" s="61" t="n">
        <v>0</v>
      </c>
      <c r="L61" s="61" t="n">
        <v>0</v>
      </c>
      <c r="M61" s="60" t="n">
        <f aca="false">AVERAGE(D61:L61)</f>
        <v>8.84444444444444</v>
      </c>
    </row>
    <row r="62" customFormat="false" ht="15" hidden="false" customHeight="false" outlineLevel="0" collapsed="false">
      <c r="C62" s="21" t="s">
        <v>33</v>
      </c>
      <c r="D62" s="60" t="n">
        <v>0</v>
      </c>
      <c r="E62" s="61" t="n">
        <v>0</v>
      </c>
      <c r="F62" s="61" t="n">
        <v>0</v>
      </c>
      <c r="G62" s="61" t="n">
        <v>0</v>
      </c>
      <c r="H62" s="61" t="n">
        <v>0</v>
      </c>
      <c r="I62" s="61" t="n">
        <v>0</v>
      </c>
      <c r="J62" s="61" t="n">
        <v>56</v>
      </c>
      <c r="K62" s="61" t="n">
        <v>0</v>
      </c>
      <c r="L62" s="61" t="n">
        <v>13.7</v>
      </c>
      <c r="M62" s="60" t="n">
        <f aca="false">AVERAGE(D62:L62)</f>
        <v>7.74444444444444</v>
      </c>
    </row>
    <row r="63" customFormat="false" ht="15" hidden="false" customHeight="false" outlineLevel="0" collapsed="false">
      <c r="C63" s="21" t="s">
        <v>56</v>
      </c>
      <c r="D63" s="60" t="n">
        <v>0</v>
      </c>
      <c r="E63" s="61" t="n">
        <v>0</v>
      </c>
      <c r="F63" s="61" t="n">
        <v>0</v>
      </c>
      <c r="G63" s="61" t="n">
        <v>0</v>
      </c>
      <c r="H63" s="61" t="n">
        <v>0</v>
      </c>
      <c r="I63" s="61" t="n">
        <v>79.2</v>
      </c>
      <c r="J63" s="61" t="n">
        <v>0</v>
      </c>
      <c r="K63" s="61" t="n">
        <v>0</v>
      </c>
      <c r="L63" s="61" t="n">
        <v>0</v>
      </c>
      <c r="M63" s="60" t="n">
        <f aca="false">AVERAGE(D63:L63)</f>
        <v>8.8</v>
      </c>
    </row>
    <row r="64" customFormat="false" ht="15" hidden="false" customHeight="false" outlineLevel="0" collapsed="false">
      <c r="C64" s="21" t="s">
        <v>59</v>
      </c>
      <c r="D64" s="60" t="n">
        <v>0</v>
      </c>
      <c r="E64" s="61" t="n">
        <v>0</v>
      </c>
      <c r="F64" s="61" t="n">
        <v>0</v>
      </c>
      <c r="G64" s="61" t="n">
        <v>0</v>
      </c>
      <c r="H64" s="61" t="n">
        <v>0</v>
      </c>
      <c r="I64" s="61" t="n">
        <v>4.6</v>
      </c>
      <c r="J64" s="61" t="n">
        <v>0</v>
      </c>
      <c r="K64" s="61" t="n">
        <v>0</v>
      </c>
      <c r="L64" s="61" t="n">
        <v>0</v>
      </c>
      <c r="M64" s="60" t="n">
        <f aca="false">AVERAGE(D64:L64)</f>
        <v>0.511111111111111</v>
      </c>
    </row>
    <row r="65" customFormat="false" ht="15" hidden="false" customHeight="false" outlineLevel="0" collapsed="false">
      <c r="C65" s="21" t="s">
        <v>38</v>
      </c>
      <c r="D65" s="62" t="n">
        <v>92.8082191780822</v>
      </c>
      <c r="E65" s="61" t="n">
        <v>6.6</v>
      </c>
      <c r="F65" s="61" t="n">
        <v>59.5</v>
      </c>
      <c r="G65" s="61" t="n">
        <v>76.6</v>
      </c>
      <c r="H65" s="61" t="n">
        <v>21.4</v>
      </c>
      <c r="I65" s="61" t="n">
        <v>0</v>
      </c>
      <c r="J65" s="61" t="n">
        <v>19.5</v>
      </c>
      <c r="K65" s="61" t="n">
        <v>49</v>
      </c>
      <c r="L65" s="61" t="n">
        <v>55.1</v>
      </c>
      <c r="M65" s="60" t="n">
        <f aca="false">AVERAGE(D65:L65)</f>
        <v>42.2786910197869</v>
      </c>
    </row>
    <row r="66" customFormat="false" ht="15" hidden="false" customHeight="false" outlineLevel="0" collapsed="false">
      <c r="C66" s="21" t="s">
        <v>47</v>
      </c>
      <c r="D66" s="60" t="n">
        <v>1</v>
      </c>
      <c r="E66" s="61" t="n">
        <v>12.4</v>
      </c>
      <c r="F66" s="61" t="n">
        <v>3</v>
      </c>
      <c r="G66" s="61" t="n">
        <v>0</v>
      </c>
      <c r="H66" s="61" t="n">
        <v>0</v>
      </c>
      <c r="I66" s="61" t="n">
        <v>14.8</v>
      </c>
      <c r="J66" s="61" t="n">
        <v>0.2</v>
      </c>
      <c r="K66" s="61" t="n">
        <v>0.9</v>
      </c>
      <c r="L66" s="61" t="n">
        <v>4</v>
      </c>
      <c r="M66" s="60" t="n">
        <f aca="false">AVERAGE(D66:L66)</f>
        <v>4.03333333333333</v>
      </c>
    </row>
    <row r="67" customFormat="false" ht="15" hidden="false" customHeight="false" outlineLevel="0" collapsed="false">
      <c r="C67" s="21" t="s">
        <v>67</v>
      </c>
      <c r="D67" s="60" t="n">
        <v>0</v>
      </c>
      <c r="E67" s="61" t="n">
        <v>0</v>
      </c>
      <c r="F67" s="61" t="n">
        <v>0</v>
      </c>
      <c r="G67" s="61" t="n">
        <v>0</v>
      </c>
      <c r="H67" s="61" t="n">
        <v>0</v>
      </c>
      <c r="I67" s="61" t="n">
        <v>1.5</v>
      </c>
      <c r="J67" s="61" t="n">
        <v>0</v>
      </c>
      <c r="K67" s="61" t="n">
        <v>0</v>
      </c>
      <c r="L67" s="61" t="n">
        <v>0</v>
      </c>
      <c r="M67" s="60" t="n">
        <f aca="false">AVERAGE(D67:L67)</f>
        <v>0.166666666666667</v>
      </c>
    </row>
    <row r="68" customFormat="false" ht="15" hidden="false" customHeight="false" outlineLevel="0" collapsed="false">
      <c r="C68" s="21" t="s">
        <v>65</v>
      </c>
      <c r="D68" s="60" t="n">
        <v>0</v>
      </c>
      <c r="E68" s="61" t="n">
        <v>0</v>
      </c>
      <c r="F68" s="61" t="n">
        <v>0</v>
      </c>
      <c r="G68" s="61" t="n">
        <v>5.4</v>
      </c>
      <c r="H68" s="61" t="n">
        <v>0</v>
      </c>
      <c r="I68" s="61" t="n">
        <v>0</v>
      </c>
      <c r="J68" s="61" t="n">
        <v>0</v>
      </c>
      <c r="K68" s="61" t="n">
        <v>0</v>
      </c>
      <c r="L68" s="61" t="n">
        <v>0</v>
      </c>
      <c r="M68" s="60" t="n">
        <f aca="false">AVERAGE(D68:L68)</f>
        <v>0.6</v>
      </c>
    </row>
    <row r="69" customFormat="false" ht="15" hidden="false" customHeight="false" outlineLevel="0" collapsed="false">
      <c r="C69" s="33" t="s">
        <v>41</v>
      </c>
      <c r="D69" s="60" t="n">
        <v>1.2</v>
      </c>
      <c r="E69" s="61" t="n">
        <v>65</v>
      </c>
      <c r="F69" s="61" t="n">
        <v>0</v>
      </c>
      <c r="G69" s="61" t="n">
        <v>0</v>
      </c>
      <c r="H69" s="61" t="n">
        <v>0</v>
      </c>
      <c r="I69" s="61" t="n">
        <v>0</v>
      </c>
      <c r="J69" s="61" t="n">
        <v>9.7</v>
      </c>
      <c r="K69" s="61" t="n">
        <v>0</v>
      </c>
      <c r="L69" s="61" t="n">
        <v>8.5</v>
      </c>
      <c r="M69" s="60" t="n">
        <f aca="false">AVERAGE(D69:L69)</f>
        <v>9.37777777777778</v>
      </c>
    </row>
    <row r="70" customFormat="false" ht="15" hidden="false" customHeight="false" outlineLevel="0" collapsed="false">
      <c r="C70" s="33" t="s">
        <v>34</v>
      </c>
      <c r="D70" s="60" t="n">
        <v>0</v>
      </c>
      <c r="E70" s="61" t="n">
        <v>15.9</v>
      </c>
      <c r="F70" s="61" t="n">
        <v>0</v>
      </c>
      <c r="G70" s="61" t="n">
        <v>0</v>
      </c>
      <c r="H70" s="61" t="n">
        <v>0</v>
      </c>
      <c r="I70" s="61" t="n">
        <v>0</v>
      </c>
      <c r="J70" s="61" t="n">
        <v>9.7</v>
      </c>
      <c r="K70" s="61" t="n">
        <v>50.1</v>
      </c>
      <c r="L70" s="61" t="n">
        <v>0</v>
      </c>
      <c r="M70" s="60" t="n">
        <f aca="false">AVERAGE(D70:L70)</f>
        <v>8.41111111111111</v>
      </c>
    </row>
    <row r="71" customFormat="false" ht="15" hidden="false" customHeight="false" outlineLevel="0" collapsed="false">
      <c r="D71" s="63"/>
      <c r="E71" s="63"/>
      <c r="F71" s="63"/>
      <c r="G71" s="63"/>
      <c r="H71" s="63"/>
      <c r="I71" s="63"/>
      <c r="J71" s="63"/>
    </row>
    <row r="74" customFormat="false" ht="15" hidden="false" customHeight="false" outlineLevel="0" collapsed="false">
      <c r="C74" s="21" t="s">
        <v>66</v>
      </c>
      <c r="D74" s="12" t="n">
        <v>1.2</v>
      </c>
      <c r="E74" s="12"/>
    </row>
    <row r="75" customFormat="false" ht="15" hidden="false" customHeight="false" outlineLevel="0" collapsed="false">
      <c r="C75" s="48" t="s">
        <v>64</v>
      </c>
      <c r="D75" s="12" t="n">
        <v>1.71111111111111</v>
      </c>
    </row>
    <row r="76" customFormat="false" ht="15" hidden="false" customHeight="false" outlineLevel="0" collapsed="false">
      <c r="C76" s="33" t="s">
        <v>57</v>
      </c>
      <c r="D76" s="12" t="n">
        <v>1.27777777777778</v>
      </c>
    </row>
    <row r="77" customFormat="false" ht="15" hidden="false" customHeight="false" outlineLevel="0" collapsed="false">
      <c r="C77" s="48" t="s">
        <v>54</v>
      </c>
      <c r="D77" s="12" t="n">
        <v>5.05814307458143</v>
      </c>
      <c r="E77" s="12"/>
    </row>
    <row r="78" customFormat="false" ht="15" hidden="false" customHeight="false" outlineLevel="0" collapsed="false">
      <c r="C78" s="21" t="s">
        <v>52</v>
      </c>
      <c r="D78" s="12" t="n">
        <v>8.84444444444444</v>
      </c>
      <c r="E78" s="12"/>
    </row>
    <row r="79" customFormat="false" ht="15" hidden="false" customHeight="false" outlineLevel="0" collapsed="false">
      <c r="C79" s="21" t="s">
        <v>33</v>
      </c>
      <c r="D79" s="12" t="n">
        <v>7.74444444444444</v>
      </c>
      <c r="E79" s="12"/>
    </row>
    <row r="80" customFormat="false" ht="15" hidden="false" customHeight="false" outlineLevel="0" collapsed="false">
      <c r="C80" s="21" t="s">
        <v>56</v>
      </c>
      <c r="D80" s="12" t="n">
        <v>8.8</v>
      </c>
    </row>
    <row r="81" customFormat="false" ht="15" hidden="false" customHeight="false" outlineLevel="0" collapsed="false">
      <c r="C81" s="21" t="s">
        <v>59</v>
      </c>
      <c r="D81" s="12" t="n">
        <v>0.511111111111111</v>
      </c>
    </row>
    <row r="82" customFormat="false" ht="15" hidden="false" customHeight="false" outlineLevel="0" collapsed="false">
      <c r="C82" s="21" t="s">
        <v>38</v>
      </c>
      <c r="D82" s="12" t="n">
        <v>42.2786910197869</v>
      </c>
    </row>
    <row r="83" customFormat="false" ht="15" hidden="false" customHeight="false" outlineLevel="0" collapsed="false">
      <c r="C83" s="21" t="s">
        <v>47</v>
      </c>
      <c r="D83" s="12" t="n">
        <v>4.03333333333333</v>
      </c>
    </row>
    <row r="84" customFormat="false" ht="15" hidden="false" customHeight="false" outlineLevel="0" collapsed="false">
      <c r="C84" s="21" t="s">
        <v>67</v>
      </c>
      <c r="D84" s="12" t="n">
        <v>0.166666666666667</v>
      </c>
    </row>
    <row r="85" customFormat="false" ht="15" hidden="false" customHeight="false" outlineLevel="0" collapsed="false">
      <c r="C85" s="21" t="s">
        <v>65</v>
      </c>
      <c r="D85" s="12" t="n">
        <v>0.6</v>
      </c>
    </row>
    <row r="86" customFormat="false" ht="15" hidden="false" customHeight="false" outlineLevel="0" collapsed="false">
      <c r="C86" s="33" t="s">
        <v>41</v>
      </c>
      <c r="D86" s="12" t="n">
        <v>9.37777777777778</v>
      </c>
    </row>
    <row r="87" customFormat="false" ht="15" hidden="false" customHeight="false" outlineLevel="0" collapsed="false">
      <c r="C87" s="33" t="s">
        <v>34</v>
      </c>
      <c r="D87" s="12" t="n">
        <v>8.41111111111111</v>
      </c>
    </row>
  </sheetData>
  <mergeCells count="34">
    <mergeCell ref="A1:P2"/>
    <mergeCell ref="A3:A4"/>
    <mergeCell ref="B3:B4"/>
    <mergeCell ref="C3:C4"/>
    <mergeCell ref="D3:D4"/>
    <mergeCell ref="E3:E4"/>
    <mergeCell ref="F3:O3"/>
    <mergeCell ref="P3:P4"/>
    <mergeCell ref="A5:A10"/>
    <mergeCell ref="B5:B10"/>
    <mergeCell ref="D10:O10"/>
    <mergeCell ref="A11:A15"/>
    <mergeCell ref="B11:B15"/>
    <mergeCell ref="D15:O15"/>
    <mergeCell ref="A16:A20"/>
    <mergeCell ref="B16:B20"/>
    <mergeCell ref="D20:O20"/>
    <mergeCell ref="A21:A25"/>
    <mergeCell ref="B21:B25"/>
    <mergeCell ref="A26:A29"/>
    <mergeCell ref="B26:B29"/>
    <mergeCell ref="D29:O29"/>
    <mergeCell ref="A30:A34"/>
    <mergeCell ref="B30:B34"/>
    <mergeCell ref="D34:O34"/>
    <mergeCell ref="A35:A42"/>
    <mergeCell ref="B35:B42"/>
    <mergeCell ref="D42:O42"/>
    <mergeCell ref="A43:A46"/>
    <mergeCell ref="B43:B46"/>
    <mergeCell ref="D46:O46"/>
    <mergeCell ref="A47:A53"/>
    <mergeCell ref="B47:B53"/>
    <mergeCell ref="D53:O5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2" activeCellId="0" sqref="C2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8.71"/>
    <col collapsed="false" customWidth="true" hidden="false" outlineLevel="0" max="3" min="3" style="1" width="51.71"/>
    <col collapsed="false" customWidth="true" hidden="false" outlineLevel="0" max="4" min="4" style="1" width="15.14"/>
    <col collapsed="false" customWidth="true" hidden="false" outlineLevel="0" max="5" min="5" style="1" width="25.85"/>
  </cols>
  <sheetData>
    <row r="1" customFormat="false" ht="15" hidden="false" customHeight="false" outlineLevel="0" collapsed="false">
      <c r="A1" s="13" t="s">
        <v>69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customFormat="false" ht="15" hidden="false" customHeight="false" outlineLevel="0" collapsed="false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customFormat="false" ht="15" hidden="false" customHeight="true" outlineLevel="0" collapsed="false">
      <c r="A3" s="14" t="s">
        <v>26</v>
      </c>
      <c r="B3" s="15" t="s">
        <v>27</v>
      </c>
      <c r="C3" s="14" t="s">
        <v>28</v>
      </c>
      <c r="D3" s="16" t="s">
        <v>29</v>
      </c>
      <c r="E3" s="17" t="s">
        <v>30</v>
      </c>
      <c r="F3" s="18" t="s">
        <v>31</v>
      </c>
      <c r="G3" s="18"/>
      <c r="H3" s="18"/>
      <c r="I3" s="18"/>
      <c r="J3" s="18"/>
      <c r="K3" s="18"/>
      <c r="L3" s="18"/>
      <c r="M3" s="18"/>
      <c r="N3" s="18"/>
      <c r="O3" s="18"/>
      <c r="P3" s="19" t="s">
        <v>8</v>
      </c>
    </row>
    <row r="4" customFormat="false" ht="15" hidden="false" customHeight="false" outlineLevel="0" collapsed="false">
      <c r="A4" s="14"/>
      <c r="B4" s="15"/>
      <c r="C4" s="14"/>
      <c r="D4" s="16"/>
      <c r="E4" s="17"/>
      <c r="F4" s="14" t="n">
        <v>1</v>
      </c>
      <c r="G4" s="14" t="n">
        <v>2</v>
      </c>
      <c r="H4" s="14" t="n">
        <v>3</v>
      </c>
      <c r="I4" s="14" t="n">
        <v>4</v>
      </c>
      <c r="J4" s="14" t="n">
        <v>5</v>
      </c>
      <c r="K4" s="14" t="n">
        <v>6</v>
      </c>
      <c r="L4" s="14" t="n">
        <v>7</v>
      </c>
      <c r="M4" s="14" t="n">
        <v>8</v>
      </c>
      <c r="N4" s="14" t="n">
        <v>9</v>
      </c>
      <c r="O4" s="14" t="n">
        <v>10</v>
      </c>
      <c r="P4" s="19"/>
    </row>
    <row r="5" customFormat="false" ht="15" hidden="false" customHeight="false" outlineLevel="0" collapsed="false">
      <c r="A5" s="20" t="s">
        <v>70</v>
      </c>
      <c r="B5" s="20" t="n">
        <f aca="false">D5+D6+D7+D8+D9</f>
        <v>56.75</v>
      </c>
      <c r="C5" s="48" t="s">
        <v>54</v>
      </c>
      <c r="D5" s="22" t="n">
        <v>16.95</v>
      </c>
      <c r="E5" s="23" t="n">
        <f aca="false">D5*100/B5</f>
        <v>29.8678414096916</v>
      </c>
      <c r="F5" s="21" t="n">
        <v>13</v>
      </c>
      <c r="G5" s="21" t="n">
        <v>18.5</v>
      </c>
      <c r="H5" s="21" t="n">
        <v>17</v>
      </c>
      <c r="I5" s="21" t="n">
        <v>18</v>
      </c>
      <c r="J5" s="21" t="n">
        <v>11</v>
      </c>
      <c r="K5" s="21" t="n">
        <v>23</v>
      </c>
      <c r="L5" s="21" t="n">
        <v>21</v>
      </c>
      <c r="M5" s="21" t="n">
        <v>12</v>
      </c>
      <c r="N5" s="21" t="n">
        <v>20.5</v>
      </c>
      <c r="O5" s="21" t="n">
        <v>12</v>
      </c>
      <c r="P5" s="24" t="n">
        <f aca="false">AVERAGE(F5:O5)</f>
        <v>16.6</v>
      </c>
    </row>
    <row r="6" customFormat="false" ht="15" hidden="false" customHeight="false" outlineLevel="0" collapsed="false">
      <c r="A6" s="20"/>
      <c r="B6" s="20"/>
      <c r="C6" s="33" t="s">
        <v>71</v>
      </c>
      <c r="D6" s="22" t="n">
        <v>16.9</v>
      </c>
      <c r="E6" s="23" t="n">
        <f aca="false">D6*100/B5</f>
        <v>29.7797356828194</v>
      </c>
      <c r="F6" s="21" t="n">
        <v>14</v>
      </c>
      <c r="G6" s="21" t="n">
        <v>19</v>
      </c>
      <c r="H6" s="21" t="n">
        <v>11</v>
      </c>
      <c r="I6" s="21" t="n">
        <v>7</v>
      </c>
      <c r="J6" s="21" t="n">
        <v>16</v>
      </c>
      <c r="K6" s="21" t="n">
        <v>6</v>
      </c>
      <c r="L6" s="21" t="n">
        <v>8</v>
      </c>
      <c r="M6" s="21" t="n">
        <v>9.5</v>
      </c>
      <c r="N6" s="21" t="n">
        <v>5</v>
      </c>
      <c r="O6" s="21" t="n">
        <v>6</v>
      </c>
      <c r="P6" s="24" t="n">
        <f aca="false">AVERAGE(F6:O6)</f>
        <v>10.15</v>
      </c>
    </row>
    <row r="7" customFormat="false" ht="15" hidden="false" customHeight="false" outlineLevel="0" collapsed="false">
      <c r="A7" s="20"/>
      <c r="B7" s="20"/>
      <c r="C7" s="21" t="s">
        <v>44</v>
      </c>
      <c r="D7" s="22" t="n">
        <v>19.7</v>
      </c>
      <c r="E7" s="23" t="n">
        <f aca="false">D7*100/B5</f>
        <v>34.7136563876652</v>
      </c>
      <c r="F7" s="28" t="n">
        <v>25</v>
      </c>
      <c r="G7" s="28" t="n">
        <v>17</v>
      </c>
      <c r="H7" s="28" t="n">
        <v>18</v>
      </c>
      <c r="I7" s="28" t="n">
        <v>19.5</v>
      </c>
      <c r="J7" s="28" t="n">
        <v>24</v>
      </c>
      <c r="K7" s="28" t="n">
        <v>18</v>
      </c>
      <c r="L7" s="28" t="n">
        <v>12</v>
      </c>
      <c r="M7" s="28" t="n">
        <v>11</v>
      </c>
      <c r="N7" s="28" t="n">
        <v>20</v>
      </c>
      <c r="O7" s="28" t="n">
        <v>21</v>
      </c>
      <c r="P7" s="24" t="n">
        <f aca="false">AVERAGE(F7:O7)</f>
        <v>18.55</v>
      </c>
    </row>
    <row r="8" customFormat="false" ht="15" hidden="false" customHeight="false" outlineLevel="0" collapsed="false">
      <c r="A8" s="20"/>
      <c r="B8" s="20"/>
      <c r="C8" s="21" t="s">
        <v>38</v>
      </c>
      <c r="D8" s="22" t="n">
        <v>3.2</v>
      </c>
      <c r="E8" s="23" t="n">
        <f aca="false">D8*100/B5</f>
        <v>5.63876651982379</v>
      </c>
      <c r="F8" s="21" t="n">
        <v>19.7</v>
      </c>
      <c r="G8" s="21" t="n">
        <v>25</v>
      </c>
      <c r="H8" s="21" t="n">
        <v>17</v>
      </c>
      <c r="I8" s="21" t="n">
        <v>18</v>
      </c>
      <c r="J8" s="21" t="n">
        <v>19.5</v>
      </c>
      <c r="K8" s="21" t="n">
        <v>24</v>
      </c>
      <c r="L8" s="21" t="n">
        <v>18</v>
      </c>
      <c r="M8" s="21" t="n">
        <v>12</v>
      </c>
      <c r="N8" s="21" t="n">
        <v>11</v>
      </c>
      <c r="O8" s="21" t="n">
        <v>20</v>
      </c>
      <c r="P8" s="24" t="n">
        <f aca="false">AVERAGE(F8:O8)</f>
        <v>18.42</v>
      </c>
    </row>
    <row r="9" customFormat="false" ht="15" hidden="false" customHeight="false" outlineLevel="0" collapsed="false">
      <c r="A9" s="20"/>
      <c r="B9" s="20"/>
      <c r="C9" s="46" t="s">
        <v>35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7" t="n">
        <f aca="false">AVERAGE(P5:P8)</f>
        <v>15.93</v>
      </c>
    </row>
    <row r="10" customFormat="false" ht="15" hidden="false" customHeight="false" outlineLevel="0" collapsed="false">
      <c r="A10" s="20" t="s">
        <v>70</v>
      </c>
      <c r="B10" s="20" t="n">
        <f aca="false">D10+D11+D12+D13+D14</f>
        <v>84.45</v>
      </c>
      <c r="C10" s="21" t="s">
        <v>34</v>
      </c>
      <c r="D10" s="22" t="n">
        <v>52.3</v>
      </c>
      <c r="E10" s="23" t="n">
        <f aca="false">D10*100/B10</f>
        <v>61.9301361752516</v>
      </c>
      <c r="F10" s="7" t="n">
        <v>21.4</v>
      </c>
      <c r="G10" s="7" t="n">
        <v>22.1</v>
      </c>
      <c r="H10" s="7" t="n">
        <v>31</v>
      </c>
      <c r="I10" s="7" t="n">
        <v>20.5</v>
      </c>
      <c r="J10" s="7" t="n">
        <v>15.9</v>
      </c>
      <c r="K10" s="7" t="n">
        <v>14.8</v>
      </c>
      <c r="L10" s="7" t="n">
        <v>31.7</v>
      </c>
      <c r="M10" s="7" t="n">
        <v>29.2</v>
      </c>
      <c r="N10" s="7" t="n">
        <v>13.9</v>
      </c>
      <c r="O10" s="7" t="n">
        <v>13.7</v>
      </c>
      <c r="P10" s="24" t="n">
        <f aca="false">AVERAGE(F10:O10)</f>
        <v>21.42</v>
      </c>
    </row>
    <row r="11" customFormat="false" ht="15" hidden="false" customHeight="false" outlineLevel="0" collapsed="false">
      <c r="A11" s="20"/>
      <c r="B11" s="20"/>
      <c r="C11" s="21" t="s">
        <v>72</v>
      </c>
      <c r="D11" s="22" t="n">
        <v>2.7</v>
      </c>
      <c r="E11" s="23" t="n">
        <f aca="false">D11*100/B10</f>
        <v>3.19715808170515</v>
      </c>
      <c r="F11" s="7" t="n">
        <v>12.5</v>
      </c>
      <c r="G11" s="7" t="n">
        <v>5.4</v>
      </c>
      <c r="H11" s="7" t="n">
        <v>11.6</v>
      </c>
      <c r="I11" s="7" t="n">
        <v>8.5</v>
      </c>
      <c r="J11" s="7"/>
      <c r="K11" s="7"/>
      <c r="L11" s="7"/>
      <c r="M11" s="7"/>
      <c r="N11" s="7"/>
      <c r="O11" s="7"/>
      <c r="P11" s="24" t="n">
        <f aca="false">AVERAGE(F11:O11)</f>
        <v>9.5</v>
      </c>
    </row>
    <row r="12" customFormat="false" ht="15" hidden="false" customHeight="false" outlineLevel="0" collapsed="false">
      <c r="A12" s="20"/>
      <c r="B12" s="20"/>
      <c r="C12" s="33" t="s">
        <v>73</v>
      </c>
      <c r="D12" s="22" t="n">
        <v>5.35</v>
      </c>
      <c r="E12" s="23" t="n">
        <f aca="false">D12*100/B10</f>
        <v>6.33510953226761</v>
      </c>
      <c r="F12" s="7" t="n">
        <v>17.8</v>
      </c>
      <c r="G12" s="7" t="n">
        <v>12.2</v>
      </c>
      <c r="H12" s="7" t="n">
        <v>8.4</v>
      </c>
      <c r="I12" s="7" t="n">
        <v>10</v>
      </c>
      <c r="J12" s="7" t="n">
        <v>8.3</v>
      </c>
      <c r="K12" s="7" t="n">
        <v>13.2</v>
      </c>
      <c r="L12" s="7" t="n">
        <v>8.7</v>
      </c>
      <c r="M12" s="7" t="n">
        <v>8.1</v>
      </c>
      <c r="N12" s="7" t="n">
        <v>7.3</v>
      </c>
      <c r="O12" s="7" t="n">
        <v>14.3</v>
      </c>
      <c r="P12" s="24" t="n">
        <f aca="false">AVERAGE(F12:O12)</f>
        <v>10.83</v>
      </c>
    </row>
    <row r="13" customFormat="false" ht="15" hidden="false" customHeight="false" outlineLevel="0" collapsed="false">
      <c r="A13" s="20"/>
      <c r="B13" s="20"/>
      <c r="C13" s="21" t="s">
        <v>52</v>
      </c>
      <c r="D13" s="22" t="n">
        <v>5.15</v>
      </c>
      <c r="E13" s="23" t="n">
        <f aca="false">D13*100/B10</f>
        <v>6.09828300769686</v>
      </c>
      <c r="F13" s="7" t="n">
        <v>16.1</v>
      </c>
      <c r="G13" s="7" t="n">
        <v>15.4</v>
      </c>
      <c r="H13" s="7" t="n">
        <v>12.5</v>
      </c>
      <c r="I13" s="7" t="n">
        <v>12.8</v>
      </c>
      <c r="J13" s="7" t="n">
        <v>11.4</v>
      </c>
      <c r="K13" s="7" t="n">
        <v>18.6</v>
      </c>
      <c r="L13" s="7" t="n">
        <v>20.6</v>
      </c>
      <c r="M13" s="7" t="n">
        <v>23.1</v>
      </c>
      <c r="N13" s="7" t="n">
        <v>24.2</v>
      </c>
      <c r="O13" s="7" t="n">
        <v>13.8</v>
      </c>
      <c r="P13" s="24" t="n">
        <f aca="false">AVERAGE(F13:O13)</f>
        <v>16.85</v>
      </c>
    </row>
    <row r="14" customFormat="false" ht="15" hidden="false" customHeight="false" outlineLevel="0" collapsed="false">
      <c r="A14" s="20"/>
      <c r="B14" s="20"/>
      <c r="C14" s="33" t="s">
        <v>74</v>
      </c>
      <c r="D14" s="22" t="n">
        <v>18.95</v>
      </c>
      <c r="E14" s="23" t="n">
        <f aca="false">D14*100/B10</f>
        <v>22.4393132030787</v>
      </c>
      <c r="F14" s="7" t="n">
        <v>34.5</v>
      </c>
      <c r="G14" s="7" t="n">
        <v>22</v>
      </c>
      <c r="H14" s="7" t="n">
        <v>17.6</v>
      </c>
      <c r="I14" s="7" t="n">
        <v>14.1</v>
      </c>
      <c r="J14" s="7" t="n">
        <v>34.2</v>
      </c>
      <c r="K14" s="7" t="n">
        <v>24.5</v>
      </c>
      <c r="L14" s="7" t="n">
        <v>16.2</v>
      </c>
      <c r="M14" s="7" t="n">
        <v>17.3</v>
      </c>
      <c r="N14" s="7" t="n">
        <v>20.2</v>
      </c>
      <c r="O14" s="7" t="n">
        <v>20.3</v>
      </c>
      <c r="P14" s="24" t="n">
        <f aca="false">AVERAGE(F14:O14)</f>
        <v>22.09</v>
      </c>
    </row>
    <row r="15" customFormat="false" ht="15" hidden="false" customHeight="false" outlineLevel="0" collapsed="false">
      <c r="A15" s="20"/>
      <c r="B15" s="20"/>
      <c r="C15" s="46" t="s">
        <v>35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7" t="n">
        <f aca="false">AVERAGE(P10:P14)</f>
        <v>16.138</v>
      </c>
    </row>
    <row r="18" customFormat="false" ht="15" hidden="false" customHeight="false" outlineLevel="0" collapsed="false">
      <c r="C18" s="39" t="s">
        <v>50</v>
      </c>
      <c r="D18" s="39" t="n">
        <v>1</v>
      </c>
      <c r="E18" s="39" t="n">
        <v>2</v>
      </c>
      <c r="F18" s="40" t="s">
        <v>8</v>
      </c>
    </row>
    <row r="19" customFormat="false" ht="15" hidden="false" customHeight="false" outlineLevel="0" collapsed="false">
      <c r="C19" s="33" t="s">
        <v>74</v>
      </c>
      <c r="D19" s="64" t="n">
        <v>0</v>
      </c>
      <c r="E19" s="33" t="n">
        <v>22.4</v>
      </c>
      <c r="F19" s="65" t="n">
        <f aca="false">AVERAGE(D19:E19)</f>
        <v>11.2</v>
      </c>
    </row>
    <row r="20" customFormat="false" ht="15" hidden="false" customHeight="false" outlineLevel="0" collapsed="false">
      <c r="C20" s="33" t="s">
        <v>38</v>
      </c>
      <c r="D20" s="64" t="n">
        <v>5.63876651982379</v>
      </c>
      <c r="E20" s="33" t="n">
        <v>0</v>
      </c>
      <c r="F20" s="65" t="n">
        <f aca="false">AVERAGE(D20:E20)</f>
        <v>2.81938325991189</v>
      </c>
    </row>
    <row r="21" customFormat="false" ht="15" hidden="false" customHeight="false" outlineLevel="0" collapsed="false">
      <c r="C21" s="48" t="s">
        <v>54</v>
      </c>
      <c r="D21" s="23" t="n">
        <v>29.9</v>
      </c>
      <c r="E21" s="33" t="n">
        <v>0</v>
      </c>
      <c r="F21" s="65" t="n">
        <f aca="false">AVERAGE(D21:E21)</f>
        <v>14.95</v>
      </c>
    </row>
    <row r="22" customFormat="false" ht="15" hidden="false" customHeight="false" outlineLevel="0" collapsed="false">
      <c r="C22" s="33" t="s">
        <v>73</v>
      </c>
      <c r="D22" s="64" t="n">
        <v>0</v>
      </c>
      <c r="E22" s="33" t="n">
        <v>6.3</v>
      </c>
      <c r="F22" s="65" t="n">
        <f aca="false">AVERAGE(D22:E22)</f>
        <v>3.15</v>
      </c>
    </row>
    <row r="23" customFormat="false" ht="15" hidden="false" customHeight="false" outlineLevel="0" collapsed="false">
      <c r="C23" s="33" t="s">
        <v>71</v>
      </c>
      <c r="D23" s="64" t="n">
        <v>29.8</v>
      </c>
      <c r="E23" s="33" t="n">
        <v>3.2</v>
      </c>
      <c r="F23" s="65" t="n">
        <f aca="false">AVERAGE(D23:E23)</f>
        <v>16.5</v>
      </c>
    </row>
    <row r="24" customFormat="false" ht="15" hidden="false" customHeight="false" outlineLevel="0" collapsed="false">
      <c r="C24" s="21" t="s">
        <v>44</v>
      </c>
      <c r="D24" s="64" t="n">
        <v>34.7136563876652</v>
      </c>
      <c r="E24" s="33" t="n">
        <v>0</v>
      </c>
      <c r="F24" s="65" t="n">
        <f aca="false">AVERAGE(D24:E24)</f>
        <v>17.3568281938326</v>
      </c>
    </row>
    <row r="25" customFormat="false" ht="15" hidden="false" customHeight="false" outlineLevel="0" collapsed="false">
      <c r="C25" s="21" t="s">
        <v>34</v>
      </c>
      <c r="D25" s="64" t="n">
        <v>0</v>
      </c>
      <c r="E25" s="33" t="n">
        <v>61.9</v>
      </c>
      <c r="F25" s="65" t="n">
        <f aca="false">AVERAGE(D25:E25)</f>
        <v>30.95</v>
      </c>
    </row>
    <row r="26" customFormat="false" ht="15" hidden="false" customHeight="false" outlineLevel="0" collapsed="false">
      <c r="C26" s="21" t="s">
        <v>52</v>
      </c>
      <c r="D26" s="64" t="n">
        <v>0</v>
      </c>
      <c r="E26" s="33" t="n">
        <v>6.1</v>
      </c>
      <c r="F26" s="65" t="n">
        <f aca="false">AVERAGE(D26:E26)</f>
        <v>3.05</v>
      </c>
    </row>
  </sheetData>
  <mergeCells count="14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5"/>
    <mergeCell ref="B10:B15"/>
    <mergeCell ref="D15:O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8.57"/>
    <col collapsed="false" customWidth="true" hidden="false" outlineLevel="0" max="2" min="2" style="1" width="15"/>
    <col collapsed="false" customWidth="true" hidden="false" outlineLevel="0" max="3" min="3" style="1" width="13.86"/>
    <col collapsed="false" customWidth="true" hidden="false" outlineLevel="0" max="4" min="4" style="1" width="20.14"/>
    <col collapsed="false" customWidth="true" hidden="false" outlineLevel="0" max="5" min="5" style="1" width="12.42"/>
    <col collapsed="false" customWidth="true" hidden="false" outlineLevel="0" max="6" min="6" style="1" width="17.15"/>
    <col collapsed="false" customWidth="true" hidden="false" outlineLevel="0" max="7" min="7" style="1" width="14.57"/>
    <col collapsed="false" customWidth="true" hidden="false" outlineLevel="0" max="8" min="8" style="1" width="14.14"/>
    <col collapsed="false" customWidth="true" hidden="false" outlineLevel="0" max="9" min="9" style="1" width="20"/>
    <col collapsed="false" customWidth="true" hidden="false" outlineLevel="0" max="10" min="10" style="1" width="15.57"/>
    <col collapsed="false" customWidth="true" hidden="false" outlineLevel="0" max="11" min="11" style="1" width="13.86"/>
    <col collapsed="false" customWidth="true" hidden="false" outlineLevel="0" max="12" min="12" style="1" width="13.29"/>
  </cols>
  <sheetData>
    <row r="1" customFormat="false" ht="15.75" hidden="false" customHeight="false" outlineLevel="0" collapsed="false">
      <c r="A1" s="66" t="s">
        <v>75</v>
      </c>
      <c r="B1" s="66"/>
      <c r="C1" s="66"/>
      <c r="D1" s="66"/>
      <c r="E1" s="66"/>
      <c r="F1" s="66"/>
      <c r="G1" s="66"/>
      <c r="H1" s="66"/>
      <c r="I1" s="66"/>
    </row>
    <row r="2" customFormat="false" ht="15.75" hidden="false" customHeight="false" outlineLevel="0" collapsed="false">
      <c r="A2" s="67" t="s">
        <v>21</v>
      </c>
      <c r="B2" s="67"/>
      <c r="C2" s="67"/>
      <c r="D2" s="67"/>
      <c r="E2" s="68"/>
      <c r="F2" s="67" t="s">
        <v>2</v>
      </c>
      <c r="G2" s="67"/>
      <c r="H2" s="67"/>
      <c r="I2" s="67"/>
      <c r="J2" s="68"/>
    </row>
    <row r="3" customFormat="false" ht="15.75" hidden="false" customHeight="false" outlineLevel="0" collapsed="false">
      <c r="A3" s="69" t="s">
        <v>3</v>
      </c>
      <c r="B3" s="69" t="s">
        <v>4</v>
      </c>
      <c r="C3" s="69"/>
      <c r="D3" s="69"/>
      <c r="E3" s="68"/>
      <c r="F3" s="69" t="s">
        <v>3</v>
      </c>
      <c r="G3" s="69" t="s">
        <v>4</v>
      </c>
      <c r="H3" s="69"/>
      <c r="I3" s="69"/>
      <c r="J3" s="68"/>
    </row>
    <row r="4" customFormat="false" ht="15.75" hidden="false" customHeight="false" outlineLevel="0" collapsed="false">
      <c r="A4" s="69"/>
      <c r="B4" s="70" t="s">
        <v>76</v>
      </c>
      <c r="C4" s="70" t="s">
        <v>77</v>
      </c>
      <c r="D4" s="69" t="s">
        <v>78</v>
      </c>
      <c r="E4" s="68"/>
      <c r="F4" s="69"/>
      <c r="G4" s="69" t="s">
        <v>76</v>
      </c>
      <c r="H4" s="69" t="s">
        <v>77</v>
      </c>
      <c r="I4" s="69" t="s">
        <v>78</v>
      </c>
      <c r="J4" s="68"/>
      <c r="K4" s="71"/>
    </row>
    <row r="5" customFormat="false" ht="15.75" hidden="false" customHeight="false" outlineLevel="0" collapsed="false">
      <c r="A5" s="70" t="s">
        <v>32</v>
      </c>
      <c r="B5" s="72" t="n">
        <v>151.6</v>
      </c>
      <c r="C5" s="69" t="n">
        <v>36.9</v>
      </c>
      <c r="D5" s="72" t="n">
        <f aca="false">B5*10000/1000000</f>
        <v>1.516</v>
      </c>
      <c r="E5" s="68"/>
      <c r="F5" s="70" t="s">
        <v>32</v>
      </c>
      <c r="G5" s="73" t="n">
        <v>113.5</v>
      </c>
      <c r="H5" s="69" t="n">
        <v>43.8</v>
      </c>
      <c r="I5" s="74" t="n">
        <v>1.135</v>
      </c>
      <c r="J5" s="68"/>
    </row>
    <row r="6" customFormat="false" ht="15.75" hidden="false" customHeight="false" outlineLevel="0" collapsed="false">
      <c r="A6" s="70" t="s">
        <v>36</v>
      </c>
      <c r="B6" s="72" t="n">
        <v>90.35</v>
      </c>
      <c r="C6" s="69" t="n">
        <v>34.2</v>
      </c>
      <c r="D6" s="72" t="n">
        <f aca="false">B6*10000/1000000</f>
        <v>0.9035</v>
      </c>
      <c r="E6" s="68"/>
      <c r="F6" s="70" t="s">
        <v>36</v>
      </c>
      <c r="G6" s="73" t="n">
        <v>170.4</v>
      </c>
      <c r="H6" s="69" t="n">
        <v>73.9</v>
      </c>
      <c r="I6" s="74" t="n">
        <v>1.704</v>
      </c>
      <c r="J6" s="68"/>
    </row>
    <row r="7" customFormat="false" ht="15.75" hidden="false" customHeight="false" outlineLevel="0" collapsed="false">
      <c r="A7" s="70" t="s">
        <v>39</v>
      </c>
      <c r="B7" s="72" t="n">
        <v>185.85</v>
      </c>
      <c r="C7" s="69" t="n">
        <v>61.15</v>
      </c>
      <c r="D7" s="72" t="n">
        <f aca="false">B7*10000/1000000</f>
        <v>1.8585</v>
      </c>
      <c r="E7" s="68"/>
      <c r="F7" s="70" t="s">
        <v>58</v>
      </c>
      <c r="G7" s="73" t="n">
        <v>187.15</v>
      </c>
      <c r="H7" s="69" t="n">
        <v>70.85</v>
      </c>
      <c r="I7" s="74" t="n">
        <v>1.8715</v>
      </c>
      <c r="J7" s="68"/>
    </row>
    <row r="8" customFormat="false" ht="15.75" hidden="false" customHeight="false" outlineLevel="0" collapsed="false">
      <c r="A8" s="70" t="s">
        <v>79</v>
      </c>
      <c r="B8" s="72" t="n">
        <v>95.45</v>
      </c>
      <c r="C8" s="69" t="n">
        <v>57.4</v>
      </c>
      <c r="D8" s="72" t="n">
        <f aca="false">B8*10000/1000000</f>
        <v>0.9545</v>
      </c>
      <c r="E8" s="68"/>
      <c r="F8" s="70" t="s">
        <v>39</v>
      </c>
      <c r="G8" s="73" t="n">
        <v>165</v>
      </c>
      <c r="H8" s="69" t="n">
        <v>55.15</v>
      </c>
      <c r="I8" s="74" t="n">
        <v>1.65</v>
      </c>
      <c r="J8" s="68"/>
    </row>
    <row r="9" customFormat="false" ht="15.75" hidden="false" customHeight="false" outlineLevel="0" collapsed="false">
      <c r="A9" s="70" t="s">
        <v>80</v>
      </c>
      <c r="B9" s="72" t="n">
        <v>86.95</v>
      </c>
      <c r="C9" s="69" t="n">
        <v>33.9</v>
      </c>
      <c r="D9" s="72" t="n">
        <f aca="false">B9*10000/1000000</f>
        <v>0.8695</v>
      </c>
      <c r="E9" s="68"/>
      <c r="F9" s="70" t="s">
        <v>53</v>
      </c>
      <c r="G9" s="73" t="n">
        <v>116.3</v>
      </c>
      <c r="H9" s="69" t="n">
        <v>78.4</v>
      </c>
      <c r="I9" s="74" t="n">
        <v>1.163</v>
      </c>
      <c r="J9" s="68"/>
    </row>
    <row r="10" customFormat="false" ht="15.75" hidden="false" customHeight="false" outlineLevel="0" collapsed="false">
      <c r="A10" s="70" t="s">
        <v>48</v>
      </c>
      <c r="B10" s="72" t="n">
        <v>158.2</v>
      </c>
      <c r="C10" s="69" t="n">
        <v>66.45</v>
      </c>
      <c r="D10" s="72" t="n">
        <f aca="false">B10*10000/1000000</f>
        <v>1.582</v>
      </c>
      <c r="E10" s="68"/>
      <c r="F10" s="70" t="s">
        <v>55</v>
      </c>
      <c r="G10" s="73" t="n">
        <v>145.6</v>
      </c>
      <c r="H10" s="69" t="n">
        <v>77.55</v>
      </c>
      <c r="I10" s="74" t="n">
        <v>1.456</v>
      </c>
      <c r="J10" s="68"/>
    </row>
    <row r="11" customFormat="false" ht="15.75" hidden="false" customHeight="false" outlineLevel="0" collapsed="false">
      <c r="A11" s="70" t="s">
        <v>46</v>
      </c>
      <c r="B11" s="72" t="n">
        <v>52.5</v>
      </c>
      <c r="C11" s="69" t="n">
        <v>25.55</v>
      </c>
      <c r="D11" s="72" t="n">
        <f aca="false">B11*10000/1000000</f>
        <v>0.525</v>
      </c>
      <c r="E11" s="68"/>
      <c r="F11" s="70" t="s">
        <v>79</v>
      </c>
      <c r="G11" s="73" t="n">
        <v>170.1</v>
      </c>
      <c r="H11" s="69" t="n">
        <v>65</v>
      </c>
      <c r="I11" s="74" t="n">
        <v>1.701</v>
      </c>
      <c r="J11" s="68"/>
    </row>
    <row r="12" customFormat="false" ht="15.75" hidden="false" customHeight="false" outlineLevel="0" collapsed="false">
      <c r="A12" s="70" t="s">
        <v>42</v>
      </c>
      <c r="B12" s="72" t="n">
        <v>107.5</v>
      </c>
      <c r="C12" s="69" t="n">
        <v>91.4</v>
      </c>
      <c r="D12" s="72" t="n">
        <f aca="false">B12*10000/1000000</f>
        <v>1.075</v>
      </c>
      <c r="E12" s="68"/>
      <c r="F12" s="70" t="s">
        <v>60</v>
      </c>
      <c r="G12" s="73" t="n">
        <v>221.4</v>
      </c>
      <c r="H12" s="69" t="n">
        <v>86.75</v>
      </c>
      <c r="I12" s="74" t="n">
        <v>2.214</v>
      </c>
      <c r="J12" s="68"/>
    </row>
    <row r="13" customFormat="false" ht="15.75" hidden="false" customHeight="false" outlineLevel="0" collapsed="false">
      <c r="A13" s="75" t="s">
        <v>8</v>
      </c>
      <c r="B13" s="76" t="n">
        <f aca="false">AVERAGE(B5:B12)</f>
        <v>116.05</v>
      </c>
      <c r="C13" s="76" t="n">
        <f aca="false">AVERAGE(C5:C12)</f>
        <v>50.86875</v>
      </c>
      <c r="D13" s="76" t="n">
        <f aca="false">AVERAGE(D5:D12)</f>
        <v>1.1605</v>
      </c>
      <c r="E13" s="68"/>
      <c r="F13" s="70" t="s">
        <v>62</v>
      </c>
      <c r="G13" s="73" t="n">
        <v>112.2</v>
      </c>
      <c r="H13" s="69" t="n">
        <v>65.55</v>
      </c>
      <c r="I13" s="77" t="n">
        <v>1.555</v>
      </c>
    </row>
    <row r="14" customFormat="false" ht="15.75" hidden="false" customHeight="false" outlineLevel="0" collapsed="false">
      <c r="F14" s="75" t="s">
        <v>8</v>
      </c>
      <c r="G14" s="78" t="n">
        <f aca="false">AVERAGE(G5:G13)</f>
        <v>155.738888888889</v>
      </c>
      <c r="H14" s="78" t="n">
        <f aca="false">AVERAGE(H5:H13)</f>
        <v>68.55</v>
      </c>
      <c r="I14" s="79" t="n">
        <f aca="false">AVERAGE(I5:I13)</f>
        <v>1.6055</v>
      </c>
      <c r="J14" s="71"/>
    </row>
    <row r="15" customFormat="false" ht="15.75" hidden="false" customHeight="false" outlineLevel="0" collapsed="false">
      <c r="A15" s="67" t="s">
        <v>19</v>
      </c>
      <c r="B15" s="67"/>
      <c r="C15" s="67"/>
      <c r="D15" s="67"/>
      <c r="E15" s="80"/>
    </row>
    <row r="16" customFormat="false" ht="15.75" hidden="false" customHeight="false" outlineLevel="0" collapsed="false">
      <c r="A16" s="69" t="s">
        <v>3</v>
      </c>
      <c r="B16" s="69" t="s">
        <v>4</v>
      </c>
      <c r="C16" s="69"/>
      <c r="D16" s="69"/>
      <c r="E16" s="80"/>
      <c r="F16" s="81"/>
      <c r="G16" s="82"/>
    </row>
    <row r="17" customFormat="false" ht="15.75" hidden="false" customHeight="false" outlineLevel="0" collapsed="false">
      <c r="A17" s="69"/>
      <c r="B17" s="70" t="s">
        <v>76</v>
      </c>
      <c r="C17" s="70" t="s">
        <v>77</v>
      </c>
      <c r="D17" s="69" t="s">
        <v>78</v>
      </c>
      <c r="E17" s="80"/>
      <c r="F17" s="67" t="s">
        <v>69</v>
      </c>
      <c r="G17" s="67"/>
      <c r="H17" s="67"/>
      <c r="I17" s="67"/>
    </row>
    <row r="18" customFormat="false" ht="15.75" hidden="false" customHeight="false" outlineLevel="0" collapsed="false">
      <c r="A18" s="70" t="s">
        <v>32</v>
      </c>
      <c r="B18" s="72" t="n">
        <v>84.05</v>
      </c>
      <c r="C18" s="69" t="n">
        <v>29.2</v>
      </c>
      <c r="D18" s="72" t="n">
        <f aca="false">B18*10000/1000000</f>
        <v>0.8405</v>
      </c>
      <c r="E18" s="80"/>
      <c r="F18" s="69" t="s">
        <v>3</v>
      </c>
      <c r="G18" s="69" t="s">
        <v>4</v>
      </c>
      <c r="H18" s="69"/>
      <c r="I18" s="69"/>
    </row>
    <row r="19" customFormat="false" ht="15.75" hidden="false" customHeight="false" outlineLevel="0" collapsed="false">
      <c r="A19" s="70" t="s">
        <v>36</v>
      </c>
      <c r="B19" s="72" t="n">
        <v>96.3</v>
      </c>
      <c r="C19" s="69" t="n">
        <v>25.75</v>
      </c>
      <c r="D19" s="72" t="n">
        <f aca="false">B19*10000/1000000</f>
        <v>0.963</v>
      </c>
      <c r="E19" s="80"/>
      <c r="F19" s="69"/>
      <c r="G19" s="70" t="s">
        <v>76</v>
      </c>
      <c r="H19" s="70" t="s">
        <v>77</v>
      </c>
      <c r="I19" s="69" t="s">
        <v>78</v>
      </c>
    </row>
    <row r="20" customFormat="false" ht="15.75" hidden="false" customHeight="false" outlineLevel="0" collapsed="false">
      <c r="A20" s="70" t="s">
        <v>58</v>
      </c>
      <c r="B20" s="72" t="n">
        <v>128.8</v>
      </c>
      <c r="C20" s="69" t="n">
        <v>41.1</v>
      </c>
      <c r="D20" s="72" t="n">
        <f aca="false">B20*10000/1000000</f>
        <v>1.288</v>
      </c>
      <c r="E20" s="80"/>
      <c r="F20" s="70" t="s">
        <v>81</v>
      </c>
      <c r="G20" s="69" t="n">
        <v>182.4</v>
      </c>
      <c r="H20" s="69" t="n">
        <v>56.75</v>
      </c>
      <c r="I20" s="72" t="n">
        <f aca="false">G20*10000/1000000</f>
        <v>1.824</v>
      </c>
    </row>
    <row r="21" customFormat="false" ht="15.75" hidden="false" customHeight="false" outlineLevel="0" collapsed="false">
      <c r="A21" s="70" t="s">
        <v>39</v>
      </c>
      <c r="B21" s="72" t="n">
        <v>242.55</v>
      </c>
      <c r="C21" s="69" t="n">
        <v>69.8</v>
      </c>
      <c r="D21" s="72" t="n">
        <f aca="false">B21*10000/1000000</f>
        <v>2.4255</v>
      </c>
      <c r="E21" s="80"/>
      <c r="F21" s="70" t="s">
        <v>82</v>
      </c>
      <c r="G21" s="69" t="n">
        <v>314.5</v>
      </c>
      <c r="H21" s="69" t="n">
        <v>84.45</v>
      </c>
      <c r="I21" s="72" t="n">
        <f aca="false">G21*10000/1000000</f>
        <v>3.145</v>
      </c>
    </row>
    <row r="22" customFormat="false" ht="15.75" hidden="false" customHeight="false" outlineLevel="0" collapsed="false">
      <c r="A22" s="70" t="s">
        <v>53</v>
      </c>
      <c r="B22" s="72" t="n">
        <v>167.45</v>
      </c>
      <c r="C22" s="69" t="n">
        <v>45.15</v>
      </c>
      <c r="D22" s="72" t="n">
        <f aca="false">B22*10000/1000000</f>
        <v>1.6745</v>
      </c>
      <c r="E22" s="80"/>
      <c r="F22" s="75" t="s">
        <v>8</v>
      </c>
      <c r="G22" s="30" t="n">
        <f aca="false">AVERAGE(G20:G21)</f>
        <v>248.45</v>
      </c>
      <c r="H22" s="30" t="n">
        <f aca="false">AVERAGE(H20:H21)</f>
        <v>70.6</v>
      </c>
      <c r="I22" s="83" t="n">
        <f aca="false">AVERAGE(I20:I21)</f>
        <v>2.4845</v>
      </c>
    </row>
    <row r="23" customFormat="false" ht="15.75" hidden="false" customHeight="false" outlineLevel="0" collapsed="false">
      <c r="A23" s="70" t="s">
        <v>79</v>
      </c>
      <c r="B23" s="72" t="n">
        <v>105.6</v>
      </c>
      <c r="C23" s="69" t="n">
        <v>74.8</v>
      </c>
      <c r="D23" s="72" t="n">
        <f aca="false">B23*10000/1000000</f>
        <v>1.056</v>
      </c>
      <c r="E23" s="80"/>
      <c r="F23" s="81"/>
      <c r="G23" s="82"/>
    </row>
    <row r="24" customFormat="false" ht="15.75" hidden="false" customHeight="false" outlineLevel="0" collapsed="false">
      <c r="A24" s="70" t="s">
        <v>60</v>
      </c>
      <c r="B24" s="72" t="n">
        <v>105.65</v>
      </c>
      <c r="C24" s="69" t="n">
        <v>34.05</v>
      </c>
      <c r="D24" s="72" t="n">
        <f aca="false">B24*10000/1000000</f>
        <v>1.0565</v>
      </c>
      <c r="E24" s="80"/>
      <c r="F24" s="81"/>
      <c r="G24" s="82"/>
    </row>
    <row r="25" customFormat="false" ht="15.75" hidden="false" customHeight="false" outlineLevel="0" collapsed="false">
      <c r="A25" s="70" t="s">
        <v>80</v>
      </c>
      <c r="B25" s="72" t="n">
        <v>64.95</v>
      </c>
      <c r="C25" s="69" t="n">
        <v>21.95</v>
      </c>
      <c r="D25" s="72" t="n">
        <f aca="false">B25*10000/1000000</f>
        <v>0.6495</v>
      </c>
      <c r="E25" s="84"/>
      <c r="F25" s="81"/>
      <c r="G25" s="82"/>
    </row>
    <row r="26" customFormat="false" ht="15.75" hidden="false" customHeight="false" outlineLevel="0" collapsed="false">
      <c r="A26" s="70" t="s">
        <v>62</v>
      </c>
      <c r="B26" s="72" t="n">
        <v>78.55</v>
      </c>
      <c r="C26" s="69" t="n">
        <v>27.1</v>
      </c>
      <c r="D26" s="72" t="n">
        <f aca="false">B26*10000/1000000</f>
        <v>0.7855</v>
      </c>
      <c r="E26" s="84"/>
      <c r="F26" s="85"/>
      <c r="G26" s="85"/>
    </row>
    <row r="27" customFormat="false" ht="15.75" hidden="false" customHeight="false" outlineLevel="0" collapsed="false">
      <c r="A27" s="75" t="s">
        <v>8</v>
      </c>
      <c r="B27" s="76" t="n">
        <f aca="false">AVERAGE(B18:B26)</f>
        <v>119.322222222222</v>
      </c>
      <c r="C27" s="76" t="n">
        <f aca="false">AVERAGE(C18:C26)</f>
        <v>40.9888888888889</v>
      </c>
      <c r="D27" s="76" t="n">
        <f aca="false">AVERAGE(D18:D26)</f>
        <v>1.19322222222222</v>
      </c>
    </row>
  </sheetData>
  <mergeCells count="13">
    <mergeCell ref="A1:I1"/>
    <mergeCell ref="A2:D2"/>
    <mergeCell ref="F2:I2"/>
    <mergeCell ref="A3:A4"/>
    <mergeCell ref="B3:D3"/>
    <mergeCell ref="F3:F4"/>
    <mergeCell ref="G3:H3"/>
    <mergeCell ref="A15:D15"/>
    <mergeCell ref="A16:A17"/>
    <mergeCell ref="B16:D16"/>
    <mergeCell ref="F17:I17"/>
    <mergeCell ref="F18:F19"/>
    <mergeCell ref="G18:I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86" t="s">
        <v>83</v>
      </c>
      <c r="B1" s="86"/>
      <c r="C1" s="86"/>
      <c r="D1" s="86"/>
      <c r="E1" s="86"/>
      <c r="F1" s="86"/>
      <c r="G1" s="38"/>
      <c r="H1" s="86" t="s">
        <v>83</v>
      </c>
      <c r="I1" s="86"/>
      <c r="J1" s="86"/>
      <c r="K1" s="86"/>
      <c r="L1" s="86"/>
      <c r="M1" s="86"/>
      <c r="O1" s="87" t="s">
        <v>84</v>
      </c>
      <c r="P1" s="87"/>
      <c r="Q1" s="87"/>
      <c r="R1" s="87"/>
      <c r="S1" s="87"/>
      <c r="T1" s="87"/>
    </row>
    <row r="2" customFormat="false" ht="15" hidden="false" customHeight="false" outlineLevel="0" collapsed="false">
      <c r="A2" s="21" t="s">
        <v>21</v>
      </c>
      <c r="B2" s="21"/>
      <c r="C2" s="21"/>
      <c r="D2" s="21"/>
      <c r="E2" s="21"/>
      <c r="F2" s="21"/>
      <c r="G2" s="38"/>
      <c r="H2" s="21" t="s">
        <v>85</v>
      </c>
      <c r="I2" s="21"/>
      <c r="J2" s="21"/>
      <c r="K2" s="21"/>
      <c r="L2" s="21"/>
      <c r="M2" s="21"/>
      <c r="O2" s="21" t="s">
        <v>85</v>
      </c>
      <c r="P2" s="21"/>
      <c r="Q2" s="21"/>
      <c r="R2" s="21"/>
      <c r="S2" s="21"/>
      <c r="T2" s="21"/>
    </row>
    <row r="3" customFormat="false" ht="15" hidden="false" customHeight="false" outlineLevel="0" collapsed="false">
      <c r="A3" s="4" t="s">
        <v>3</v>
      </c>
      <c r="B3" s="4" t="s">
        <v>86</v>
      </c>
      <c r="C3" s="4" t="s">
        <v>87</v>
      </c>
      <c r="D3" s="4" t="s">
        <v>3</v>
      </c>
      <c r="E3" s="4" t="s">
        <v>86</v>
      </c>
      <c r="F3" s="4" t="s">
        <v>87</v>
      </c>
      <c r="G3" s="38"/>
      <c r="H3" s="4" t="s">
        <v>3</v>
      </c>
      <c r="I3" s="4" t="s">
        <v>86</v>
      </c>
      <c r="J3" s="4" t="s">
        <v>87</v>
      </c>
      <c r="K3" s="4" t="s">
        <v>3</v>
      </c>
      <c r="L3" s="4" t="s">
        <v>86</v>
      </c>
      <c r="M3" s="4" t="s">
        <v>87</v>
      </c>
      <c r="O3" s="4" t="s">
        <v>3</v>
      </c>
      <c r="P3" s="4" t="s">
        <v>86</v>
      </c>
      <c r="Q3" s="4"/>
      <c r="R3" s="4" t="s">
        <v>3</v>
      </c>
      <c r="S3" s="4" t="s">
        <v>86</v>
      </c>
      <c r="T3" s="4"/>
    </row>
    <row r="4" customFormat="false" ht="15" hidden="false" customHeight="false" outlineLevel="0" collapsed="false">
      <c r="A4" s="20" t="n">
        <v>1</v>
      </c>
      <c r="B4" s="21" t="s">
        <v>88</v>
      </c>
      <c r="C4" s="7" t="n">
        <v>45</v>
      </c>
      <c r="D4" s="20" t="n">
        <v>6</v>
      </c>
      <c r="E4" s="21" t="s">
        <v>88</v>
      </c>
      <c r="F4" s="7" t="n">
        <v>46</v>
      </c>
      <c r="G4" s="38"/>
      <c r="H4" s="20" t="n">
        <v>1</v>
      </c>
      <c r="I4" s="21" t="s">
        <v>88</v>
      </c>
      <c r="J4" s="7" t="n">
        <v>46</v>
      </c>
      <c r="K4" s="20" t="n">
        <v>6</v>
      </c>
      <c r="L4" s="21" t="s">
        <v>88</v>
      </c>
      <c r="M4" s="7" t="n">
        <v>50</v>
      </c>
      <c r="O4" s="20" t="n">
        <v>1</v>
      </c>
      <c r="P4" s="21" t="s">
        <v>88</v>
      </c>
      <c r="Q4" s="7" t="n">
        <v>306</v>
      </c>
      <c r="R4" s="20" t="n">
        <v>6</v>
      </c>
      <c r="S4" s="21" t="s">
        <v>88</v>
      </c>
      <c r="T4" s="7" t="n">
        <v>250</v>
      </c>
    </row>
    <row r="5" customFormat="false" ht="15" hidden="false" customHeight="false" outlineLevel="0" collapsed="false">
      <c r="A5" s="20"/>
      <c r="B5" s="21" t="s">
        <v>89</v>
      </c>
      <c r="C5" s="7" t="n">
        <v>43</v>
      </c>
      <c r="D5" s="20"/>
      <c r="E5" s="21" t="s">
        <v>89</v>
      </c>
      <c r="F5" s="7" t="n">
        <v>50</v>
      </c>
      <c r="G5" s="38"/>
      <c r="H5" s="20"/>
      <c r="I5" s="21" t="s">
        <v>89</v>
      </c>
      <c r="J5" s="7" t="n">
        <v>55</v>
      </c>
      <c r="K5" s="20"/>
      <c r="L5" s="21" t="s">
        <v>89</v>
      </c>
      <c r="M5" s="7" t="n">
        <v>57</v>
      </c>
      <c r="O5" s="20"/>
      <c r="P5" s="21" t="s">
        <v>89</v>
      </c>
      <c r="Q5" s="7" t="n">
        <v>310</v>
      </c>
      <c r="R5" s="20"/>
      <c r="S5" s="21" t="s">
        <v>89</v>
      </c>
      <c r="T5" s="7" t="n">
        <v>300</v>
      </c>
    </row>
    <row r="6" customFormat="false" ht="15" hidden="false" customHeight="false" outlineLevel="0" collapsed="false">
      <c r="A6" s="20"/>
      <c r="B6" s="21" t="s">
        <v>90</v>
      </c>
      <c r="C6" s="7" t="n">
        <v>40</v>
      </c>
      <c r="D6" s="20"/>
      <c r="E6" s="21" t="s">
        <v>90</v>
      </c>
      <c r="F6" s="7" t="n">
        <v>56</v>
      </c>
      <c r="G6" s="38"/>
      <c r="H6" s="20"/>
      <c r="I6" s="21" t="s">
        <v>90</v>
      </c>
      <c r="J6" s="7" t="n">
        <v>50</v>
      </c>
      <c r="K6" s="20"/>
      <c r="L6" s="21" t="s">
        <v>90</v>
      </c>
      <c r="M6" s="7" t="n">
        <v>55</v>
      </c>
      <c r="O6" s="20"/>
      <c r="P6" s="21" t="s">
        <v>90</v>
      </c>
      <c r="Q6" s="7" t="n">
        <v>309</v>
      </c>
      <c r="R6" s="20"/>
      <c r="S6" s="21" t="s">
        <v>90</v>
      </c>
      <c r="T6" s="7" t="n">
        <v>309</v>
      </c>
    </row>
    <row r="7" customFormat="false" ht="15" hidden="false" customHeight="false" outlineLevel="0" collapsed="false">
      <c r="A7" s="20" t="n">
        <v>2</v>
      </c>
      <c r="B7" s="21" t="s">
        <v>88</v>
      </c>
      <c r="C7" s="7" t="n">
        <v>53</v>
      </c>
      <c r="D7" s="20" t="n">
        <v>7</v>
      </c>
      <c r="E7" s="21" t="s">
        <v>88</v>
      </c>
      <c r="F7" s="7" t="n">
        <v>45</v>
      </c>
      <c r="G7" s="38"/>
      <c r="H7" s="20" t="n">
        <v>2</v>
      </c>
      <c r="I7" s="21" t="s">
        <v>88</v>
      </c>
      <c r="J7" s="7" t="n">
        <v>50</v>
      </c>
      <c r="K7" s="20" t="n">
        <v>7</v>
      </c>
      <c r="L7" s="21" t="s">
        <v>88</v>
      </c>
      <c r="M7" s="7" t="n">
        <v>26</v>
      </c>
      <c r="O7" s="20" t="n">
        <v>2</v>
      </c>
      <c r="P7" s="21" t="s">
        <v>88</v>
      </c>
      <c r="Q7" s="7" t="n">
        <v>305</v>
      </c>
      <c r="R7" s="20" t="n">
        <v>7</v>
      </c>
      <c r="S7" s="21" t="s">
        <v>88</v>
      </c>
      <c r="T7" s="7" t="n">
        <v>304</v>
      </c>
    </row>
    <row r="8" customFormat="false" ht="15" hidden="false" customHeight="false" outlineLevel="0" collapsed="false">
      <c r="A8" s="20"/>
      <c r="B8" s="21" t="s">
        <v>89</v>
      </c>
      <c r="C8" s="7" t="n">
        <v>30</v>
      </c>
      <c r="D8" s="20"/>
      <c r="E8" s="21" t="s">
        <v>89</v>
      </c>
      <c r="F8" s="7" t="n">
        <v>43</v>
      </c>
      <c r="G8" s="38"/>
      <c r="H8" s="20"/>
      <c r="I8" s="21" t="s">
        <v>89</v>
      </c>
      <c r="J8" s="7" t="n">
        <v>55</v>
      </c>
      <c r="K8" s="20"/>
      <c r="L8" s="21" t="s">
        <v>89</v>
      </c>
      <c r="M8" s="7" t="n">
        <v>38</v>
      </c>
      <c r="O8" s="20"/>
      <c r="P8" s="21" t="s">
        <v>89</v>
      </c>
      <c r="Q8" s="7" t="n">
        <v>311</v>
      </c>
      <c r="R8" s="20"/>
      <c r="S8" s="21" t="s">
        <v>89</v>
      </c>
      <c r="T8" s="7" t="n">
        <v>310</v>
      </c>
    </row>
    <row r="9" customFormat="false" ht="15" hidden="false" customHeight="false" outlineLevel="0" collapsed="false">
      <c r="A9" s="20"/>
      <c r="B9" s="21" t="s">
        <v>90</v>
      </c>
      <c r="C9" s="7" t="n">
        <v>38</v>
      </c>
      <c r="D9" s="20"/>
      <c r="E9" s="21" t="s">
        <v>90</v>
      </c>
      <c r="F9" s="7" t="n">
        <v>41</v>
      </c>
      <c r="G9" s="38"/>
      <c r="H9" s="20"/>
      <c r="I9" s="21" t="s">
        <v>90</v>
      </c>
      <c r="J9" s="7" t="n">
        <v>46</v>
      </c>
      <c r="K9" s="20"/>
      <c r="L9" s="21" t="s">
        <v>90</v>
      </c>
      <c r="M9" s="7" t="n">
        <v>30</v>
      </c>
      <c r="O9" s="20"/>
      <c r="P9" s="21" t="s">
        <v>90</v>
      </c>
      <c r="Q9" s="7" t="n">
        <v>314</v>
      </c>
      <c r="R9" s="20"/>
      <c r="S9" s="21" t="s">
        <v>90</v>
      </c>
      <c r="T9" s="7" t="n">
        <v>314</v>
      </c>
    </row>
    <row r="10" customFormat="false" ht="15" hidden="false" customHeight="false" outlineLevel="0" collapsed="false">
      <c r="A10" s="20" t="n">
        <v>3</v>
      </c>
      <c r="B10" s="21" t="s">
        <v>88</v>
      </c>
      <c r="C10" s="7" t="n">
        <v>45</v>
      </c>
      <c r="D10" s="20" t="n">
        <v>8</v>
      </c>
      <c r="E10" s="21" t="s">
        <v>88</v>
      </c>
      <c r="F10" s="7" t="n">
        <v>35</v>
      </c>
      <c r="G10" s="38"/>
      <c r="H10" s="20" t="n">
        <v>3</v>
      </c>
      <c r="I10" s="21" t="s">
        <v>88</v>
      </c>
      <c r="J10" s="7" t="n">
        <v>51</v>
      </c>
      <c r="K10" s="20" t="n">
        <v>8</v>
      </c>
      <c r="L10" s="21" t="s">
        <v>88</v>
      </c>
      <c r="M10" s="7" t="n">
        <v>37</v>
      </c>
      <c r="O10" s="20" t="n">
        <v>3</v>
      </c>
      <c r="P10" s="21" t="s">
        <v>88</v>
      </c>
      <c r="Q10" s="7" t="n">
        <v>301</v>
      </c>
      <c r="R10" s="20" t="n">
        <v>8</v>
      </c>
      <c r="S10" s="21" t="s">
        <v>88</v>
      </c>
      <c r="T10" s="7" t="n">
        <v>300</v>
      </c>
    </row>
    <row r="11" customFormat="false" ht="15" hidden="false" customHeight="false" outlineLevel="0" collapsed="false">
      <c r="A11" s="20"/>
      <c r="B11" s="21" t="s">
        <v>89</v>
      </c>
      <c r="C11" s="7" t="n">
        <v>36</v>
      </c>
      <c r="D11" s="20"/>
      <c r="E11" s="21" t="s">
        <v>89</v>
      </c>
      <c r="F11" s="7" t="n">
        <v>31</v>
      </c>
      <c r="G11" s="38"/>
      <c r="H11" s="20"/>
      <c r="I11" s="21" t="s">
        <v>89</v>
      </c>
      <c r="J11" s="7" t="n">
        <v>46</v>
      </c>
      <c r="K11" s="20"/>
      <c r="L11" s="21" t="s">
        <v>89</v>
      </c>
      <c r="M11" s="7" t="n">
        <v>42</v>
      </c>
      <c r="O11" s="20"/>
      <c r="P11" s="21" t="s">
        <v>89</v>
      </c>
      <c r="Q11" s="7" t="n">
        <v>309</v>
      </c>
      <c r="R11" s="20"/>
      <c r="S11" s="21" t="s">
        <v>89</v>
      </c>
      <c r="T11" s="7" t="n">
        <v>308</v>
      </c>
    </row>
    <row r="12" customFormat="false" ht="15" hidden="false" customHeight="false" outlineLevel="0" collapsed="false">
      <c r="A12" s="20"/>
      <c r="B12" s="21" t="s">
        <v>90</v>
      </c>
      <c r="C12" s="7" t="n">
        <v>33</v>
      </c>
      <c r="D12" s="20"/>
      <c r="E12" s="21" t="s">
        <v>90</v>
      </c>
      <c r="F12" s="7" t="n">
        <v>30</v>
      </c>
      <c r="G12" s="38"/>
      <c r="H12" s="20"/>
      <c r="I12" s="21" t="s">
        <v>90</v>
      </c>
      <c r="J12" s="7" t="n">
        <v>54</v>
      </c>
      <c r="K12" s="20"/>
      <c r="L12" s="21" t="s">
        <v>90</v>
      </c>
      <c r="M12" s="7" t="n">
        <v>32</v>
      </c>
      <c r="O12" s="20"/>
      <c r="P12" s="21" t="s">
        <v>90</v>
      </c>
      <c r="Q12" s="7" t="n">
        <v>319</v>
      </c>
      <c r="R12" s="20"/>
      <c r="S12" s="21" t="s">
        <v>90</v>
      </c>
      <c r="T12" s="7" t="n">
        <v>319</v>
      </c>
    </row>
    <row r="13" customFormat="false" ht="15" hidden="false" customHeight="false" outlineLevel="0" collapsed="false">
      <c r="A13" s="20" t="n">
        <v>4</v>
      </c>
      <c r="B13" s="21" t="s">
        <v>88</v>
      </c>
      <c r="C13" s="7" t="n">
        <v>38</v>
      </c>
      <c r="D13" s="20" t="n">
        <v>9</v>
      </c>
      <c r="E13" s="21" t="s">
        <v>88</v>
      </c>
      <c r="F13" s="7" t="n">
        <v>45</v>
      </c>
      <c r="G13" s="38"/>
      <c r="H13" s="20" t="n">
        <v>4</v>
      </c>
      <c r="I13" s="21" t="s">
        <v>88</v>
      </c>
      <c r="J13" s="7" t="n">
        <v>41</v>
      </c>
      <c r="K13" s="20" t="n">
        <v>9</v>
      </c>
      <c r="L13" s="21" t="s">
        <v>88</v>
      </c>
      <c r="M13" s="7" t="n">
        <v>40</v>
      </c>
      <c r="O13" s="20" t="n">
        <v>4</v>
      </c>
      <c r="P13" s="21" t="s">
        <v>88</v>
      </c>
      <c r="Q13" s="7" t="n">
        <v>200</v>
      </c>
      <c r="R13" s="20" t="n">
        <v>9</v>
      </c>
      <c r="S13" s="21" t="s">
        <v>88</v>
      </c>
      <c r="T13" s="7" t="n">
        <v>304</v>
      </c>
    </row>
    <row r="14" customFormat="false" ht="15" hidden="false" customHeight="false" outlineLevel="0" collapsed="false">
      <c r="A14" s="20"/>
      <c r="B14" s="21" t="s">
        <v>89</v>
      </c>
      <c r="C14" s="7" t="n">
        <v>28</v>
      </c>
      <c r="D14" s="20"/>
      <c r="E14" s="21" t="s">
        <v>89</v>
      </c>
      <c r="F14" s="7" t="n">
        <v>35</v>
      </c>
      <c r="G14" s="38"/>
      <c r="H14" s="20"/>
      <c r="I14" s="21" t="s">
        <v>89</v>
      </c>
      <c r="J14" s="7" t="n">
        <v>51</v>
      </c>
      <c r="K14" s="20"/>
      <c r="L14" s="21" t="s">
        <v>89</v>
      </c>
      <c r="M14" s="7" t="n">
        <v>46</v>
      </c>
      <c r="O14" s="20"/>
      <c r="P14" s="21" t="s">
        <v>89</v>
      </c>
      <c r="Q14" s="7" t="n">
        <v>205</v>
      </c>
      <c r="R14" s="20"/>
      <c r="S14" s="21" t="s">
        <v>89</v>
      </c>
      <c r="T14" s="7" t="n">
        <v>308</v>
      </c>
    </row>
    <row r="15" customFormat="false" ht="15" hidden="false" customHeight="false" outlineLevel="0" collapsed="false">
      <c r="A15" s="20"/>
      <c r="B15" s="21" t="s">
        <v>90</v>
      </c>
      <c r="C15" s="7" t="n">
        <v>47</v>
      </c>
      <c r="D15" s="20"/>
      <c r="E15" s="21" t="s">
        <v>90</v>
      </c>
      <c r="F15" s="7" t="n">
        <v>32</v>
      </c>
      <c r="G15" s="38"/>
      <c r="H15" s="20"/>
      <c r="I15" s="21" t="s">
        <v>90</v>
      </c>
      <c r="J15" s="7" t="n">
        <v>47</v>
      </c>
      <c r="K15" s="20"/>
      <c r="L15" s="21" t="s">
        <v>90</v>
      </c>
      <c r="M15" s="7" t="n">
        <v>39</v>
      </c>
      <c r="O15" s="20"/>
      <c r="P15" s="21" t="s">
        <v>90</v>
      </c>
      <c r="Q15" s="7" t="n">
        <v>210</v>
      </c>
      <c r="R15" s="20"/>
      <c r="S15" s="21" t="s">
        <v>90</v>
      </c>
      <c r="T15" s="7" t="n">
        <v>315</v>
      </c>
    </row>
    <row r="16" customFormat="false" ht="15" hidden="false" customHeight="false" outlineLevel="0" collapsed="false">
      <c r="A16" s="20" t="n">
        <v>5</v>
      </c>
      <c r="B16" s="21" t="s">
        <v>88</v>
      </c>
      <c r="C16" s="7" t="n">
        <v>30</v>
      </c>
      <c r="D16" s="20" t="n">
        <v>10</v>
      </c>
      <c r="E16" s="21" t="s">
        <v>88</v>
      </c>
      <c r="F16" s="7" t="n">
        <v>50</v>
      </c>
      <c r="G16" s="38"/>
      <c r="H16" s="20" t="n">
        <v>5</v>
      </c>
      <c r="I16" s="21" t="s">
        <v>88</v>
      </c>
      <c r="J16" s="7" t="n">
        <v>55</v>
      </c>
      <c r="K16" s="20" t="n">
        <v>10</v>
      </c>
      <c r="L16" s="21" t="s">
        <v>88</v>
      </c>
      <c r="M16" s="7" t="n">
        <v>30</v>
      </c>
      <c r="O16" s="20" t="n">
        <v>5</v>
      </c>
      <c r="P16" s="21" t="s">
        <v>88</v>
      </c>
      <c r="Q16" s="7" t="n">
        <v>300</v>
      </c>
      <c r="R16" s="20" t="n">
        <v>10</v>
      </c>
      <c r="S16" s="21" t="s">
        <v>88</v>
      </c>
      <c r="T16" s="7" t="n">
        <v>301</v>
      </c>
    </row>
    <row r="17" customFormat="false" ht="15" hidden="false" customHeight="false" outlineLevel="0" collapsed="false">
      <c r="A17" s="20"/>
      <c r="B17" s="21" t="s">
        <v>89</v>
      </c>
      <c r="C17" s="7" t="n">
        <v>35</v>
      </c>
      <c r="D17" s="20"/>
      <c r="E17" s="21" t="s">
        <v>89</v>
      </c>
      <c r="F17" s="7" t="n">
        <v>46</v>
      </c>
      <c r="G17" s="38"/>
      <c r="H17" s="20"/>
      <c r="I17" s="21" t="s">
        <v>89</v>
      </c>
      <c r="J17" s="7" t="n">
        <v>47</v>
      </c>
      <c r="K17" s="20"/>
      <c r="L17" s="21" t="s">
        <v>89</v>
      </c>
      <c r="M17" s="7" t="n">
        <v>37</v>
      </c>
      <c r="O17" s="20"/>
      <c r="P17" s="21" t="s">
        <v>89</v>
      </c>
      <c r="Q17" s="7" t="n">
        <v>301</v>
      </c>
      <c r="R17" s="20"/>
      <c r="S17" s="21" t="s">
        <v>89</v>
      </c>
      <c r="T17" s="7" t="n">
        <v>308</v>
      </c>
    </row>
    <row r="18" customFormat="false" ht="15" hidden="false" customHeight="false" outlineLevel="0" collapsed="false">
      <c r="A18" s="20"/>
      <c r="B18" s="21" t="s">
        <v>90</v>
      </c>
      <c r="C18" s="7" t="n">
        <v>36</v>
      </c>
      <c r="D18" s="20"/>
      <c r="E18" s="21" t="s">
        <v>90</v>
      </c>
      <c r="F18" s="7" t="n">
        <v>42</v>
      </c>
      <c r="G18" s="38"/>
      <c r="H18" s="20"/>
      <c r="I18" s="21" t="s">
        <v>90</v>
      </c>
      <c r="J18" s="7" t="n">
        <v>30</v>
      </c>
      <c r="K18" s="20"/>
      <c r="L18" s="21" t="s">
        <v>90</v>
      </c>
      <c r="M18" s="7" t="n">
        <v>33</v>
      </c>
      <c r="O18" s="20"/>
      <c r="P18" s="21" t="s">
        <v>90</v>
      </c>
      <c r="Q18" s="7" t="n">
        <v>303</v>
      </c>
      <c r="R18" s="20"/>
      <c r="S18" s="21" t="s">
        <v>90</v>
      </c>
      <c r="T18" s="7" t="n">
        <v>3015</v>
      </c>
    </row>
    <row r="19" customFormat="false" ht="15" hidden="false" customHeight="false" outlineLevel="0" collapsed="false">
      <c r="A19" s="86" t="s">
        <v>83</v>
      </c>
      <c r="B19" s="86"/>
      <c r="C19" s="86"/>
      <c r="D19" s="86"/>
      <c r="E19" s="86"/>
      <c r="F19" s="86"/>
      <c r="G19" s="38"/>
      <c r="H19" s="86" t="s">
        <v>83</v>
      </c>
      <c r="I19" s="86"/>
      <c r="J19" s="86"/>
      <c r="K19" s="86"/>
      <c r="L19" s="86"/>
      <c r="M19" s="86"/>
      <c r="O19" s="87" t="s">
        <v>84</v>
      </c>
      <c r="P19" s="87"/>
      <c r="Q19" s="87"/>
      <c r="R19" s="87"/>
      <c r="S19" s="87"/>
      <c r="T19" s="87"/>
    </row>
    <row r="20" customFormat="false" ht="15" hidden="false" customHeight="false" outlineLevel="0" collapsed="false">
      <c r="A20" s="21" t="s">
        <v>2</v>
      </c>
      <c r="B20" s="21"/>
      <c r="C20" s="21"/>
      <c r="D20" s="21"/>
      <c r="E20" s="21"/>
      <c r="F20" s="21"/>
      <c r="G20" s="38"/>
      <c r="H20" s="21" t="s">
        <v>91</v>
      </c>
      <c r="I20" s="21"/>
      <c r="J20" s="21"/>
      <c r="K20" s="21"/>
      <c r="L20" s="21"/>
      <c r="M20" s="21"/>
      <c r="O20" s="21" t="s">
        <v>91</v>
      </c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4" t="s">
        <v>3</v>
      </c>
      <c r="B21" s="4" t="s">
        <v>86</v>
      </c>
      <c r="C21" s="4" t="s">
        <v>87</v>
      </c>
      <c r="D21" s="4" t="s">
        <v>3</v>
      </c>
      <c r="E21" s="4" t="s">
        <v>86</v>
      </c>
      <c r="F21" s="4" t="s">
        <v>87</v>
      </c>
      <c r="G21" s="38"/>
      <c r="H21" s="4" t="s">
        <v>3</v>
      </c>
      <c r="I21" s="4" t="s">
        <v>86</v>
      </c>
      <c r="J21" s="4" t="s">
        <v>87</v>
      </c>
      <c r="K21" s="4" t="s">
        <v>3</v>
      </c>
      <c r="L21" s="4" t="s">
        <v>86</v>
      </c>
      <c r="M21" s="4" t="s">
        <v>87</v>
      </c>
      <c r="O21" s="4" t="s">
        <v>3</v>
      </c>
      <c r="P21" s="4" t="s">
        <v>86</v>
      </c>
      <c r="Q21" s="4"/>
      <c r="R21" s="4" t="s">
        <v>3</v>
      </c>
      <c r="S21" s="4" t="s">
        <v>86</v>
      </c>
      <c r="T21" s="4"/>
    </row>
    <row r="22" customFormat="false" ht="15" hidden="false" customHeight="false" outlineLevel="0" collapsed="false">
      <c r="A22" s="20" t="n">
        <v>1</v>
      </c>
      <c r="B22" s="21" t="s">
        <v>88</v>
      </c>
      <c r="C22" s="7" t="n">
        <v>39</v>
      </c>
      <c r="D22" s="20" t="n">
        <v>6</v>
      </c>
      <c r="E22" s="21" t="s">
        <v>88</v>
      </c>
      <c r="F22" s="7" t="n">
        <v>43</v>
      </c>
      <c r="G22" s="38"/>
      <c r="H22" s="20" t="n">
        <v>1</v>
      </c>
      <c r="I22" s="21" t="s">
        <v>88</v>
      </c>
      <c r="J22" s="7" t="n">
        <v>33</v>
      </c>
      <c r="K22" s="20" t="n">
        <v>6</v>
      </c>
      <c r="L22" s="21" t="s">
        <v>88</v>
      </c>
      <c r="M22" s="7" t="n">
        <v>29</v>
      </c>
      <c r="O22" s="20" t="n">
        <v>1</v>
      </c>
      <c r="P22" s="21" t="s">
        <v>88</v>
      </c>
      <c r="Q22" s="7" t="n">
        <v>200</v>
      </c>
      <c r="R22" s="20" t="n">
        <v>6</v>
      </c>
      <c r="S22" s="21" t="s">
        <v>88</v>
      </c>
      <c r="T22" s="7" t="n">
        <v>300</v>
      </c>
    </row>
    <row r="23" customFormat="false" ht="15" hidden="false" customHeight="false" outlineLevel="0" collapsed="false">
      <c r="A23" s="20"/>
      <c r="B23" s="21" t="s">
        <v>89</v>
      </c>
      <c r="C23" s="7" t="n">
        <v>50</v>
      </c>
      <c r="D23" s="20"/>
      <c r="E23" s="21" t="s">
        <v>89</v>
      </c>
      <c r="F23" s="7" t="n">
        <v>58</v>
      </c>
      <c r="G23" s="38"/>
      <c r="H23" s="20"/>
      <c r="I23" s="21" t="s">
        <v>89</v>
      </c>
      <c r="J23" s="7" t="n">
        <v>35</v>
      </c>
      <c r="K23" s="20"/>
      <c r="L23" s="21" t="s">
        <v>89</v>
      </c>
      <c r="M23" s="7" t="n">
        <v>37</v>
      </c>
      <c r="O23" s="20"/>
      <c r="P23" s="21" t="s">
        <v>89</v>
      </c>
      <c r="Q23" s="7" t="n">
        <v>210</v>
      </c>
      <c r="R23" s="20"/>
      <c r="S23" s="21" t="s">
        <v>89</v>
      </c>
      <c r="T23" s="7" t="n">
        <v>340</v>
      </c>
    </row>
    <row r="24" customFormat="false" ht="15" hidden="false" customHeight="false" outlineLevel="0" collapsed="false">
      <c r="A24" s="20"/>
      <c r="B24" s="21" t="s">
        <v>90</v>
      </c>
      <c r="C24" s="7" t="n">
        <v>50</v>
      </c>
      <c r="D24" s="20"/>
      <c r="E24" s="21" t="s">
        <v>90</v>
      </c>
      <c r="F24" s="7" t="n">
        <v>67</v>
      </c>
      <c r="G24" s="38"/>
      <c r="H24" s="20"/>
      <c r="I24" s="21" t="s">
        <v>90</v>
      </c>
      <c r="J24" s="7" t="n">
        <v>33</v>
      </c>
      <c r="K24" s="20"/>
      <c r="L24" s="21" t="s">
        <v>90</v>
      </c>
      <c r="M24" s="7" t="n">
        <v>34</v>
      </c>
      <c r="O24" s="20"/>
      <c r="P24" s="21" t="s">
        <v>90</v>
      </c>
      <c r="Q24" s="7" t="n">
        <v>220</v>
      </c>
      <c r="R24" s="20"/>
      <c r="S24" s="21" t="s">
        <v>90</v>
      </c>
      <c r="T24" s="7" t="n">
        <v>360</v>
      </c>
    </row>
    <row r="25" customFormat="false" ht="15" hidden="false" customHeight="false" outlineLevel="0" collapsed="false">
      <c r="A25" s="20" t="n">
        <v>2</v>
      </c>
      <c r="B25" s="21" t="s">
        <v>88</v>
      </c>
      <c r="C25" s="7" t="n">
        <v>55</v>
      </c>
      <c r="D25" s="20" t="n">
        <v>7</v>
      </c>
      <c r="E25" s="21" t="s">
        <v>88</v>
      </c>
      <c r="F25" s="7" t="n">
        <v>40</v>
      </c>
      <c r="G25" s="38"/>
      <c r="H25" s="20" t="n">
        <v>2</v>
      </c>
      <c r="I25" s="21" t="s">
        <v>88</v>
      </c>
      <c r="J25" s="7" t="n">
        <v>38</v>
      </c>
      <c r="K25" s="20" t="n">
        <v>7</v>
      </c>
      <c r="L25" s="21" t="s">
        <v>88</v>
      </c>
      <c r="M25" s="7" t="n">
        <v>60</v>
      </c>
      <c r="O25" s="20" t="n">
        <v>2</v>
      </c>
      <c r="P25" s="21" t="s">
        <v>88</v>
      </c>
      <c r="Q25" s="7" t="n">
        <v>190</v>
      </c>
      <c r="R25" s="20" t="n">
        <v>7</v>
      </c>
      <c r="S25" s="21" t="s">
        <v>88</v>
      </c>
      <c r="T25" s="7" t="n">
        <v>200</v>
      </c>
    </row>
    <row r="26" customFormat="false" ht="15" hidden="false" customHeight="false" outlineLevel="0" collapsed="false">
      <c r="A26" s="20"/>
      <c r="B26" s="21" t="s">
        <v>89</v>
      </c>
      <c r="C26" s="7" t="n">
        <v>52</v>
      </c>
      <c r="D26" s="20"/>
      <c r="E26" s="21" t="s">
        <v>89</v>
      </c>
      <c r="F26" s="7" t="n">
        <v>43</v>
      </c>
      <c r="G26" s="38"/>
      <c r="H26" s="20"/>
      <c r="I26" s="21" t="s">
        <v>89</v>
      </c>
      <c r="J26" s="7" t="n">
        <v>25</v>
      </c>
      <c r="K26" s="20"/>
      <c r="L26" s="21" t="s">
        <v>89</v>
      </c>
      <c r="M26" s="7" t="n">
        <v>55</v>
      </c>
      <c r="O26" s="20"/>
      <c r="P26" s="21" t="s">
        <v>89</v>
      </c>
      <c r="Q26" s="7" t="n">
        <v>250</v>
      </c>
      <c r="R26" s="20"/>
      <c r="S26" s="21" t="s">
        <v>89</v>
      </c>
      <c r="T26" s="7" t="n">
        <v>250</v>
      </c>
    </row>
    <row r="27" customFormat="false" ht="15" hidden="false" customHeight="false" outlineLevel="0" collapsed="false">
      <c r="A27" s="20"/>
      <c r="B27" s="21" t="s">
        <v>90</v>
      </c>
      <c r="C27" s="7" t="n">
        <v>44</v>
      </c>
      <c r="D27" s="20"/>
      <c r="E27" s="21" t="s">
        <v>90</v>
      </c>
      <c r="F27" s="7" t="n">
        <v>40</v>
      </c>
      <c r="G27" s="38"/>
      <c r="H27" s="20"/>
      <c r="I27" s="21" t="s">
        <v>90</v>
      </c>
      <c r="J27" s="7" t="n">
        <v>20</v>
      </c>
      <c r="K27" s="20"/>
      <c r="L27" s="21" t="s">
        <v>90</v>
      </c>
      <c r="M27" s="7" t="n">
        <v>45</v>
      </c>
      <c r="O27" s="20"/>
      <c r="P27" s="21" t="s">
        <v>90</v>
      </c>
      <c r="Q27" s="7" t="n">
        <v>300</v>
      </c>
      <c r="R27" s="20"/>
      <c r="S27" s="21" t="s">
        <v>90</v>
      </c>
      <c r="T27" s="7" t="n">
        <v>300</v>
      </c>
    </row>
    <row r="28" customFormat="false" ht="15" hidden="false" customHeight="false" outlineLevel="0" collapsed="false">
      <c r="A28" s="20" t="n">
        <v>3</v>
      </c>
      <c r="B28" s="21" t="s">
        <v>88</v>
      </c>
      <c r="C28" s="7" t="n">
        <v>43</v>
      </c>
      <c r="D28" s="20" t="n">
        <v>8</v>
      </c>
      <c r="E28" s="21" t="s">
        <v>88</v>
      </c>
      <c r="F28" s="7" t="n">
        <v>44</v>
      </c>
      <c r="G28" s="38"/>
      <c r="H28" s="20" t="n">
        <v>3</v>
      </c>
      <c r="I28" s="21" t="s">
        <v>88</v>
      </c>
      <c r="J28" s="7" t="n">
        <v>51</v>
      </c>
      <c r="K28" s="20" t="n">
        <v>8</v>
      </c>
      <c r="L28" s="21" t="s">
        <v>88</v>
      </c>
      <c r="M28" s="7" t="n">
        <v>37</v>
      </c>
      <c r="O28" s="20" t="n">
        <v>3</v>
      </c>
      <c r="P28" s="21" t="s">
        <v>88</v>
      </c>
      <c r="Q28" s="7" t="n">
        <v>250</v>
      </c>
      <c r="R28" s="20" t="n">
        <v>8</v>
      </c>
      <c r="S28" s="21" t="s">
        <v>88</v>
      </c>
      <c r="T28" s="7" t="n">
        <v>200</v>
      </c>
    </row>
    <row r="29" customFormat="false" ht="15" hidden="false" customHeight="false" outlineLevel="0" collapsed="false">
      <c r="A29" s="20"/>
      <c r="B29" s="21" t="s">
        <v>89</v>
      </c>
      <c r="C29" s="7" t="n">
        <v>42</v>
      </c>
      <c r="D29" s="20"/>
      <c r="E29" s="21" t="s">
        <v>89</v>
      </c>
      <c r="F29" s="7" t="n">
        <v>47</v>
      </c>
      <c r="G29" s="38"/>
      <c r="H29" s="20"/>
      <c r="I29" s="21" t="s">
        <v>89</v>
      </c>
      <c r="J29" s="7" t="n">
        <v>43</v>
      </c>
      <c r="K29" s="20"/>
      <c r="L29" s="21" t="s">
        <v>89</v>
      </c>
      <c r="M29" s="7" t="n">
        <v>41</v>
      </c>
      <c r="O29" s="20"/>
      <c r="P29" s="21" t="s">
        <v>89</v>
      </c>
      <c r="Q29" s="7" t="n">
        <v>260</v>
      </c>
      <c r="R29" s="20"/>
      <c r="S29" s="21" t="s">
        <v>89</v>
      </c>
      <c r="T29" s="7" t="n">
        <v>205</v>
      </c>
    </row>
    <row r="30" customFormat="false" ht="15" hidden="false" customHeight="false" outlineLevel="0" collapsed="false">
      <c r="A30" s="20"/>
      <c r="B30" s="21" t="s">
        <v>90</v>
      </c>
      <c r="C30" s="7" t="n">
        <v>49</v>
      </c>
      <c r="D30" s="20"/>
      <c r="E30" s="21" t="s">
        <v>90</v>
      </c>
      <c r="F30" s="7" t="n">
        <v>58</v>
      </c>
      <c r="G30" s="38"/>
      <c r="H30" s="20"/>
      <c r="I30" s="21" t="s">
        <v>90</v>
      </c>
      <c r="J30" s="7" t="n">
        <v>34</v>
      </c>
      <c r="K30" s="20"/>
      <c r="L30" s="21" t="s">
        <v>90</v>
      </c>
      <c r="M30" s="7" t="n">
        <v>33</v>
      </c>
      <c r="O30" s="20"/>
      <c r="P30" s="21" t="s">
        <v>90</v>
      </c>
      <c r="Q30" s="7" t="n">
        <v>280</v>
      </c>
      <c r="R30" s="20"/>
      <c r="S30" s="21" t="s">
        <v>90</v>
      </c>
      <c r="T30" s="7" t="n">
        <v>210</v>
      </c>
    </row>
    <row r="31" customFormat="false" ht="15" hidden="false" customHeight="false" outlineLevel="0" collapsed="false">
      <c r="A31" s="20" t="n">
        <v>4</v>
      </c>
      <c r="B31" s="21" t="s">
        <v>88</v>
      </c>
      <c r="C31" s="7" t="n">
        <v>43</v>
      </c>
      <c r="D31" s="20" t="n">
        <v>9</v>
      </c>
      <c r="E31" s="21" t="s">
        <v>88</v>
      </c>
      <c r="F31" s="7" t="n">
        <v>40</v>
      </c>
      <c r="G31" s="38"/>
      <c r="H31" s="20" t="n">
        <v>4</v>
      </c>
      <c r="I31" s="21" t="s">
        <v>88</v>
      </c>
      <c r="J31" s="7" t="n">
        <v>53</v>
      </c>
      <c r="K31" s="20" t="n">
        <v>9</v>
      </c>
      <c r="L31" s="21" t="s">
        <v>88</v>
      </c>
      <c r="M31" s="7" t="n">
        <v>39</v>
      </c>
      <c r="O31" s="20" t="n">
        <v>4</v>
      </c>
      <c r="P31" s="21" t="s">
        <v>88</v>
      </c>
      <c r="Q31" s="7" t="n">
        <v>250</v>
      </c>
      <c r="R31" s="20" t="n">
        <v>9</v>
      </c>
      <c r="S31" s="21" t="s">
        <v>88</v>
      </c>
      <c r="T31" s="7" t="n">
        <v>300</v>
      </c>
    </row>
    <row r="32" customFormat="false" ht="15" hidden="false" customHeight="false" outlineLevel="0" collapsed="false">
      <c r="A32" s="20"/>
      <c r="B32" s="21" t="s">
        <v>89</v>
      </c>
      <c r="C32" s="7" t="n">
        <v>53</v>
      </c>
      <c r="D32" s="20"/>
      <c r="E32" s="21" t="s">
        <v>89</v>
      </c>
      <c r="F32" s="7" t="n">
        <v>38</v>
      </c>
      <c r="G32" s="38"/>
      <c r="H32" s="20"/>
      <c r="I32" s="21" t="s">
        <v>89</v>
      </c>
      <c r="J32" s="7" t="n">
        <v>52</v>
      </c>
      <c r="K32" s="20"/>
      <c r="L32" s="21" t="s">
        <v>89</v>
      </c>
      <c r="M32" s="7" t="n">
        <v>45</v>
      </c>
      <c r="O32" s="20"/>
      <c r="P32" s="21" t="s">
        <v>89</v>
      </c>
      <c r="Q32" s="7" t="n">
        <v>260</v>
      </c>
      <c r="R32" s="20"/>
      <c r="S32" s="21" t="s">
        <v>89</v>
      </c>
      <c r="T32" s="7" t="n">
        <v>301</v>
      </c>
    </row>
    <row r="33" customFormat="false" ht="15" hidden="false" customHeight="false" outlineLevel="0" collapsed="false">
      <c r="A33" s="20"/>
      <c r="B33" s="21" t="s">
        <v>90</v>
      </c>
      <c r="C33" s="7" t="n">
        <v>60</v>
      </c>
      <c r="D33" s="20"/>
      <c r="E33" s="21" t="s">
        <v>90</v>
      </c>
      <c r="F33" s="7" t="n">
        <v>36</v>
      </c>
      <c r="G33" s="38"/>
      <c r="H33" s="20"/>
      <c r="I33" s="21" t="s">
        <v>90</v>
      </c>
      <c r="J33" s="7" t="n">
        <v>37</v>
      </c>
      <c r="K33" s="20"/>
      <c r="L33" s="21" t="s">
        <v>90</v>
      </c>
      <c r="M33" s="7" t="n">
        <v>38</v>
      </c>
      <c r="O33" s="20"/>
      <c r="P33" s="21" t="s">
        <v>90</v>
      </c>
      <c r="Q33" s="7" t="n">
        <v>280</v>
      </c>
      <c r="R33" s="20"/>
      <c r="S33" s="21" t="s">
        <v>90</v>
      </c>
      <c r="T33" s="7" t="n">
        <v>304</v>
      </c>
    </row>
    <row r="34" customFormat="false" ht="15" hidden="false" customHeight="false" outlineLevel="0" collapsed="false">
      <c r="A34" s="20" t="n">
        <v>5</v>
      </c>
      <c r="B34" s="21" t="s">
        <v>88</v>
      </c>
      <c r="C34" s="7" t="n">
        <v>40</v>
      </c>
      <c r="D34" s="20" t="n">
        <v>10</v>
      </c>
      <c r="E34" s="21" t="s">
        <v>88</v>
      </c>
      <c r="F34" s="7" t="n">
        <v>40</v>
      </c>
      <c r="G34" s="38"/>
      <c r="H34" s="20" t="n">
        <v>5</v>
      </c>
      <c r="I34" s="21" t="s">
        <v>88</v>
      </c>
      <c r="J34" s="7" t="n">
        <v>46</v>
      </c>
      <c r="K34" s="20" t="n">
        <v>10</v>
      </c>
      <c r="L34" s="21" t="s">
        <v>88</v>
      </c>
      <c r="M34" s="7" t="n">
        <v>30</v>
      </c>
      <c r="O34" s="20" t="n">
        <v>5</v>
      </c>
      <c r="P34" s="21" t="s">
        <v>88</v>
      </c>
      <c r="Q34" s="7" t="n">
        <v>250</v>
      </c>
      <c r="R34" s="20" t="n">
        <v>10</v>
      </c>
      <c r="S34" s="21" t="s">
        <v>88</v>
      </c>
      <c r="T34" s="7" t="n">
        <v>250</v>
      </c>
    </row>
    <row r="35" customFormat="false" ht="15" hidden="false" customHeight="false" outlineLevel="0" collapsed="false">
      <c r="A35" s="20"/>
      <c r="B35" s="21" t="s">
        <v>89</v>
      </c>
      <c r="C35" s="7" t="n">
        <v>39</v>
      </c>
      <c r="D35" s="20"/>
      <c r="E35" s="21" t="s">
        <v>89</v>
      </c>
      <c r="F35" s="7" t="n">
        <v>46</v>
      </c>
      <c r="G35" s="38"/>
      <c r="H35" s="20"/>
      <c r="I35" s="21" t="s">
        <v>89</v>
      </c>
      <c r="J35" s="7" t="n">
        <v>44</v>
      </c>
      <c r="K35" s="20"/>
      <c r="L35" s="21" t="s">
        <v>89</v>
      </c>
      <c r="M35" s="7" t="n">
        <v>36</v>
      </c>
      <c r="O35" s="20"/>
      <c r="P35" s="21" t="s">
        <v>89</v>
      </c>
      <c r="Q35" s="7" t="n">
        <v>300</v>
      </c>
      <c r="R35" s="20"/>
      <c r="S35" s="21" t="s">
        <v>89</v>
      </c>
      <c r="T35" s="7" t="n">
        <v>300</v>
      </c>
    </row>
    <row r="36" customFormat="false" ht="15" hidden="false" customHeight="false" outlineLevel="0" collapsed="false">
      <c r="A36" s="20"/>
      <c r="B36" s="21" t="s">
        <v>90</v>
      </c>
      <c r="C36" s="7" t="n">
        <v>32</v>
      </c>
      <c r="D36" s="20"/>
      <c r="E36" s="21" t="s">
        <v>90</v>
      </c>
      <c r="F36" s="7" t="n">
        <v>44</v>
      </c>
      <c r="G36" s="38"/>
      <c r="H36" s="20"/>
      <c r="I36" s="21" t="s">
        <v>90</v>
      </c>
      <c r="J36" s="7" t="n">
        <v>48</v>
      </c>
      <c r="K36" s="20"/>
      <c r="L36" s="21" t="s">
        <v>90</v>
      </c>
      <c r="M36" s="7" t="n">
        <v>33</v>
      </c>
      <c r="O36" s="20"/>
      <c r="P36" s="21" t="s">
        <v>90</v>
      </c>
      <c r="Q36" s="7" t="n">
        <v>350</v>
      </c>
      <c r="R36" s="20"/>
      <c r="S36" s="21" t="s">
        <v>90</v>
      </c>
      <c r="T36" s="7" t="n">
        <v>310</v>
      </c>
    </row>
    <row r="37" customFormat="false" ht="15" hidden="false" customHeight="false" outlineLevel="0" collapsed="false">
      <c r="A37" s="86" t="s">
        <v>83</v>
      </c>
      <c r="B37" s="86"/>
      <c r="C37" s="86"/>
      <c r="D37" s="86"/>
      <c r="E37" s="86"/>
      <c r="F37" s="86"/>
      <c r="R37" s="88" t="n">
        <v>11</v>
      </c>
      <c r="S37" s="21" t="s">
        <v>88</v>
      </c>
      <c r="T37" s="7" t="n">
        <v>301</v>
      </c>
    </row>
    <row r="38" customFormat="false" ht="15" hidden="false" customHeight="false" outlineLevel="0" collapsed="false">
      <c r="A38" s="21" t="s">
        <v>19</v>
      </c>
      <c r="B38" s="21"/>
      <c r="C38" s="21"/>
      <c r="D38" s="21"/>
      <c r="E38" s="21"/>
      <c r="F38" s="21"/>
      <c r="R38" s="88"/>
      <c r="S38" s="21" t="s">
        <v>89</v>
      </c>
      <c r="T38" s="7" t="n">
        <v>308</v>
      </c>
    </row>
    <row r="39" customFormat="false" ht="15" hidden="false" customHeight="false" outlineLevel="0" collapsed="false">
      <c r="A39" s="4" t="s">
        <v>3</v>
      </c>
      <c r="B39" s="4" t="s">
        <v>86</v>
      </c>
      <c r="C39" s="4" t="s">
        <v>87</v>
      </c>
      <c r="D39" s="4" t="s">
        <v>3</v>
      </c>
      <c r="E39" s="4" t="s">
        <v>86</v>
      </c>
      <c r="F39" s="4" t="s">
        <v>87</v>
      </c>
      <c r="R39" s="88"/>
      <c r="S39" s="21" t="s">
        <v>90</v>
      </c>
      <c r="T39" s="7" t="n">
        <v>315</v>
      </c>
    </row>
    <row r="40" customFormat="false" ht="15" hidden="false" customHeight="false" outlineLevel="0" collapsed="false">
      <c r="A40" s="20" t="n">
        <v>1</v>
      </c>
      <c r="B40" s="21" t="s">
        <v>88</v>
      </c>
      <c r="C40" s="7" t="n">
        <v>50</v>
      </c>
      <c r="D40" s="20" t="n">
        <v>5</v>
      </c>
      <c r="E40" s="21" t="s">
        <v>88</v>
      </c>
      <c r="F40" s="89" t="n">
        <v>39</v>
      </c>
    </row>
    <row r="41" customFormat="false" ht="15" hidden="false" customHeight="false" outlineLevel="0" collapsed="false">
      <c r="A41" s="20"/>
      <c r="B41" s="21" t="s">
        <v>89</v>
      </c>
      <c r="C41" s="7" t="n">
        <v>53</v>
      </c>
      <c r="D41" s="20"/>
      <c r="E41" s="21" t="s">
        <v>89</v>
      </c>
      <c r="F41" s="89" t="n">
        <v>51</v>
      </c>
    </row>
    <row r="42" customFormat="false" ht="15" hidden="false" customHeight="false" outlineLevel="0" collapsed="false">
      <c r="A42" s="20"/>
      <c r="B42" s="21" t="s">
        <v>90</v>
      </c>
      <c r="C42" s="7" t="n">
        <v>55</v>
      </c>
      <c r="D42" s="20"/>
      <c r="E42" s="21" t="s">
        <v>90</v>
      </c>
      <c r="F42" s="89" t="n">
        <v>53</v>
      </c>
    </row>
    <row r="43" customFormat="false" ht="15" hidden="false" customHeight="false" outlineLevel="0" collapsed="false">
      <c r="A43" s="20" t="n">
        <v>2</v>
      </c>
      <c r="B43" s="21" t="s">
        <v>88</v>
      </c>
      <c r="C43" s="7" t="n">
        <v>40</v>
      </c>
      <c r="D43" s="20" t="n">
        <v>6</v>
      </c>
      <c r="E43" s="21" t="s">
        <v>88</v>
      </c>
      <c r="F43" s="89" t="n">
        <v>40</v>
      </c>
    </row>
    <row r="44" customFormat="false" ht="15" hidden="false" customHeight="false" outlineLevel="0" collapsed="false">
      <c r="A44" s="20"/>
      <c r="B44" s="21" t="s">
        <v>89</v>
      </c>
      <c r="C44" s="7" t="n">
        <v>45</v>
      </c>
      <c r="D44" s="20"/>
      <c r="E44" s="21" t="s">
        <v>89</v>
      </c>
      <c r="F44" s="89" t="n">
        <v>45</v>
      </c>
    </row>
    <row r="45" customFormat="false" ht="15" hidden="false" customHeight="false" outlineLevel="0" collapsed="false">
      <c r="A45" s="20"/>
      <c r="B45" s="21" t="s">
        <v>90</v>
      </c>
      <c r="C45" s="7" t="n">
        <v>50</v>
      </c>
      <c r="D45" s="20"/>
      <c r="E45" s="21" t="s">
        <v>90</v>
      </c>
      <c r="F45" s="89" t="n">
        <v>50</v>
      </c>
    </row>
    <row r="46" customFormat="false" ht="15" hidden="false" customHeight="false" outlineLevel="0" collapsed="false">
      <c r="A46" s="20" t="n">
        <v>3</v>
      </c>
      <c r="B46" s="21" t="s">
        <v>88</v>
      </c>
      <c r="C46" s="7" t="n">
        <v>48</v>
      </c>
      <c r="D46" s="20" t="n">
        <v>7</v>
      </c>
      <c r="E46" s="21" t="s">
        <v>88</v>
      </c>
      <c r="F46" s="7" t="n">
        <v>41</v>
      </c>
    </row>
    <row r="47" customFormat="false" ht="15" hidden="false" customHeight="false" outlineLevel="0" collapsed="false">
      <c r="A47" s="20"/>
      <c r="B47" s="21" t="s">
        <v>89</v>
      </c>
      <c r="C47" s="7" t="n">
        <v>52</v>
      </c>
      <c r="D47" s="20"/>
      <c r="E47" s="21" t="s">
        <v>89</v>
      </c>
      <c r="F47" s="7" t="n">
        <v>44</v>
      </c>
    </row>
    <row r="48" customFormat="false" ht="15" hidden="false" customHeight="false" outlineLevel="0" collapsed="false">
      <c r="A48" s="20"/>
      <c r="B48" s="21" t="s">
        <v>90</v>
      </c>
      <c r="C48" s="7" t="n">
        <v>60</v>
      </c>
      <c r="D48" s="20"/>
      <c r="E48" s="21" t="s">
        <v>90</v>
      </c>
      <c r="F48" s="7" t="n">
        <v>51</v>
      </c>
    </row>
    <row r="49" customFormat="false" ht="15" hidden="false" customHeight="false" outlineLevel="0" collapsed="false">
      <c r="A49" s="20" t="n">
        <v>4</v>
      </c>
      <c r="B49" s="21" t="s">
        <v>88</v>
      </c>
      <c r="C49" s="7" t="n">
        <v>46</v>
      </c>
      <c r="D49" s="20" t="n">
        <v>8</v>
      </c>
      <c r="E49" s="21" t="s">
        <v>88</v>
      </c>
      <c r="F49" s="7" t="n">
        <v>39</v>
      </c>
    </row>
    <row r="50" customFormat="false" ht="15" hidden="false" customHeight="false" outlineLevel="0" collapsed="false">
      <c r="A50" s="20"/>
      <c r="B50" s="21" t="s">
        <v>89</v>
      </c>
      <c r="C50" s="7" t="n">
        <v>48</v>
      </c>
      <c r="D50" s="20"/>
      <c r="E50" s="21" t="s">
        <v>89</v>
      </c>
      <c r="F50" s="7" t="n">
        <v>45</v>
      </c>
    </row>
    <row r="51" customFormat="false" ht="15" hidden="false" customHeight="false" outlineLevel="0" collapsed="false">
      <c r="A51" s="20"/>
      <c r="B51" s="21" t="s">
        <v>90</v>
      </c>
      <c r="C51" s="7" t="n">
        <v>51</v>
      </c>
      <c r="D51" s="20"/>
      <c r="E51" s="21" t="s">
        <v>90</v>
      </c>
      <c r="F51" s="7" t="n">
        <v>49</v>
      </c>
    </row>
  </sheetData>
  <mergeCells count="83">
    <mergeCell ref="A1:F1"/>
    <mergeCell ref="H1:M1"/>
    <mergeCell ref="O1:T1"/>
    <mergeCell ref="A2:F2"/>
    <mergeCell ref="H2:M2"/>
    <mergeCell ref="O2:T2"/>
    <mergeCell ref="A4:A6"/>
    <mergeCell ref="D4:D6"/>
    <mergeCell ref="H4:H6"/>
    <mergeCell ref="K4:K6"/>
    <mergeCell ref="O4:O6"/>
    <mergeCell ref="R4:R6"/>
    <mergeCell ref="A7:A9"/>
    <mergeCell ref="D7:D9"/>
    <mergeCell ref="H7:H9"/>
    <mergeCell ref="K7:K9"/>
    <mergeCell ref="O7:O9"/>
    <mergeCell ref="R7:R9"/>
    <mergeCell ref="A10:A12"/>
    <mergeCell ref="D10:D12"/>
    <mergeCell ref="H10:H12"/>
    <mergeCell ref="K10:K12"/>
    <mergeCell ref="O10:O12"/>
    <mergeCell ref="R10:R12"/>
    <mergeCell ref="A13:A15"/>
    <mergeCell ref="D13:D15"/>
    <mergeCell ref="H13:H15"/>
    <mergeCell ref="K13:K15"/>
    <mergeCell ref="O13:O15"/>
    <mergeCell ref="R13:R15"/>
    <mergeCell ref="A16:A18"/>
    <mergeCell ref="D16:D18"/>
    <mergeCell ref="H16:H18"/>
    <mergeCell ref="K16:K18"/>
    <mergeCell ref="O16:O18"/>
    <mergeCell ref="R16:R18"/>
    <mergeCell ref="A19:F19"/>
    <mergeCell ref="H19:M19"/>
    <mergeCell ref="O19:T19"/>
    <mergeCell ref="A20:F20"/>
    <mergeCell ref="H20:M20"/>
    <mergeCell ref="O20:T20"/>
    <mergeCell ref="A22:A24"/>
    <mergeCell ref="D22:D24"/>
    <mergeCell ref="H22:H24"/>
    <mergeCell ref="K22:K24"/>
    <mergeCell ref="O22:O24"/>
    <mergeCell ref="R22:R24"/>
    <mergeCell ref="A25:A27"/>
    <mergeCell ref="D25:D27"/>
    <mergeCell ref="H25:H27"/>
    <mergeCell ref="K25:K27"/>
    <mergeCell ref="O25:O27"/>
    <mergeCell ref="R25:R27"/>
    <mergeCell ref="A28:A30"/>
    <mergeCell ref="D28:D30"/>
    <mergeCell ref="H28:H30"/>
    <mergeCell ref="K28:K30"/>
    <mergeCell ref="O28:O30"/>
    <mergeCell ref="R28:R30"/>
    <mergeCell ref="A31:A33"/>
    <mergeCell ref="D31:D33"/>
    <mergeCell ref="H31:H33"/>
    <mergeCell ref="K31:K33"/>
    <mergeCell ref="O31:O33"/>
    <mergeCell ref="R31:R33"/>
    <mergeCell ref="A34:A36"/>
    <mergeCell ref="D34:D36"/>
    <mergeCell ref="H34:H36"/>
    <mergeCell ref="K34:K36"/>
    <mergeCell ref="O34:O36"/>
    <mergeCell ref="R34:R36"/>
    <mergeCell ref="A37:F37"/>
    <mergeCell ref="R37:R39"/>
    <mergeCell ref="A38:F38"/>
    <mergeCell ref="A40:A42"/>
    <mergeCell ref="D40:D42"/>
    <mergeCell ref="A43:A45"/>
    <mergeCell ref="D43:D45"/>
    <mergeCell ref="A46:A48"/>
    <mergeCell ref="D46:D48"/>
    <mergeCell ref="A49:A51"/>
    <mergeCell ref="D49:D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2023-04-19T11:44:37Z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