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Уражайность  " sheetId="1" state="visible" r:id="rId2"/>
    <sheet name="покр и NDVI" sheetId="2" state="visible" r:id="rId3"/>
    <sheet name="ЗАГ2" sheetId="3" state="visible" r:id="rId4"/>
    <sheet name="ЗАГ3" sheetId="4" state="visible" r:id="rId5"/>
    <sheet name="Заг4" sheetId="5" state="visible" r:id="rId6"/>
    <sheet name="ЗАГ5" sheetId="6" state="visible" r:id="rId7"/>
    <sheet name="ЗАГ6" sheetId="7" state="visible" r:id="rId8"/>
    <sheet name="ЗАГ7" sheetId="8" state="visible" r:id="rId9"/>
    <sheet name="Почва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<sst xmlns="http://schemas.openxmlformats.org/spreadsheetml/2006/main" count="846" uniqueCount="104">
  <si>
    <t xml:space="preserve">Урожайность</t>
  </si>
  <si>
    <t xml:space="preserve">Загон 2 после выпаса</t>
  </si>
  <si>
    <t xml:space="preserve">Загон 3 после выпаса</t>
  </si>
  <si>
    <t xml:space="preserve">Загон 4 до выпаса</t>
  </si>
  <si>
    <t xml:space="preserve">Образцы</t>
  </si>
  <si>
    <t xml:space="preserve">Показатели</t>
  </si>
  <si>
    <t xml:space="preserve">Зеленая масса</t>
  </si>
  <si>
    <t xml:space="preserve">Сухая масса</t>
  </si>
  <si>
    <t xml:space="preserve">Зеленая масса т/г</t>
  </si>
  <si>
    <t xml:space="preserve">Образец 1</t>
  </si>
  <si>
    <t xml:space="preserve">Образец 2</t>
  </si>
  <si>
    <t xml:space="preserve">Образец 3</t>
  </si>
  <si>
    <t xml:space="preserve">Образец 4</t>
  </si>
  <si>
    <t xml:space="preserve">Образец 5</t>
  </si>
  <si>
    <t xml:space="preserve">Образец 6 </t>
  </si>
  <si>
    <t xml:space="preserve">Образец 7 </t>
  </si>
  <si>
    <t xml:space="preserve">Образец 10 </t>
  </si>
  <si>
    <t xml:space="preserve">Образец 9 </t>
  </si>
  <si>
    <t xml:space="preserve">ср</t>
  </si>
  <si>
    <t xml:space="preserve">Образец 8</t>
  </si>
  <si>
    <t xml:space="preserve">Загон 5 до выпаса</t>
  </si>
  <si>
    <t xml:space="preserve">Загон 6 до выпаса</t>
  </si>
  <si>
    <t xml:space="preserve">Загон 7 до выпаса</t>
  </si>
  <si>
    <t xml:space="preserve">Проективное покрытие</t>
  </si>
  <si>
    <t xml:space="preserve">INDVI</t>
  </si>
  <si>
    <t xml:space="preserve">Количество пустых клетох</t>
  </si>
  <si>
    <t xml:space="preserve">общ</t>
  </si>
  <si>
    <t xml:space="preserve">% соотн п/к</t>
  </si>
  <si>
    <t xml:space="preserve">Проек. пок %</t>
  </si>
  <si>
    <t xml:space="preserve">образец 1</t>
  </si>
  <si>
    <t xml:space="preserve">образец 2</t>
  </si>
  <si>
    <t xml:space="preserve">образец 3</t>
  </si>
  <si>
    <t xml:space="preserve">образец 4</t>
  </si>
  <si>
    <t xml:space="preserve">образец 5</t>
  </si>
  <si>
    <t xml:space="preserve">образец 6</t>
  </si>
  <si>
    <t xml:space="preserve">образец 7</t>
  </si>
  <si>
    <t xml:space="preserve">образец 8</t>
  </si>
  <si>
    <t xml:space="preserve">образец 9</t>
  </si>
  <si>
    <t xml:space="preserve">образец 10</t>
  </si>
  <si>
    <t xml:space="preserve">Образцы </t>
  </si>
  <si>
    <t xml:space="preserve">пастбищная масса, г\м2</t>
  </si>
  <si>
    <t xml:space="preserve">Растений</t>
  </si>
  <si>
    <t xml:space="preserve">Вес фракции, г</t>
  </si>
  <si>
    <t xml:space="preserve">процентное соотношение фракции, %</t>
  </si>
  <si>
    <t xml:space="preserve">Высота растений , см</t>
  </si>
  <si>
    <t xml:space="preserve">Полынь горкая (Artemísia absínthium)</t>
  </si>
  <si>
    <r>
      <rPr>
        <sz val="11"/>
        <color rgb="FF000000"/>
        <rFont val="Times New Roman"/>
        <family val="1"/>
        <charset val="204"/>
      </rPr>
      <t xml:space="preserve">Мятлик луговой </t>
    </r>
    <r>
      <rPr>
        <i val="true"/>
        <sz val="11"/>
        <color rgb="FF000000"/>
        <rFont val="Times New Roman"/>
        <family val="1"/>
        <charset val="204"/>
      </rPr>
      <t xml:space="preserve">(Poa pratеnsis) </t>
    </r>
  </si>
  <si>
    <r>
      <rPr>
        <sz val="11"/>
        <color rgb="FF000000"/>
        <rFont val="Times New Roman"/>
        <family val="1"/>
        <charset val="204"/>
      </rPr>
      <t xml:space="preserve">Овсяница валисская </t>
    </r>
    <r>
      <rPr>
        <i val="true"/>
        <sz val="11"/>
        <color rgb="FF000000"/>
        <rFont val="Times New Roman"/>
        <family val="1"/>
        <charset val="204"/>
      </rPr>
      <t xml:space="preserve">(Festuca valesiaca)</t>
    </r>
  </si>
  <si>
    <r>
      <rPr>
        <sz val="11"/>
        <color rgb="FF000000"/>
        <rFont val="Times New Roman"/>
        <family val="1"/>
        <charset val="204"/>
      </rPr>
      <t xml:space="preserve">Полынь обыкновенный </t>
    </r>
    <r>
      <rPr>
        <i val="true"/>
        <sz val="11"/>
        <color rgb="FF000000"/>
        <rFont val="Times New Roman"/>
        <family val="1"/>
        <charset val="204"/>
      </rPr>
      <t xml:space="preserve">(Artemisia vulgaris)</t>
    </r>
  </si>
  <si>
    <t xml:space="preserve">Вьюнок полевой (convōlvulus arvēnsis)</t>
  </si>
  <si>
    <t xml:space="preserve">Молочай острый (Euphorbia esula)</t>
  </si>
  <si>
    <t xml:space="preserve">Образец 6</t>
  </si>
  <si>
    <t xml:space="preserve">Образец 7</t>
  </si>
  <si>
    <t xml:space="preserve">Люцерна синяя  (Medicаgo satíva) </t>
  </si>
  <si>
    <t xml:space="preserve">Образец 9</t>
  </si>
  <si>
    <t xml:space="preserve">Наименование растений</t>
  </si>
  <si>
    <r>
      <rPr>
        <sz val="11"/>
        <color rgb="FF000000"/>
        <rFont val="Times New Roman"/>
        <family val="1"/>
        <charset val="204"/>
      </rPr>
      <t xml:space="preserve">Полынь горкая </t>
    </r>
    <r>
      <rPr>
        <i val="true"/>
        <sz val="11"/>
        <color rgb="FF000000"/>
        <rFont val="Times New Roman"/>
        <family val="1"/>
        <charset val="204"/>
      </rPr>
      <t xml:space="preserve">(Artemísia absínthium)</t>
    </r>
  </si>
  <si>
    <r>
      <rPr>
        <sz val="11"/>
        <rFont val="Times New Roman"/>
        <family val="1"/>
        <charset val="204"/>
      </rPr>
      <t xml:space="preserve">Кострец безостый </t>
    </r>
    <r>
      <rPr>
        <i val="true"/>
        <sz val="11"/>
        <rFont val="Times New Roman"/>
        <family val="1"/>
        <charset val="204"/>
      </rPr>
      <t xml:space="preserve">(Brоmus inеrmis) </t>
    </r>
  </si>
  <si>
    <r>
      <rPr>
        <sz val="11"/>
        <color rgb="FF000000"/>
        <rFont val="Times New Roman"/>
        <family val="1"/>
        <charset val="204"/>
      </rPr>
      <t xml:space="preserve">Молочай острый </t>
    </r>
    <r>
      <rPr>
        <i val="true"/>
        <sz val="11"/>
        <color rgb="FF000000"/>
        <rFont val="Times New Roman"/>
        <family val="1"/>
        <charset val="204"/>
      </rPr>
      <t xml:space="preserve">(Euphorbia esula)</t>
    </r>
  </si>
  <si>
    <r>
      <rPr>
        <sz val="11"/>
        <color rgb="FF000000"/>
        <rFont val="Times New Roman"/>
        <family val="1"/>
        <charset val="204"/>
      </rPr>
      <t xml:space="preserve">Подорожник большой </t>
    </r>
    <r>
      <rPr>
        <i val="true"/>
        <sz val="11"/>
        <color rgb="FF000000"/>
        <rFont val="Times New Roman"/>
        <family val="1"/>
        <charset val="204"/>
      </rPr>
      <t xml:space="preserve">(Plantágo mаjor)</t>
    </r>
  </si>
  <si>
    <r>
      <rPr>
        <sz val="11"/>
        <rFont val="Times New Roman"/>
        <family val="1"/>
        <charset val="204"/>
      </rPr>
      <t xml:space="preserve">Вьюнок полевой </t>
    </r>
    <r>
      <rPr>
        <i val="true"/>
        <sz val="11"/>
        <rFont val="Times New Roman"/>
        <family val="1"/>
        <charset val="204"/>
      </rPr>
      <t xml:space="preserve">(Сonvоlvulus arvеnsis)</t>
    </r>
  </si>
  <si>
    <r>
      <rPr>
        <sz val="11"/>
        <color rgb="FF000000"/>
        <rFont val="Times New Roman"/>
        <family val="1"/>
        <charset val="204"/>
      </rPr>
      <t xml:space="preserve">Люцерна синяя  </t>
    </r>
    <r>
      <rPr>
        <i val="true"/>
        <sz val="11"/>
        <color rgb="FF000000"/>
        <rFont val="Times New Roman"/>
        <family val="1"/>
        <charset val="204"/>
      </rPr>
      <t xml:space="preserve">(Medicаgo satíva) </t>
    </r>
  </si>
  <si>
    <t xml:space="preserve">Полынь белая</t>
  </si>
  <si>
    <t xml:space="preserve">Нонея (Nonea)</t>
  </si>
  <si>
    <t xml:space="preserve">Образец 10</t>
  </si>
  <si>
    <r>
      <rPr>
        <sz val="11"/>
        <color rgb="FF000000"/>
        <rFont val="Times New Roman"/>
        <family val="1"/>
        <charset val="204"/>
      </rPr>
      <t xml:space="preserve">Вика </t>
    </r>
    <r>
      <rPr>
        <i val="true"/>
        <sz val="11"/>
        <color rgb="FF000000"/>
        <rFont val="Times New Roman"/>
        <family val="1"/>
        <charset val="204"/>
      </rPr>
      <t xml:space="preserve">(Vicia sativa L.)</t>
    </r>
  </si>
  <si>
    <r>
      <rPr>
        <sz val="11"/>
        <color rgb="FF000000"/>
        <rFont val="Times New Roman"/>
        <family val="1"/>
        <charset val="204"/>
      </rPr>
      <t xml:space="preserve">Нонея </t>
    </r>
    <r>
      <rPr>
        <i val="true"/>
        <sz val="11"/>
        <color rgb="FF000000"/>
        <rFont val="Times New Roman"/>
        <family val="1"/>
        <charset val="204"/>
      </rPr>
      <t xml:space="preserve">(Nonea)</t>
    </r>
  </si>
  <si>
    <t xml:space="preserve">Зопник</t>
  </si>
  <si>
    <t xml:space="preserve">Тысячелистник обыкновенный (Achilеa millefоlium)</t>
  </si>
  <si>
    <t xml:space="preserve">Молокан</t>
  </si>
  <si>
    <t xml:space="preserve">Овсяница валисская (Festuca valesiaca)</t>
  </si>
  <si>
    <r>
      <rPr>
        <sz val="11"/>
        <rFont val="Times New Roman"/>
        <family val="1"/>
        <charset val="204"/>
      </rPr>
      <t xml:space="preserve">Кострец безостый (</t>
    </r>
    <r>
      <rPr>
        <i val="true"/>
        <sz val="11"/>
        <rFont val="Times New Roman"/>
        <family val="1"/>
        <charset val="204"/>
      </rPr>
      <t xml:space="preserve">Brōmus inērmis</t>
    </r>
    <r>
      <rPr>
        <sz val="11"/>
        <rFont val="Times New Roman"/>
        <family val="1"/>
        <charset val="204"/>
      </rPr>
      <t xml:space="preserve">) </t>
    </r>
  </si>
  <si>
    <t xml:space="preserve">Подорожник большой (Plantágo mаjor)</t>
  </si>
  <si>
    <t xml:space="preserve">астрогея эспорцет</t>
  </si>
  <si>
    <t xml:space="preserve">Вьюнок полевой (Сonvоlvulus arvеnsis)</t>
  </si>
  <si>
    <t xml:space="preserve">Полынь обыкновенный (Artemisia vulgaris)</t>
  </si>
  <si>
    <t xml:space="preserve">синеголовник плосколистный</t>
  </si>
  <si>
    <t xml:space="preserve">Лапчаика ползучая</t>
  </si>
  <si>
    <t xml:space="preserve">Астрогея эспорцет</t>
  </si>
  <si>
    <r>
      <rPr>
        <sz val="11"/>
        <color rgb="FF000000"/>
        <rFont val="Times New Roman"/>
        <family val="1"/>
        <charset val="204"/>
      </rPr>
      <t xml:space="preserve">Овсяница валисская</t>
    </r>
    <r>
      <rPr>
        <i val="true"/>
        <sz val="11"/>
        <color rgb="FF000000"/>
        <rFont val="Times New Roman"/>
        <family val="1"/>
        <charset val="204"/>
      </rPr>
      <t xml:space="preserve"> (Festuca valesiaca)</t>
    </r>
  </si>
  <si>
    <r>
      <rPr>
        <sz val="11"/>
        <rFont val="Times New Roman"/>
        <family val="1"/>
        <charset val="204"/>
      </rPr>
      <t xml:space="preserve">Вьюнок полевой</t>
    </r>
    <r>
      <rPr>
        <i val="true"/>
        <sz val="11"/>
        <rFont val="Times New Roman"/>
        <family val="1"/>
        <charset val="204"/>
      </rPr>
      <t xml:space="preserve"> (Сonvоlvulus arvеnsis)</t>
    </r>
  </si>
  <si>
    <r>
      <rPr>
        <sz val="11"/>
        <color rgb="FF000000"/>
        <rFont val="Times New Roman"/>
        <family val="1"/>
        <charset val="204"/>
      </rPr>
      <t xml:space="preserve">Подорожник большой </t>
    </r>
    <r>
      <rPr>
        <i val="true"/>
        <sz val="11"/>
        <color rgb="FF000000"/>
        <rFont val="Times New Roman"/>
        <family val="1"/>
        <charset val="204"/>
      </rPr>
      <t xml:space="preserve">(Artemisia vulgaris)</t>
    </r>
  </si>
  <si>
    <r>
      <rPr>
        <sz val="11"/>
        <color rgb="FF000000"/>
        <rFont val="Times New Roman"/>
        <family val="1"/>
        <charset val="204"/>
      </rPr>
      <t xml:space="preserve">Одуванчик </t>
    </r>
    <r>
      <rPr>
        <i val="true"/>
        <sz val="11"/>
        <color rgb="FF000000"/>
        <rFont val="Times New Roman"/>
        <family val="1"/>
        <charset val="204"/>
      </rPr>
      <t xml:space="preserve">(Tarаxacum)</t>
    </r>
  </si>
  <si>
    <r>
      <rPr>
        <sz val="11"/>
        <color rgb="FF000000"/>
        <rFont val="Times New Roman"/>
        <family val="1"/>
        <charset val="204"/>
      </rPr>
      <t xml:space="preserve">Мятлик луговой </t>
    </r>
    <r>
      <rPr>
        <i val="true"/>
        <sz val="11"/>
        <color rgb="FF000000"/>
        <rFont val="Times New Roman"/>
        <family val="1"/>
        <charset val="204"/>
      </rPr>
      <t xml:space="preserve">(Poa pratеnsis)</t>
    </r>
  </si>
  <si>
    <t xml:space="preserve">Зопник клубненосный (Phlomis tuberosa)</t>
  </si>
  <si>
    <t xml:space="preserve">Вика (Vicia sativa L.)</t>
  </si>
  <si>
    <t xml:space="preserve">Подорожник большой</t>
  </si>
  <si>
    <r>
      <rPr>
        <sz val="11"/>
        <color rgb="FF000000"/>
        <rFont val="Times New Roman"/>
        <family val="1"/>
        <charset val="204"/>
      </rPr>
      <t xml:space="preserve">Зопник клубненосный </t>
    </r>
    <r>
      <rPr>
        <i val="true"/>
        <sz val="11"/>
        <color rgb="FF000000"/>
        <rFont val="Times New Roman"/>
        <family val="1"/>
        <charset val="204"/>
      </rPr>
      <t xml:space="preserve">(Phlomis tuberosa)</t>
    </r>
  </si>
  <si>
    <t xml:space="preserve">Пырей </t>
  </si>
  <si>
    <t xml:space="preserve">Влага</t>
  </si>
  <si>
    <t xml:space="preserve">Плотность</t>
  </si>
  <si>
    <t xml:space="preserve">Загон 3 до выпаса</t>
  </si>
  <si>
    <t xml:space="preserve">Глубина</t>
  </si>
  <si>
    <t xml:space="preserve">%</t>
  </si>
  <si>
    <t xml:space="preserve">0-10см</t>
  </si>
  <si>
    <t xml:space="preserve">10-20cм</t>
  </si>
  <si>
    <t xml:space="preserve">20-30см</t>
  </si>
  <si>
    <t xml:space="preserve">масса, г</t>
  </si>
  <si>
    <t xml:space="preserve">Загон 2 пв</t>
  </si>
  <si>
    <t xml:space="preserve">Загон 5 пв</t>
  </si>
  <si>
    <t xml:space="preserve">Загон 3 пв</t>
  </si>
  <si>
    <t xml:space="preserve">Загон 6 пв</t>
  </si>
  <si>
    <t xml:space="preserve">Загон 4 до в</t>
  </si>
  <si>
    <t xml:space="preserve">Загон 7 до в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</si>
</sst>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"/>
    <numFmt numFmtId="167" formatCode="General"/>
    <numFmt numFmtId="168" formatCode="0%"/>
    <numFmt numFmtId="169" formatCode="_-* #,##0.00\ _₽_-;\-* #,##0.00\ _₽_-;_-* \-??\ _₽_-;_-@_-"/>
  </numFmts>
  <fonts count="1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rgb="FF000000"/>
      <name val="Times New Roman"/>
      <family val="1"/>
      <charset val="204"/>
    </font>
    <font>
      <sz val="12"/>
      <color rgb="FFFFFFFF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sz val="11"/>
      <color rgb="FFFFFFFF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b val="true"/>
      <sz val="20"/>
      <color rgb="FF000000"/>
      <name val="Times New Roman"/>
      <family val="1"/>
      <charset val="204"/>
    </font>
    <font>
      <i val="true"/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i val="true"/>
      <sz val="1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B4C7DC"/>
        <bgColor rgb="FF99CCFF"/>
      </patternFill>
    </fill>
    <fill>
      <patternFill patternType="solid">
        <fgColor rgb="FFD7E4BD"/>
        <bgColor rgb="FFE6E0EC"/>
      </patternFill>
    </fill>
    <fill>
      <patternFill patternType="solid">
        <fgColor rgb="FFFDEADA"/>
        <bgColor rgb="FFEEECE1"/>
      </patternFill>
    </fill>
    <fill>
      <patternFill patternType="solid">
        <fgColor rgb="FFE6E0EC"/>
        <bgColor rgb="FFEEECE1"/>
      </patternFill>
    </fill>
    <fill>
      <patternFill patternType="solid">
        <fgColor rgb="FFDBEEF4"/>
        <bgColor rgb="FFEEECE1"/>
      </patternFill>
    </fill>
    <fill>
      <patternFill patternType="solid">
        <fgColor rgb="FFEEECE1"/>
        <bgColor rgb="FFFDEADA"/>
      </patternFill>
    </fill>
    <fill>
      <patternFill patternType="solid">
        <fgColor rgb="FFFFFFFF"/>
        <bgColor rgb="FFEEECE1"/>
      </patternFill>
    </fill>
    <fill>
      <patternFill patternType="solid">
        <fgColor rgb="FF9BBB59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CE1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14" activeCellId="0" sqref="I1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1.85"/>
    <col collapsed="false" customWidth="true" hidden="false" outlineLevel="0" max="3" min="2" style="1" width="16"/>
    <col collapsed="false" customWidth="true" hidden="false" outlineLevel="0" max="4" min="4" style="1" width="20.99"/>
    <col collapsed="false" customWidth="true" hidden="false" outlineLevel="0" max="5" min="5" style="1" width="6.15"/>
    <col collapsed="false" customWidth="true" hidden="false" outlineLevel="0" max="6" min="6" style="1" width="13.15"/>
    <col collapsed="false" customWidth="true" hidden="false" outlineLevel="0" max="7" min="7" style="1" width="15.71"/>
    <col collapsed="false" customWidth="true" hidden="false" outlineLevel="0" max="8" min="8" style="1" width="14.28"/>
    <col collapsed="false" customWidth="true" hidden="false" outlineLevel="0" max="9" min="9" style="1" width="19.14"/>
    <col collapsed="false" customWidth="true" hidden="false" outlineLevel="0" max="10" min="10" style="1" width="5.71"/>
    <col collapsed="false" customWidth="true" hidden="false" outlineLevel="0" max="11" min="11" style="1" width="12.57"/>
    <col collapsed="false" customWidth="true" hidden="false" outlineLevel="0" max="12" min="12" style="1" width="14.43"/>
    <col collapsed="false" customWidth="true" hidden="false" outlineLevel="0" max="13" min="13" style="1" width="15.85"/>
    <col collapsed="false" customWidth="true" hidden="false" outlineLevel="0" max="14" min="14" style="1" width="18.58"/>
    <col collapsed="false" customWidth="false" hidden="false" outlineLevel="0" max="1025" min="15" style="1" width="8.67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F1" s="3" t="s">
        <v>0</v>
      </c>
      <c r="G1" s="3"/>
      <c r="H1" s="3"/>
      <c r="I1" s="3"/>
      <c r="K1" s="3" t="s">
        <v>0</v>
      </c>
      <c r="L1" s="3"/>
      <c r="M1" s="3"/>
      <c r="N1" s="3"/>
    </row>
    <row r="2" customFormat="false" ht="15.75" hidden="false" customHeight="false" outlineLevel="0" collapsed="false">
      <c r="A2" s="4" t="s">
        <v>1</v>
      </c>
      <c r="B2" s="4"/>
      <c r="C2" s="4"/>
      <c r="D2" s="4"/>
      <c r="F2" s="5" t="s">
        <v>2</v>
      </c>
      <c r="G2" s="5"/>
      <c r="H2" s="5"/>
      <c r="I2" s="5"/>
      <c r="K2" s="5" t="s">
        <v>3</v>
      </c>
      <c r="L2" s="5"/>
      <c r="M2" s="5"/>
      <c r="N2" s="5"/>
    </row>
    <row r="3" customFormat="false" ht="15.75" hidden="false" customHeight="false" outlineLevel="0" collapsed="false">
      <c r="A3" s="6" t="s">
        <v>4</v>
      </c>
      <c r="B3" s="7" t="s">
        <v>5</v>
      </c>
      <c r="C3" s="7"/>
      <c r="D3" s="7"/>
      <c r="F3" s="7" t="s">
        <v>4</v>
      </c>
      <c r="G3" s="7" t="s">
        <v>5</v>
      </c>
      <c r="H3" s="7"/>
      <c r="I3" s="7"/>
      <c r="K3" s="7" t="s">
        <v>4</v>
      </c>
      <c r="L3" s="7" t="s">
        <v>5</v>
      </c>
      <c r="M3" s="7"/>
      <c r="N3" s="7"/>
    </row>
    <row r="4" customFormat="false" ht="15.75" hidden="false" customHeight="false" outlineLevel="0" collapsed="false">
      <c r="A4" s="6"/>
      <c r="B4" s="7" t="s">
        <v>6</v>
      </c>
      <c r="C4" s="7" t="s">
        <v>7</v>
      </c>
      <c r="D4" s="7" t="s">
        <v>8</v>
      </c>
      <c r="F4" s="7"/>
      <c r="G4" s="7" t="s">
        <v>6</v>
      </c>
      <c r="H4" s="7" t="s">
        <v>7</v>
      </c>
      <c r="I4" s="7" t="s">
        <v>8</v>
      </c>
      <c r="K4" s="7"/>
      <c r="L4" s="7" t="s">
        <v>6</v>
      </c>
      <c r="M4" s="7" t="s">
        <v>7</v>
      </c>
      <c r="N4" s="7" t="s">
        <v>8</v>
      </c>
    </row>
    <row r="5" customFormat="false" ht="15.75" hidden="false" customHeight="false" outlineLevel="0" collapsed="false">
      <c r="A5" s="6" t="s">
        <v>9</v>
      </c>
      <c r="B5" s="8" t="n">
        <v>40.55</v>
      </c>
      <c r="C5" s="7" t="n">
        <v>20.75</v>
      </c>
      <c r="D5" s="8" t="n">
        <f aca="false">B5*10000/1000000</f>
        <v>0.4055</v>
      </c>
      <c r="F5" s="6" t="s">
        <v>9</v>
      </c>
      <c r="G5" s="9" t="n">
        <v>100.9</v>
      </c>
      <c r="H5" s="7" t="n">
        <v>44.45</v>
      </c>
      <c r="I5" s="8" t="n">
        <f aca="false">G5*10000/1000000</f>
        <v>1.009</v>
      </c>
      <c r="K5" s="6" t="s">
        <v>9</v>
      </c>
      <c r="L5" s="9" t="n">
        <v>105.4</v>
      </c>
      <c r="M5" s="7" t="n">
        <v>43</v>
      </c>
      <c r="N5" s="8" t="n">
        <f aca="false">L5*10000/1000000</f>
        <v>1.054</v>
      </c>
    </row>
    <row r="6" customFormat="false" ht="15.75" hidden="false" customHeight="false" outlineLevel="0" collapsed="false">
      <c r="A6" s="6" t="s">
        <v>10</v>
      </c>
      <c r="B6" s="8" t="n">
        <v>65.25</v>
      </c>
      <c r="C6" s="7" t="n">
        <v>37.25</v>
      </c>
      <c r="D6" s="8" t="n">
        <f aca="false">B6*10000/1000000</f>
        <v>0.6525</v>
      </c>
      <c r="F6" s="6" t="s">
        <v>10</v>
      </c>
      <c r="G6" s="9" t="n">
        <v>30.2</v>
      </c>
      <c r="H6" s="7" t="n">
        <v>11.2</v>
      </c>
      <c r="I6" s="10" t="n">
        <f aca="false">G6*10000/1000000</f>
        <v>0.302</v>
      </c>
      <c r="K6" s="6" t="s">
        <v>10</v>
      </c>
      <c r="L6" s="9" t="n">
        <v>80.95</v>
      </c>
      <c r="M6" s="7" t="n">
        <v>29.75</v>
      </c>
      <c r="N6" s="8" t="n">
        <f aca="false">L6*10000/1000000</f>
        <v>0.8095</v>
      </c>
    </row>
    <row r="7" customFormat="false" ht="15.75" hidden="false" customHeight="false" outlineLevel="0" collapsed="false">
      <c r="A7" s="6" t="s">
        <v>11</v>
      </c>
      <c r="B7" s="8" t="n">
        <v>30.35</v>
      </c>
      <c r="C7" s="7" t="n">
        <v>13.9</v>
      </c>
      <c r="D7" s="8" t="n">
        <f aca="false">B7*10000/1000000</f>
        <v>0.3035</v>
      </c>
      <c r="F7" s="6" t="s">
        <v>11</v>
      </c>
      <c r="G7" s="7" t="n">
        <v>90.75</v>
      </c>
      <c r="H7" s="7" t="n">
        <v>12.1</v>
      </c>
      <c r="I7" s="8" t="n">
        <f aca="false">G7*10000/1000000</f>
        <v>0.9075</v>
      </c>
      <c r="K7" s="6" t="s">
        <v>11</v>
      </c>
      <c r="L7" s="7" t="n">
        <v>99.7</v>
      </c>
      <c r="M7" s="7" t="n">
        <v>41.15</v>
      </c>
      <c r="N7" s="8" t="n">
        <f aca="false">L7*10000/1000000</f>
        <v>0.997</v>
      </c>
    </row>
    <row r="8" customFormat="false" ht="15.75" hidden="false" customHeight="false" outlineLevel="0" collapsed="false">
      <c r="A8" s="6" t="s">
        <v>12</v>
      </c>
      <c r="B8" s="8" t="n">
        <v>148.9</v>
      </c>
      <c r="C8" s="7" t="n">
        <v>68.75</v>
      </c>
      <c r="D8" s="8" t="n">
        <f aca="false">B8*10000/1000000</f>
        <v>1.489</v>
      </c>
      <c r="F8" s="6" t="s">
        <v>12</v>
      </c>
      <c r="G8" s="7" t="n">
        <v>78</v>
      </c>
      <c r="H8" s="7" t="n">
        <v>73.6</v>
      </c>
      <c r="I8" s="8" t="n">
        <f aca="false">G8*10000/1000000</f>
        <v>0.78</v>
      </c>
      <c r="K8" s="6" t="s">
        <v>12</v>
      </c>
      <c r="L8" s="7" t="n">
        <v>262.75</v>
      </c>
      <c r="M8" s="7" t="n">
        <v>84.75</v>
      </c>
      <c r="N8" s="8" t="n">
        <f aca="false">L8*10000/1000000</f>
        <v>2.6275</v>
      </c>
    </row>
    <row r="9" customFormat="false" ht="15.75" hidden="false" customHeight="false" outlineLevel="0" collapsed="false">
      <c r="A9" s="6" t="s">
        <v>13</v>
      </c>
      <c r="B9" s="8" t="n">
        <v>144.5</v>
      </c>
      <c r="C9" s="7" t="n">
        <v>33.45</v>
      </c>
      <c r="D9" s="8" t="n">
        <f aca="false">B9*10000/1000000</f>
        <v>1.445</v>
      </c>
      <c r="F9" s="6" t="s">
        <v>13</v>
      </c>
      <c r="G9" s="7" t="n">
        <v>159.8</v>
      </c>
      <c r="H9" s="7" t="n">
        <v>53.7</v>
      </c>
      <c r="I9" s="8" t="n">
        <f aca="false">G9*10000/1000000</f>
        <v>1.598</v>
      </c>
      <c r="K9" s="6" t="s">
        <v>13</v>
      </c>
      <c r="L9" s="7" t="n">
        <v>86.7</v>
      </c>
      <c r="M9" s="7" t="n">
        <v>28.7</v>
      </c>
      <c r="N9" s="8" t="n">
        <f aca="false">L9*10000/1000000</f>
        <v>0.867</v>
      </c>
    </row>
    <row r="10" customFormat="false" ht="15.75" hidden="false" customHeight="false" outlineLevel="0" collapsed="false">
      <c r="A10" s="6" t="s">
        <v>14</v>
      </c>
      <c r="B10" s="8" t="n">
        <v>70.75</v>
      </c>
      <c r="C10" s="7" t="n">
        <v>43.9</v>
      </c>
      <c r="D10" s="8" t="n">
        <f aca="false">B10*10000/1000000</f>
        <v>0.7075</v>
      </c>
      <c r="F10" s="6" t="s">
        <v>14</v>
      </c>
      <c r="G10" s="7" t="n">
        <v>80.9</v>
      </c>
      <c r="H10" s="7" t="n">
        <v>38.3</v>
      </c>
      <c r="I10" s="8" t="n">
        <f aca="false">G10*10000/1000000</f>
        <v>0.809</v>
      </c>
      <c r="K10" s="6" t="s">
        <v>14</v>
      </c>
      <c r="L10" s="7" t="n">
        <v>93.45</v>
      </c>
      <c r="M10" s="7" t="n">
        <v>37</v>
      </c>
      <c r="N10" s="8" t="n">
        <f aca="false">L10*10000/1000000</f>
        <v>0.9345</v>
      </c>
    </row>
    <row r="11" customFormat="false" ht="15.75" hidden="false" customHeight="false" outlineLevel="0" collapsed="false">
      <c r="A11" s="6" t="s">
        <v>15</v>
      </c>
      <c r="B11" s="8" t="n">
        <v>80.55</v>
      </c>
      <c r="C11" s="7" t="n">
        <v>26.2</v>
      </c>
      <c r="D11" s="8" t="n">
        <f aca="false">B11*10000/1000000</f>
        <v>0.8055</v>
      </c>
      <c r="F11" s="6" t="s">
        <v>16</v>
      </c>
      <c r="G11" s="7" t="n">
        <v>178.8</v>
      </c>
      <c r="H11" s="7" t="n">
        <v>57.2</v>
      </c>
      <c r="I11" s="8" t="n">
        <f aca="false">G11*10000/1000000</f>
        <v>1.788</v>
      </c>
      <c r="K11" s="6" t="s">
        <v>15</v>
      </c>
      <c r="L11" s="7" t="n">
        <v>119.65</v>
      </c>
      <c r="M11" s="7" t="n">
        <v>43.2</v>
      </c>
      <c r="N11" s="8" t="n">
        <f aca="false">L11*10000/1000000</f>
        <v>1.1965</v>
      </c>
    </row>
    <row r="12" customFormat="false" ht="15.75" hidden="false" customHeight="false" outlineLevel="0" collapsed="false">
      <c r="A12" s="6" t="s">
        <v>17</v>
      </c>
      <c r="B12" s="8" t="n">
        <v>69.4</v>
      </c>
      <c r="C12" s="7" t="n">
        <v>39.9</v>
      </c>
      <c r="D12" s="8" t="n">
        <f aca="false">B12*10000/1000000</f>
        <v>0.694</v>
      </c>
      <c r="F12" s="11" t="s">
        <v>18</v>
      </c>
      <c r="G12" s="12" t="n">
        <f aca="false">AVERAGE(G5:G11)</f>
        <v>102.764285714286</v>
      </c>
      <c r="H12" s="12" t="n">
        <f aca="false">AVERAGE(H5:H11)</f>
        <v>41.5071428571429</v>
      </c>
      <c r="I12" s="13" t="n">
        <f aca="false">AVERAGE(I5:I11)</f>
        <v>1.02764285714286</v>
      </c>
      <c r="K12" s="6" t="s">
        <v>19</v>
      </c>
      <c r="L12" s="7" t="n">
        <v>151.15</v>
      </c>
      <c r="M12" s="7" t="n">
        <v>64.8</v>
      </c>
      <c r="N12" s="8" t="n">
        <f aca="false">L12*10000/1000000</f>
        <v>1.5115</v>
      </c>
    </row>
    <row r="13" customFormat="false" ht="15.75" hidden="false" customHeight="false" outlineLevel="0" collapsed="false">
      <c r="A13" s="14" t="s">
        <v>18</v>
      </c>
      <c r="B13" s="15" t="n">
        <f aca="false">AVERAGE(B5:B12)</f>
        <v>81.28125</v>
      </c>
      <c r="C13" s="15" t="n">
        <f aca="false">AVERAGE(C5:C12)</f>
        <v>35.5125</v>
      </c>
      <c r="D13" s="15" t="n">
        <f aca="false">AVERAGE(D5:D12)</f>
        <v>0.8128125</v>
      </c>
      <c r="K13" s="6" t="s">
        <v>17</v>
      </c>
      <c r="L13" s="7" t="n">
        <v>88.05</v>
      </c>
      <c r="M13" s="7" t="n">
        <v>38.75</v>
      </c>
      <c r="N13" s="8" t="n">
        <f aca="false">L13*10000/1000000</f>
        <v>0.8805</v>
      </c>
    </row>
    <row r="14" customFormat="false" ht="15.75" hidden="false" customHeight="false" outlineLevel="0" collapsed="false">
      <c r="K14" s="6" t="s">
        <v>16</v>
      </c>
      <c r="L14" s="7" t="n">
        <v>101.45</v>
      </c>
      <c r="M14" s="7" t="n">
        <v>51.95</v>
      </c>
      <c r="N14" s="8" t="n">
        <f aca="false">L14*10000/1000000</f>
        <v>1.0145</v>
      </c>
    </row>
    <row r="15" customFormat="false" ht="15.75" hidden="false" customHeight="false" outlineLevel="0" collapsed="false">
      <c r="K15" s="14" t="s">
        <v>18</v>
      </c>
      <c r="L15" s="16" t="n">
        <f aca="false">AVERAGE(L5:L14)</f>
        <v>118.925</v>
      </c>
      <c r="M15" s="16" t="n">
        <f aca="false">AVERAGE(M5:M14)</f>
        <v>46.305</v>
      </c>
      <c r="N15" s="15" t="n">
        <f aca="false">AVERAGE(N5:N14)</f>
        <v>1.18925</v>
      </c>
    </row>
    <row r="18" customFormat="false" ht="15.75" hidden="false" customHeight="false" outlineLevel="0" collapsed="false">
      <c r="A18" s="3" t="s">
        <v>0</v>
      </c>
      <c r="B18" s="3"/>
      <c r="C18" s="3"/>
      <c r="D18" s="3"/>
      <c r="F18" s="3" t="s">
        <v>0</v>
      </c>
      <c r="G18" s="3"/>
      <c r="H18" s="3"/>
      <c r="I18" s="3"/>
      <c r="K18" s="3" t="s">
        <v>0</v>
      </c>
      <c r="L18" s="3"/>
      <c r="M18" s="3"/>
      <c r="N18" s="3"/>
    </row>
    <row r="19" customFormat="false" ht="15.75" hidden="false" customHeight="false" outlineLevel="0" collapsed="false">
      <c r="A19" s="5" t="s">
        <v>20</v>
      </c>
      <c r="B19" s="5"/>
      <c r="C19" s="5"/>
      <c r="D19" s="5"/>
      <c r="F19" s="5" t="s">
        <v>21</v>
      </c>
      <c r="G19" s="5"/>
      <c r="H19" s="5"/>
      <c r="I19" s="5"/>
      <c r="K19" s="5" t="s">
        <v>22</v>
      </c>
      <c r="L19" s="5"/>
      <c r="M19" s="5"/>
      <c r="N19" s="5"/>
    </row>
    <row r="20" customFormat="false" ht="15.75" hidden="false" customHeight="false" outlineLevel="0" collapsed="false">
      <c r="A20" s="7" t="s">
        <v>4</v>
      </c>
      <c r="B20" s="7" t="s">
        <v>5</v>
      </c>
      <c r="C20" s="7"/>
      <c r="D20" s="7"/>
      <c r="F20" s="7" t="s">
        <v>4</v>
      </c>
      <c r="G20" s="7" t="s">
        <v>5</v>
      </c>
      <c r="H20" s="7"/>
      <c r="I20" s="7"/>
      <c r="K20" s="7" t="s">
        <v>4</v>
      </c>
      <c r="L20" s="7" t="s">
        <v>5</v>
      </c>
      <c r="M20" s="7"/>
      <c r="N20" s="7"/>
    </row>
    <row r="21" customFormat="false" ht="15.75" hidden="false" customHeight="false" outlineLevel="0" collapsed="false">
      <c r="A21" s="7"/>
      <c r="B21" s="6" t="s">
        <v>6</v>
      </c>
      <c r="C21" s="6" t="s">
        <v>7</v>
      </c>
      <c r="D21" s="7" t="s">
        <v>8</v>
      </c>
      <c r="F21" s="7"/>
      <c r="G21" s="7" t="s">
        <v>6</v>
      </c>
      <c r="H21" s="7" t="s">
        <v>7</v>
      </c>
      <c r="I21" s="7" t="s">
        <v>8</v>
      </c>
      <c r="K21" s="7"/>
      <c r="L21" s="6" t="s">
        <v>6</v>
      </c>
      <c r="M21" s="6" t="s">
        <v>7</v>
      </c>
      <c r="N21" s="7" t="s">
        <v>8</v>
      </c>
    </row>
    <row r="22" customFormat="false" ht="15.75" hidden="false" customHeight="false" outlineLevel="0" collapsed="false">
      <c r="A22" s="6" t="s">
        <v>9</v>
      </c>
      <c r="B22" s="9" t="n">
        <v>134.45</v>
      </c>
      <c r="C22" s="7" t="n">
        <v>51.85</v>
      </c>
      <c r="D22" s="8" t="n">
        <f aca="false">B22*10000/1000000</f>
        <v>1.3445</v>
      </c>
      <c r="F22" s="17" t="s">
        <v>9</v>
      </c>
      <c r="G22" s="9" t="n">
        <v>90.85</v>
      </c>
      <c r="H22" s="7" t="n">
        <v>30.78</v>
      </c>
      <c r="I22" s="8" t="n">
        <f aca="false">G22*10000/1000000</f>
        <v>0.9085</v>
      </c>
      <c r="K22" s="6" t="s">
        <v>11</v>
      </c>
      <c r="L22" s="7" t="n">
        <v>104.45</v>
      </c>
      <c r="M22" s="7" t="n">
        <v>44.3</v>
      </c>
      <c r="N22" s="8" t="n">
        <f aca="false">L22*10000/1000000</f>
        <v>1.0445</v>
      </c>
    </row>
    <row r="23" customFormat="false" ht="15.75" hidden="false" customHeight="false" outlineLevel="0" collapsed="false">
      <c r="A23" s="6" t="s">
        <v>10</v>
      </c>
      <c r="B23" s="9" t="n">
        <v>87.5</v>
      </c>
      <c r="C23" s="7" t="n">
        <v>28.35</v>
      </c>
      <c r="D23" s="8" t="n">
        <f aca="false">B23*10000/1000000</f>
        <v>0.875</v>
      </c>
      <c r="F23" s="17" t="s">
        <v>10</v>
      </c>
      <c r="G23" s="9" t="n">
        <v>129.75</v>
      </c>
      <c r="H23" s="7" t="n">
        <v>47.55</v>
      </c>
      <c r="I23" s="8" t="n">
        <f aca="false">G23*10000/1000000</f>
        <v>1.2975</v>
      </c>
      <c r="K23" s="6" t="s">
        <v>13</v>
      </c>
      <c r="L23" s="7" t="n">
        <v>102.5</v>
      </c>
      <c r="M23" s="7" t="n">
        <v>39.2</v>
      </c>
      <c r="N23" s="8" t="n">
        <f aca="false">L23*10000/1000000</f>
        <v>1.025</v>
      </c>
    </row>
    <row r="24" customFormat="false" ht="15.75" hidden="false" customHeight="false" outlineLevel="0" collapsed="false">
      <c r="A24" s="6" t="s">
        <v>11</v>
      </c>
      <c r="B24" s="7" t="n">
        <v>126</v>
      </c>
      <c r="C24" s="7" t="n">
        <v>50.1</v>
      </c>
      <c r="D24" s="8" t="n">
        <f aca="false">B24*10000/1000000</f>
        <v>1.26</v>
      </c>
      <c r="F24" s="17" t="s">
        <v>11</v>
      </c>
      <c r="G24" s="7" t="n">
        <v>170.35</v>
      </c>
      <c r="H24" s="7" t="n">
        <v>53.8</v>
      </c>
      <c r="I24" s="8" t="n">
        <f aca="false">G24*10000/1000000</f>
        <v>1.7035</v>
      </c>
      <c r="K24" s="6" t="s">
        <v>14</v>
      </c>
      <c r="L24" s="7" t="n">
        <v>89.15</v>
      </c>
      <c r="M24" s="7" t="n">
        <v>36.2</v>
      </c>
      <c r="N24" s="8" t="n">
        <f aca="false">L24*10000/1000000</f>
        <v>0.8915</v>
      </c>
    </row>
    <row r="25" customFormat="false" ht="15.75" hidden="false" customHeight="false" outlineLevel="0" collapsed="false">
      <c r="A25" s="6" t="s">
        <v>12</v>
      </c>
      <c r="B25" s="7" t="n">
        <v>190.2</v>
      </c>
      <c r="C25" s="7" t="n">
        <v>64.6</v>
      </c>
      <c r="D25" s="8" t="n">
        <f aca="false">B25*10000/1000000</f>
        <v>1.902</v>
      </c>
      <c r="F25" s="17" t="s">
        <v>12</v>
      </c>
      <c r="G25" s="7" t="n">
        <v>228.45</v>
      </c>
      <c r="H25" s="7" t="n">
        <v>58.25</v>
      </c>
      <c r="I25" s="8" t="n">
        <f aca="false">G25*10000/1000000</f>
        <v>2.2845</v>
      </c>
      <c r="K25" s="6" t="s">
        <v>15</v>
      </c>
      <c r="L25" s="7" t="n">
        <v>74.5</v>
      </c>
      <c r="M25" s="7" t="n">
        <v>30.6</v>
      </c>
      <c r="N25" s="8" t="n">
        <f aca="false">L25*10000/1000000</f>
        <v>0.745</v>
      </c>
    </row>
    <row r="26" customFormat="false" ht="15.75" hidden="false" customHeight="false" outlineLevel="0" collapsed="false">
      <c r="A26" s="6" t="s">
        <v>13</v>
      </c>
      <c r="B26" s="7" t="n">
        <v>73.1</v>
      </c>
      <c r="C26" s="7" t="n">
        <v>31.35</v>
      </c>
      <c r="D26" s="8" t="n">
        <f aca="false">B26*10000/1000000</f>
        <v>0.731</v>
      </c>
      <c r="F26" s="17" t="s">
        <v>13</v>
      </c>
      <c r="G26" s="7" t="n">
        <v>84.1</v>
      </c>
      <c r="H26" s="7" t="n">
        <v>31.95</v>
      </c>
      <c r="I26" s="8" t="n">
        <f aca="false">G26*10000/1000000</f>
        <v>0.841</v>
      </c>
      <c r="K26" s="6" t="s">
        <v>19</v>
      </c>
      <c r="L26" s="7" t="n">
        <v>112.05</v>
      </c>
      <c r="M26" s="7" t="n">
        <v>38.35</v>
      </c>
      <c r="N26" s="8" t="n">
        <f aca="false">L26*10000/1000000</f>
        <v>1.1205</v>
      </c>
    </row>
    <row r="27" customFormat="false" ht="15.75" hidden="false" customHeight="false" outlineLevel="0" collapsed="false">
      <c r="A27" s="6" t="s">
        <v>14</v>
      </c>
      <c r="B27" s="7" t="n">
        <v>104.5</v>
      </c>
      <c r="C27" s="7" t="n">
        <v>40.4</v>
      </c>
      <c r="D27" s="8" t="n">
        <f aca="false">B27*10000/1000000</f>
        <v>1.045</v>
      </c>
      <c r="F27" s="17" t="s">
        <v>14</v>
      </c>
      <c r="G27" s="7" t="n">
        <v>51.2</v>
      </c>
      <c r="H27" s="7" t="n">
        <v>24.45</v>
      </c>
      <c r="I27" s="8" t="n">
        <f aca="false">G27*10000/1000000</f>
        <v>0.512</v>
      </c>
      <c r="K27" s="6" t="s">
        <v>17</v>
      </c>
      <c r="L27" s="7" t="n">
        <v>120.3</v>
      </c>
      <c r="M27" s="7" t="n">
        <v>45.5</v>
      </c>
      <c r="N27" s="8" t="n">
        <f aca="false">L27*10000/1000000</f>
        <v>1.203</v>
      </c>
    </row>
    <row r="28" customFormat="false" ht="15.75" hidden="false" customHeight="false" outlineLevel="0" collapsed="false">
      <c r="A28" s="6" t="s">
        <v>15</v>
      </c>
      <c r="B28" s="7" t="n">
        <v>102.65</v>
      </c>
      <c r="C28" s="7" t="n">
        <v>50.1</v>
      </c>
      <c r="D28" s="8" t="n">
        <f aca="false">B28*10000/1000000</f>
        <v>1.0265</v>
      </c>
      <c r="F28" s="17" t="s">
        <v>15</v>
      </c>
      <c r="G28" s="7" t="n">
        <v>93.7</v>
      </c>
      <c r="H28" s="7" t="n">
        <v>41</v>
      </c>
      <c r="I28" s="8" t="n">
        <f aca="false">G28*10000/1000000</f>
        <v>0.937</v>
      </c>
      <c r="K28" s="14" t="s">
        <v>18</v>
      </c>
      <c r="L28" s="8" t="n">
        <f aca="false">AVERAGE(L22:L27)</f>
        <v>100.491666666667</v>
      </c>
      <c r="M28" s="8" t="n">
        <f aca="false">AVERAGE(M22:M27)</f>
        <v>39.025</v>
      </c>
      <c r="N28" s="8" t="n">
        <f aca="false">AVERAGE(N22:N27)</f>
        <v>1.00491666666667</v>
      </c>
    </row>
    <row r="29" customFormat="false" ht="15.75" hidden="false" customHeight="false" outlineLevel="0" collapsed="false">
      <c r="A29" s="6" t="s">
        <v>19</v>
      </c>
      <c r="B29" s="7" t="n">
        <v>97.2</v>
      </c>
      <c r="C29" s="7" t="n">
        <v>60.35</v>
      </c>
      <c r="D29" s="8" t="n">
        <f aca="false">B29*10000/1000000</f>
        <v>0.972</v>
      </c>
      <c r="F29" s="17" t="s">
        <v>19</v>
      </c>
      <c r="G29" s="7" t="n">
        <v>98.8</v>
      </c>
      <c r="H29" s="7" t="n">
        <v>40.7</v>
      </c>
      <c r="I29" s="8" t="n">
        <f aca="false">G29*10000/1000000</f>
        <v>0.988</v>
      </c>
    </row>
    <row r="30" customFormat="false" ht="15.75" hidden="false" customHeight="false" outlineLevel="0" collapsed="false">
      <c r="A30" s="6" t="s">
        <v>17</v>
      </c>
      <c r="B30" s="7" t="n">
        <v>113.6</v>
      </c>
      <c r="C30" s="7" t="n">
        <v>54.4</v>
      </c>
      <c r="D30" s="8" t="n">
        <f aca="false">B30*10000/1000000</f>
        <v>1.136</v>
      </c>
      <c r="F30" s="17" t="s">
        <v>17</v>
      </c>
      <c r="G30" s="7" t="n">
        <v>69</v>
      </c>
      <c r="H30" s="7" t="n">
        <v>29.2</v>
      </c>
      <c r="I30" s="8" t="n">
        <f aca="false">G30*10000/1000000</f>
        <v>0.69</v>
      </c>
    </row>
    <row r="31" customFormat="false" ht="15.75" hidden="false" customHeight="false" outlineLevel="0" collapsed="false">
      <c r="A31" s="6" t="s">
        <v>16</v>
      </c>
      <c r="B31" s="7" t="n">
        <v>210.65</v>
      </c>
      <c r="C31" s="7" t="n">
        <v>94.25</v>
      </c>
      <c r="D31" s="8" t="n">
        <f aca="false">B31*10000/1000000</f>
        <v>2.1065</v>
      </c>
      <c r="F31" s="17" t="s">
        <v>16</v>
      </c>
      <c r="G31" s="7" t="n">
        <v>59.7</v>
      </c>
      <c r="H31" s="7" t="n">
        <v>25.15</v>
      </c>
      <c r="I31" s="8" t="n">
        <f aca="false">G31*10000/1000000</f>
        <v>0.597</v>
      </c>
    </row>
    <row r="32" customFormat="false" ht="15.75" hidden="false" customHeight="false" outlineLevel="0" collapsed="false">
      <c r="A32" s="14" t="s">
        <v>18</v>
      </c>
      <c r="B32" s="9" t="n">
        <f aca="false">AVERAGE(B22:B31)</f>
        <v>123.985</v>
      </c>
      <c r="C32" s="9" t="n">
        <f aca="false">AVERAGE(C22:C31)</f>
        <v>52.575</v>
      </c>
      <c r="D32" s="8" t="n">
        <f aca="false">AVERAGE(D22:D31)</f>
        <v>1.23985</v>
      </c>
      <c r="F32" s="18" t="s">
        <v>18</v>
      </c>
      <c r="G32" s="9" t="n">
        <f aca="false">AVERAGE(G22:G31)</f>
        <v>107.59</v>
      </c>
      <c r="H32" s="9" t="n">
        <f aca="false">AVERAGE(H22:H31)</f>
        <v>38.283</v>
      </c>
      <c r="I32" s="8" t="n">
        <f aca="false">AVERAGE(I22:I31)</f>
        <v>1.0759</v>
      </c>
    </row>
  </sheetData>
  <mergeCells count="24">
    <mergeCell ref="A1:D1"/>
    <mergeCell ref="F1:I1"/>
    <mergeCell ref="K1:N1"/>
    <mergeCell ref="A2:D2"/>
    <mergeCell ref="F2:I2"/>
    <mergeCell ref="K2:N2"/>
    <mergeCell ref="A3:A4"/>
    <mergeCell ref="B3:D3"/>
    <mergeCell ref="F3:F4"/>
    <mergeCell ref="G3:I3"/>
    <mergeCell ref="K3:K4"/>
    <mergeCell ref="L3:N3"/>
    <mergeCell ref="A18:D18"/>
    <mergeCell ref="F18:I18"/>
    <mergeCell ref="K18:N18"/>
    <mergeCell ref="A19:D19"/>
    <mergeCell ref="F19:I19"/>
    <mergeCell ref="K19:N19"/>
    <mergeCell ref="A20:A21"/>
    <mergeCell ref="B20:D20"/>
    <mergeCell ref="F20:F21"/>
    <mergeCell ref="G20:I20"/>
    <mergeCell ref="K20:K21"/>
    <mergeCell ref="L20:N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9" activeCellId="0" sqref="P9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99"/>
    <col collapsed="false" customWidth="false" hidden="false" outlineLevel="0" max="6" min="2" style="1" width="8.67"/>
    <col collapsed="false" customWidth="true" hidden="false" outlineLevel="0" max="7" min="7" style="1" width="14.15"/>
    <col collapsed="false" customWidth="true" hidden="false" outlineLevel="0" max="8" min="8" style="1" width="14.86"/>
    <col collapsed="false" customWidth="false" hidden="false" outlineLevel="0" max="9" min="9" style="1" width="8.67"/>
    <col collapsed="false" customWidth="true" hidden="false" outlineLevel="0" max="10" min="10" style="1" width="11.29"/>
    <col collapsed="false" customWidth="false" hidden="false" outlineLevel="0" max="1025" min="11" style="1" width="8.67"/>
  </cols>
  <sheetData>
    <row r="1" customFormat="false" ht="15" hidden="false" customHeight="false" outlineLevel="0" collapsed="false">
      <c r="A1" s="19" t="s">
        <v>23</v>
      </c>
      <c r="B1" s="19"/>
      <c r="C1" s="19"/>
      <c r="D1" s="19"/>
      <c r="E1" s="19"/>
      <c r="F1" s="19"/>
      <c r="G1" s="19"/>
      <c r="H1" s="19"/>
      <c r="J1" s="20" t="s">
        <v>24</v>
      </c>
      <c r="K1" s="20"/>
      <c r="L1" s="20"/>
      <c r="M1" s="20"/>
      <c r="N1" s="20"/>
      <c r="O1" s="20"/>
    </row>
    <row r="2" customFormat="false" ht="15" hidden="false" customHeight="false" outlineLevel="0" collapsed="false">
      <c r="A2" s="21" t="s">
        <v>1</v>
      </c>
      <c r="B2" s="21"/>
      <c r="C2" s="21"/>
      <c r="D2" s="21"/>
      <c r="E2" s="21"/>
      <c r="F2" s="21"/>
      <c r="G2" s="21"/>
      <c r="H2" s="21"/>
      <c r="J2" s="22" t="s">
        <v>1</v>
      </c>
      <c r="K2" s="22"/>
      <c r="L2" s="22"/>
      <c r="M2" s="22"/>
      <c r="N2" s="22"/>
      <c r="O2" s="22"/>
    </row>
    <row r="3" customFormat="false" ht="15" hidden="false" customHeight="false" outlineLevel="0" collapsed="false">
      <c r="A3" s="23" t="s">
        <v>4</v>
      </c>
      <c r="B3" s="23" t="s">
        <v>25</v>
      </c>
      <c r="C3" s="23"/>
      <c r="D3" s="23"/>
      <c r="E3" s="23"/>
      <c r="F3" s="24" t="s">
        <v>26</v>
      </c>
      <c r="G3" s="25" t="s">
        <v>27</v>
      </c>
      <c r="H3" s="25" t="s">
        <v>28</v>
      </c>
      <c r="J3" s="23" t="s">
        <v>4</v>
      </c>
      <c r="K3" s="23" t="s">
        <v>5</v>
      </c>
      <c r="L3" s="23"/>
      <c r="M3" s="23"/>
      <c r="N3" s="23"/>
      <c r="O3" s="24" t="s">
        <v>18</v>
      </c>
      <c r="Q3" s="26" t="n">
        <v>53.4090909090909</v>
      </c>
    </row>
    <row r="4" customFormat="false" ht="15" hidden="false" customHeight="false" outlineLevel="0" collapsed="false">
      <c r="A4" s="27" t="s">
        <v>29</v>
      </c>
      <c r="B4" s="27" t="n">
        <v>69</v>
      </c>
      <c r="C4" s="27" t="n">
        <v>34</v>
      </c>
      <c r="D4" s="27" t="n">
        <v>45</v>
      </c>
      <c r="E4" s="27" t="n">
        <v>40</v>
      </c>
      <c r="F4" s="28" t="n">
        <f aca="false">SUM(B4:E4)</f>
        <v>188</v>
      </c>
      <c r="G4" s="29" t="n">
        <f aca="false">(F4*100)/352</f>
        <v>53.4090909090909</v>
      </c>
      <c r="H4" s="29" t="n">
        <f aca="false">100-G4</f>
        <v>46.5909090909091</v>
      </c>
      <c r="J4" s="27" t="s">
        <v>29</v>
      </c>
      <c r="K4" s="27" t="n">
        <v>0.24</v>
      </c>
      <c r="L4" s="27" t="n">
        <v>0.26</v>
      </c>
      <c r="M4" s="27" t="n">
        <v>0.28</v>
      </c>
      <c r="N4" s="30" t="n">
        <v>0.2</v>
      </c>
      <c r="O4" s="31" t="n">
        <f aca="false">AVERAGE(K4:N4)</f>
        <v>0.245</v>
      </c>
      <c r="Q4" s="26" t="n">
        <v>46.875</v>
      </c>
    </row>
    <row r="5" customFormat="false" ht="15" hidden="false" customHeight="false" outlineLevel="0" collapsed="false">
      <c r="A5" s="27" t="s">
        <v>30</v>
      </c>
      <c r="B5" s="27" t="n">
        <v>49</v>
      </c>
      <c r="C5" s="27" t="n">
        <v>40</v>
      </c>
      <c r="D5" s="27" t="n">
        <v>39</v>
      </c>
      <c r="E5" s="27" t="n">
        <v>37</v>
      </c>
      <c r="F5" s="28" t="n">
        <f aca="false">SUM(B5:E5)</f>
        <v>165</v>
      </c>
      <c r="G5" s="29" t="n">
        <f aca="false">(F5*100)/352</f>
        <v>46.875</v>
      </c>
      <c r="H5" s="29" t="n">
        <f aca="false">100-G5</f>
        <v>53.125</v>
      </c>
      <c r="J5" s="27" t="s">
        <v>30</v>
      </c>
      <c r="K5" s="27" t="n">
        <v>0.16</v>
      </c>
      <c r="L5" s="30" t="n">
        <v>0.3</v>
      </c>
      <c r="M5" s="27" t="n">
        <v>0.29</v>
      </c>
      <c r="N5" s="27" t="n">
        <v>0.22</v>
      </c>
      <c r="O5" s="31" t="n">
        <f aca="false">AVERAGE(K5:N5)</f>
        <v>0.2425</v>
      </c>
      <c r="Q5" s="26" t="n">
        <v>49.4318181818182</v>
      </c>
    </row>
    <row r="6" customFormat="false" ht="15" hidden="false" customHeight="false" outlineLevel="0" collapsed="false">
      <c r="A6" s="27" t="s">
        <v>31</v>
      </c>
      <c r="B6" s="27" t="n">
        <v>58</v>
      </c>
      <c r="C6" s="27" t="n">
        <v>36</v>
      </c>
      <c r="D6" s="27" t="n">
        <v>40</v>
      </c>
      <c r="E6" s="27" t="n">
        <v>40</v>
      </c>
      <c r="F6" s="28" t="n">
        <f aca="false">SUM(B6:E6)</f>
        <v>174</v>
      </c>
      <c r="G6" s="29" t="n">
        <f aca="false">(F6*100)/352</f>
        <v>49.4318181818182</v>
      </c>
      <c r="H6" s="29" t="n">
        <f aca="false">100-G6</f>
        <v>50.5681818181818</v>
      </c>
      <c r="J6" s="27" t="s">
        <v>31</v>
      </c>
      <c r="K6" s="27"/>
      <c r="L6" s="27"/>
      <c r="M6" s="27"/>
      <c r="N6" s="27"/>
      <c r="O6" s="31" t="e">
        <f aca="false">AVERAGE(K6:N6)</f>
        <v>#DIV/0!</v>
      </c>
      <c r="Q6" s="26" t="n">
        <v>28.4090909090909</v>
      </c>
    </row>
    <row r="7" customFormat="false" ht="15" hidden="false" customHeight="false" outlineLevel="0" collapsed="false">
      <c r="A7" s="27" t="s">
        <v>32</v>
      </c>
      <c r="B7" s="27" t="n">
        <v>25</v>
      </c>
      <c r="C7" s="27" t="n">
        <v>28</v>
      </c>
      <c r="D7" s="27" t="n">
        <v>22</v>
      </c>
      <c r="E7" s="27" t="n">
        <v>25</v>
      </c>
      <c r="F7" s="28" t="n">
        <f aca="false">SUM(B7:E7)</f>
        <v>100</v>
      </c>
      <c r="G7" s="29" t="n">
        <f aca="false">(F7*100)/352</f>
        <v>28.4090909090909</v>
      </c>
      <c r="H7" s="29" t="n">
        <f aca="false">100-G7</f>
        <v>71.5909090909091</v>
      </c>
      <c r="J7" s="27" t="s">
        <v>32</v>
      </c>
      <c r="K7" s="27"/>
      <c r="L7" s="27"/>
      <c r="M7" s="27"/>
      <c r="N7" s="27"/>
      <c r="O7" s="31" t="e">
        <f aca="false">AVERAGE(K7:N7)</f>
        <v>#DIV/0!</v>
      </c>
      <c r="Q7" s="26" t="n">
        <v>36.3636363636364</v>
      </c>
    </row>
    <row r="8" customFormat="false" ht="15" hidden="false" customHeight="false" outlineLevel="0" collapsed="false">
      <c r="A8" s="27" t="s">
        <v>33</v>
      </c>
      <c r="B8" s="27" t="n">
        <v>39</v>
      </c>
      <c r="C8" s="27" t="n">
        <v>21</v>
      </c>
      <c r="D8" s="27" t="n">
        <v>20</v>
      </c>
      <c r="E8" s="27" t="n">
        <v>48</v>
      </c>
      <c r="F8" s="28" t="n">
        <f aca="false">SUM(B8:E8)</f>
        <v>128</v>
      </c>
      <c r="G8" s="29" t="n">
        <f aca="false">(F8*100)/352</f>
        <v>36.3636363636364</v>
      </c>
      <c r="H8" s="29" t="n">
        <f aca="false">100-G8</f>
        <v>63.6363636363636</v>
      </c>
      <c r="J8" s="27" t="s">
        <v>33</v>
      </c>
      <c r="K8" s="27"/>
      <c r="L8" s="27"/>
      <c r="M8" s="27"/>
      <c r="N8" s="27"/>
      <c r="O8" s="31" t="e">
        <f aca="false">AVERAGE(K8:N8)</f>
        <v>#DIV/0!</v>
      </c>
      <c r="Q8" s="26" t="n">
        <v>38.0681818181818</v>
      </c>
    </row>
    <row r="9" customFormat="false" ht="15" hidden="false" customHeight="false" outlineLevel="0" collapsed="false">
      <c r="A9" s="27" t="s">
        <v>34</v>
      </c>
      <c r="B9" s="27" t="n">
        <v>48</v>
      </c>
      <c r="C9" s="27" t="n">
        <v>21</v>
      </c>
      <c r="D9" s="27" t="n">
        <v>26</v>
      </c>
      <c r="E9" s="27" t="n">
        <v>39</v>
      </c>
      <c r="F9" s="28" t="n">
        <f aca="false">SUM(B9:E9)</f>
        <v>134</v>
      </c>
      <c r="G9" s="29" t="n">
        <f aca="false">(F9*100)/352</f>
        <v>38.0681818181818</v>
      </c>
      <c r="H9" s="29" t="n">
        <f aca="false">100-G9</f>
        <v>61.9318181818182</v>
      </c>
      <c r="J9" s="27" t="s">
        <v>34</v>
      </c>
      <c r="K9" s="27"/>
      <c r="L9" s="27"/>
      <c r="M9" s="27"/>
      <c r="N9" s="27"/>
      <c r="O9" s="31" t="e">
        <f aca="false">AVERAGE(K9:N9)</f>
        <v>#DIV/0!</v>
      </c>
      <c r="Q9" s="26" t="n">
        <v>65.0568181818182</v>
      </c>
    </row>
    <row r="10" customFormat="false" ht="15" hidden="false" customHeight="false" outlineLevel="0" collapsed="false">
      <c r="A10" s="27" t="s">
        <v>35</v>
      </c>
      <c r="B10" s="27" t="n">
        <v>90</v>
      </c>
      <c r="C10" s="27" t="n">
        <v>44</v>
      </c>
      <c r="D10" s="27" t="n">
        <v>50</v>
      </c>
      <c r="E10" s="27" t="n">
        <v>45</v>
      </c>
      <c r="F10" s="28" t="n">
        <f aca="false">SUM(B10:E10)</f>
        <v>229</v>
      </c>
      <c r="G10" s="29" t="n">
        <f aca="false">(F10*100)/352</f>
        <v>65.0568181818182</v>
      </c>
      <c r="H10" s="29" t="n">
        <f aca="false">100-G10</f>
        <v>34.9431818181818</v>
      </c>
      <c r="J10" s="27" t="s">
        <v>35</v>
      </c>
      <c r="K10" s="27"/>
      <c r="L10" s="27"/>
      <c r="M10" s="30"/>
      <c r="N10" s="27"/>
      <c r="O10" s="31" t="e">
        <f aca="false">AVERAGE(K10:N10)</f>
        <v>#DIV/0!</v>
      </c>
      <c r="Q10" s="26" t="n">
        <v>0</v>
      </c>
    </row>
    <row r="11" customFormat="false" ht="15" hidden="false" customHeight="false" outlineLevel="0" collapsed="false">
      <c r="A11" s="27" t="s">
        <v>36</v>
      </c>
      <c r="B11" s="27" t="n">
        <v>0</v>
      </c>
      <c r="C11" s="27" t="n">
        <v>0</v>
      </c>
      <c r="D11" s="27" t="n">
        <v>0</v>
      </c>
      <c r="E11" s="27" t="n">
        <v>0</v>
      </c>
      <c r="F11" s="28" t="n">
        <f aca="false">SUM(B11:E11)</f>
        <v>0</v>
      </c>
      <c r="G11" s="29" t="n">
        <f aca="false">(F11*100)/352</f>
        <v>0</v>
      </c>
      <c r="H11" s="29" t="n">
        <f aca="false">100-G11</f>
        <v>100</v>
      </c>
      <c r="J11" s="27" t="s">
        <v>36</v>
      </c>
      <c r="K11" s="27"/>
      <c r="L11" s="27"/>
      <c r="M11" s="27"/>
      <c r="N11" s="27"/>
      <c r="O11" s="31" t="e">
        <f aca="false">AVERAGE(K11:N11)</f>
        <v>#DIV/0!</v>
      </c>
      <c r="Q11" s="26" t="n">
        <v>48.8636363636364</v>
      </c>
    </row>
    <row r="12" customFormat="false" ht="15" hidden="false" customHeight="false" outlineLevel="0" collapsed="false">
      <c r="A12" s="27" t="s">
        <v>37</v>
      </c>
      <c r="B12" s="27" t="n">
        <v>70</v>
      </c>
      <c r="C12" s="27" t="n">
        <v>32</v>
      </c>
      <c r="D12" s="27" t="n">
        <v>30</v>
      </c>
      <c r="E12" s="27" t="n">
        <v>40</v>
      </c>
      <c r="F12" s="28" t="n">
        <f aca="false">SUM(B12:E12)</f>
        <v>172</v>
      </c>
      <c r="G12" s="29" t="n">
        <f aca="false">(F12*100)/352</f>
        <v>48.8636363636364</v>
      </c>
      <c r="H12" s="29" t="n">
        <f aca="false">100-G12</f>
        <v>51.1363636363636</v>
      </c>
      <c r="J12" s="27" t="s">
        <v>37</v>
      </c>
      <c r="K12" s="27"/>
      <c r="L12" s="27"/>
      <c r="M12" s="27"/>
      <c r="N12" s="27"/>
      <c r="O12" s="31" t="e">
        <f aca="false">AVERAGE(K12:N12)</f>
        <v>#DIV/0!</v>
      </c>
      <c r="Q12" s="26" t="n">
        <v>55.6818181818182</v>
      </c>
    </row>
    <row r="13" customFormat="false" ht="15" hidden="false" customHeight="false" outlineLevel="0" collapsed="false">
      <c r="A13" s="27" t="s">
        <v>38</v>
      </c>
      <c r="B13" s="27" t="n">
        <v>44</v>
      </c>
      <c r="C13" s="27" t="n">
        <v>45</v>
      </c>
      <c r="D13" s="27" t="n">
        <v>48</v>
      </c>
      <c r="E13" s="27" t="n">
        <v>59</v>
      </c>
      <c r="F13" s="28" t="n">
        <f aca="false">SUM(B13:E13)</f>
        <v>196</v>
      </c>
      <c r="G13" s="29" t="n">
        <f aca="false">(F13*100)/352</f>
        <v>55.6818181818182</v>
      </c>
      <c r="H13" s="29" t="n">
        <f aca="false">100-G13</f>
        <v>44.3181818181818</v>
      </c>
      <c r="J13" s="27" t="s">
        <v>38</v>
      </c>
      <c r="K13" s="30" t="n">
        <v>0.2</v>
      </c>
      <c r="L13" s="27" t="n">
        <v>0.24</v>
      </c>
      <c r="M13" s="27" t="n">
        <v>0.23</v>
      </c>
      <c r="N13" s="27" t="n">
        <v>0.29</v>
      </c>
      <c r="O13" s="31" t="n">
        <f aca="false">AVERAGE(K13:N13)</f>
        <v>0.24</v>
      </c>
      <c r="Q13" s="26" t="n">
        <f aca="false">AVERAGE(Q3:Q12)</f>
        <v>42.2159090909091</v>
      </c>
    </row>
    <row r="14" customFormat="false" ht="15" hidden="false" customHeight="false" outlineLevel="0" collapsed="false">
      <c r="A14" s="22" t="s">
        <v>2</v>
      </c>
      <c r="B14" s="22"/>
      <c r="C14" s="22"/>
      <c r="D14" s="22"/>
      <c r="E14" s="22"/>
      <c r="F14" s="22"/>
      <c r="G14" s="22"/>
      <c r="H14" s="22"/>
      <c r="J14" s="22" t="s">
        <v>2</v>
      </c>
      <c r="K14" s="22"/>
      <c r="L14" s="22"/>
      <c r="M14" s="22"/>
      <c r="N14" s="22"/>
      <c r="O14" s="22"/>
    </row>
    <row r="15" customFormat="false" ht="15" hidden="false" customHeight="false" outlineLevel="0" collapsed="false">
      <c r="A15" s="23" t="s">
        <v>4</v>
      </c>
      <c r="B15" s="23" t="s">
        <v>25</v>
      </c>
      <c r="C15" s="23"/>
      <c r="D15" s="23"/>
      <c r="E15" s="23"/>
      <c r="F15" s="24" t="s">
        <v>26</v>
      </c>
      <c r="G15" s="25" t="s">
        <v>27</v>
      </c>
      <c r="H15" s="25" t="s">
        <v>28</v>
      </c>
      <c r="J15" s="23" t="s">
        <v>4</v>
      </c>
      <c r="K15" s="23" t="s">
        <v>5</v>
      </c>
      <c r="L15" s="23"/>
      <c r="M15" s="23"/>
      <c r="N15" s="23"/>
      <c r="O15" s="24" t="s">
        <v>18</v>
      </c>
      <c r="Q15" s="32" t="n">
        <v>0.28</v>
      </c>
      <c r="S15" s="26" t="n">
        <v>40.9090909090909</v>
      </c>
    </row>
    <row r="16" customFormat="false" ht="15" hidden="false" customHeight="false" outlineLevel="0" collapsed="false">
      <c r="A16" s="27" t="s">
        <v>29</v>
      </c>
      <c r="B16" s="27" t="n">
        <v>67</v>
      </c>
      <c r="C16" s="27" t="n">
        <v>54</v>
      </c>
      <c r="D16" s="27" t="n">
        <v>46</v>
      </c>
      <c r="E16" s="27" t="n">
        <v>41</v>
      </c>
      <c r="F16" s="28" t="n">
        <f aca="false">SUM(B16:E16)</f>
        <v>208</v>
      </c>
      <c r="G16" s="29" t="n">
        <f aca="false">(F16*100)/352</f>
        <v>59.0909090909091</v>
      </c>
      <c r="H16" s="29" t="n">
        <f aca="false">100-G16</f>
        <v>40.9090909090909</v>
      </c>
      <c r="J16" s="27" t="s">
        <v>29</v>
      </c>
      <c r="K16" s="27" t="n">
        <v>0.18</v>
      </c>
      <c r="L16" s="30" t="n">
        <v>0.3</v>
      </c>
      <c r="M16" s="27" t="n">
        <v>0.32</v>
      </c>
      <c r="N16" s="27" t="n">
        <v>0.32</v>
      </c>
      <c r="O16" s="31" t="n">
        <f aca="false">AVERAGE(K16:N16)</f>
        <v>0.28</v>
      </c>
      <c r="Q16" s="32" t="n">
        <v>0.2</v>
      </c>
      <c r="S16" s="26" t="n">
        <v>22.7272727272727</v>
      </c>
    </row>
    <row r="17" customFormat="false" ht="15" hidden="false" customHeight="false" outlineLevel="0" collapsed="false">
      <c r="A17" s="27" t="s">
        <v>30</v>
      </c>
      <c r="B17" s="27" t="n">
        <v>74</v>
      </c>
      <c r="C17" s="27" t="n">
        <v>78</v>
      </c>
      <c r="D17" s="27" t="n">
        <v>59</v>
      </c>
      <c r="E17" s="27" t="n">
        <v>61</v>
      </c>
      <c r="F17" s="28" t="n">
        <f aca="false">SUM(B17:E17)</f>
        <v>272</v>
      </c>
      <c r="G17" s="29" t="n">
        <f aca="false">(F17*100)/352</f>
        <v>77.2727272727273</v>
      </c>
      <c r="H17" s="29" t="n">
        <f aca="false">100-G17</f>
        <v>22.7272727272727</v>
      </c>
      <c r="J17" s="27" t="s">
        <v>30</v>
      </c>
      <c r="K17" s="33" t="n">
        <v>0.19</v>
      </c>
      <c r="L17" s="34" t="n">
        <v>0.22</v>
      </c>
      <c r="M17" s="33" t="n">
        <v>0.19</v>
      </c>
      <c r="N17" s="33" t="n">
        <v>0.2</v>
      </c>
      <c r="O17" s="31" t="n">
        <f aca="false">AVERAGE(K17:N17)</f>
        <v>0.2</v>
      </c>
      <c r="Q17" s="32" t="n">
        <v>0.26</v>
      </c>
      <c r="S17" s="26" t="n">
        <v>37.2159090909091</v>
      </c>
    </row>
    <row r="18" customFormat="false" ht="15" hidden="false" customHeight="false" outlineLevel="0" collapsed="false">
      <c r="A18" s="27" t="s">
        <v>31</v>
      </c>
      <c r="B18" s="27" t="n">
        <v>54</v>
      </c>
      <c r="C18" s="27" t="n">
        <v>61</v>
      </c>
      <c r="D18" s="27" t="n">
        <v>51</v>
      </c>
      <c r="E18" s="27" t="n">
        <v>55</v>
      </c>
      <c r="F18" s="28" t="n">
        <f aca="false">SUM(B18:E18)</f>
        <v>221</v>
      </c>
      <c r="G18" s="29" t="n">
        <f aca="false">(F18*100)/352</f>
        <v>62.7840909090909</v>
      </c>
      <c r="H18" s="29" t="n">
        <f aca="false">100-G18</f>
        <v>37.2159090909091</v>
      </c>
      <c r="J18" s="27" t="s">
        <v>31</v>
      </c>
      <c r="K18" s="27" t="n">
        <v>0.25</v>
      </c>
      <c r="L18" s="27" t="n">
        <v>0.27</v>
      </c>
      <c r="M18" s="27" t="n">
        <v>0.21</v>
      </c>
      <c r="N18" s="27" t="n">
        <v>0.31</v>
      </c>
      <c r="O18" s="31" t="n">
        <f aca="false">AVERAGE(K18:N18)</f>
        <v>0.26</v>
      </c>
      <c r="Q18" s="32" t="n">
        <v>0.2275</v>
      </c>
      <c r="S18" s="26" t="n">
        <v>33.8068181818182</v>
      </c>
    </row>
    <row r="19" customFormat="false" ht="15" hidden="false" customHeight="false" outlineLevel="0" collapsed="false">
      <c r="A19" s="27" t="s">
        <v>32</v>
      </c>
      <c r="B19" s="27" t="n">
        <v>73</v>
      </c>
      <c r="C19" s="27" t="n">
        <v>55</v>
      </c>
      <c r="D19" s="27" t="n">
        <v>59</v>
      </c>
      <c r="E19" s="27" t="n">
        <v>46</v>
      </c>
      <c r="F19" s="28" t="n">
        <f aca="false">SUM(B19:E19)</f>
        <v>233</v>
      </c>
      <c r="G19" s="29" t="n">
        <f aca="false">(F19*100)/352</f>
        <v>66.1931818181818</v>
      </c>
      <c r="H19" s="29" t="n">
        <f aca="false">100-G19</f>
        <v>33.8068181818182</v>
      </c>
      <c r="J19" s="27" t="s">
        <v>32</v>
      </c>
      <c r="K19" s="27" t="n">
        <v>0.23</v>
      </c>
      <c r="L19" s="27" t="n">
        <v>0.22</v>
      </c>
      <c r="M19" s="27" t="n">
        <v>0.12</v>
      </c>
      <c r="N19" s="27" t="n">
        <v>0.34</v>
      </c>
      <c r="O19" s="31" t="n">
        <f aca="false">AVERAGE(K19:N19)</f>
        <v>0.2275</v>
      </c>
      <c r="Q19" s="32" t="n">
        <v>0.33</v>
      </c>
      <c r="S19" s="26" t="n">
        <v>38.3522727272727</v>
      </c>
    </row>
    <row r="20" customFormat="false" ht="15" hidden="false" customHeight="false" outlineLevel="0" collapsed="false">
      <c r="A20" s="27" t="s">
        <v>33</v>
      </c>
      <c r="B20" s="27" t="n">
        <v>53</v>
      </c>
      <c r="C20" s="27" t="n">
        <v>58</v>
      </c>
      <c r="D20" s="27" t="n">
        <v>41</v>
      </c>
      <c r="E20" s="27" t="n">
        <v>65</v>
      </c>
      <c r="F20" s="28" t="n">
        <f aca="false">SUM(B20:E20)</f>
        <v>217</v>
      </c>
      <c r="G20" s="29" t="n">
        <f aca="false">(F20*100)/352</f>
        <v>61.6477272727273</v>
      </c>
      <c r="H20" s="29" t="n">
        <f aca="false">100-G20</f>
        <v>38.3522727272727</v>
      </c>
      <c r="J20" s="27" t="s">
        <v>33</v>
      </c>
      <c r="K20" s="27" t="n">
        <v>0.31</v>
      </c>
      <c r="L20" s="30" t="n">
        <v>0.4</v>
      </c>
      <c r="M20" s="30" t="n">
        <v>0.3</v>
      </c>
      <c r="N20" s="27" t="n">
        <v>0.31</v>
      </c>
      <c r="O20" s="31" t="n">
        <f aca="false">AVERAGE(K20:N20)</f>
        <v>0.33</v>
      </c>
      <c r="Q20" s="32" t="n">
        <v>0.28</v>
      </c>
      <c r="S20" s="26" t="n">
        <v>49.1477272727273</v>
      </c>
    </row>
    <row r="21" customFormat="false" ht="15" hidden="false" customHeight="false" outlineLevel="0" collapsed="false">
      <c r="A21" s="27" t="s">
        <v>34</v>
      </c>
      <c r="B21" s="27" t="n">
        <v>47</v>
      </c>
      <c r="C21" s="27" t="n">
        <v>37</v>
      </c>
      <c r="D21" s="27" t="n">
        <v>44</v>
      </c>
      <c r="E21" s="27" t="n">
        <v>51</v>
      </c>
      <c r="F21" s="28" t="n">
        <f aca="false">SUM(B21:E21)</f>
        <v>179</v>
      </c>
      <c r="G21" s="29" t="n">
        <f aca="false">(F21*100)/352</f>
        <v>50.8522727272727</v>
      </c>
      <c r="H21" s="29" t="n">
        <f aca="false">100-G21</f>
        <v>49.1477272727273</v>
      </c>
      <c r="J21" s="27" t="s">
        <v>34</v>
      </c>
      <c r="K21" s="27" t="n">
        <v>0.27</v>
      </c>
      <c r="L21" s="27" t="n">
        <v>0.27</v>
      </c>
      <c r="M21" s="27" t="n">
        <v>0.27</v>
      </c>
      <c r="N21" s="27" t="n">
        <v>0.31</v>
      </c>
      <c r="O21" s="31" t="n">
        <f aca="false">AVERAGE(K21:N21)</f>
        <v>0.28</v>
      </c>
      <c r="Q21" s="32" t="n">
        <v>0.1175</v>
      </c>
      <c r="S21" s="26" t="n">
        <v>0</v>
      </c>
    </row>
    <row r="22" customFormat="false" ht="15" hidden="false" customHeight="false" outlineLevel="0" collapsed="false">
      <c r="A22" s="27" t="s">
        <v>35</v>
      </c>
      <c r="B22" s="27"/>
      <c r="C22" s="27"/>
      <c r="D22" s="27"/>
      <c r="E22" s="27"/>
      <c r="F22" s="28" t="n">
        <f aca="false">SUM(B22:E22)</f>
        <v>0</v>
      </c>
      <c r="G22" s="29" t="n">
        <f aca="false">(F22*100)/352</f>
        <v>0</v>
      </c>
      <c r="H22" s="29" t="n">
        <f aca="false">100-G22</f>
        <v>100</v>
      </c>
      <c r="J22" s="27" t="s">
        <v>35</v>
      </c>
      <c r="K22" s="27" t="n">
        <v>0.14</v>
      </c>
      <c r="L22" s="27" t="n">
        <v>0.11</v>
      </c>
      <c r="M22" s="30" t="n">
        <v>0.11</v>
      </c>
      <c r="N22" s="27" t="n">
        <v>0.11</v>
      </c>
      <c r="O22" s="31" t="n">
        <f aca="false">AVERAGE(K22:N22)</f>
        <v>0.1175</v>
      </c>
      <c r="Q22" s="32" t="n">
        <v>0.125</v>
      </c>
      <c r="S22" s="26" t="n">
        <v>0</v>
      </c>
    </row>
    <row r="23" customFormat="false" ht="15" hidden="false" customHeight="false" outlineLevel="0" collapsed="false">
      <c r="A23" s="27" t="s">
        <v>36</v>
      </c>
      <c r="B23" s="27"/>
      <c r="C23" s="27"/>
      <c r="D23" s="27"/>
      <c r="E23" s="27"/>
      <c r="F23" s="28" t="n">
        <f aca="false">SUM(B23:E23)</f>
        <v>0</v>
      </c>
      <c r="G23" s="29" t="n">
        <f aca="false">(F23*100)/352</f>
        <v>0</v>
      </c>
      <c r="H23" s="29" t="n">
        <f aca="false">100-G23</f>
        <v>100</v>
      </c>
      <c r="J23" s="27" t="s">
        <v>36</v>
      </c>
      <c r="K23" s="27" t="n">
        <v>0.11</v>
      </c>
      <c r="L23" s="27" t="n">
        <v>0.2</v>
      </c>
      <c r="M23" s="27" t="n">
        <v>0.08</v>
      </c>
      <c r="N23" s="27" t="n">
        <v>0.11</v>
      </c>
      <c r="O23" s="31" t="n">
        <f aca="false">AVERAGE(K23:N23)</f>
        <v>0.125</v>
      </c>
      <c r="Q23" s="32" t="n">
        <v>0.2</v>
      </c>
      <c r="S23" s="26" t="n">
        <v>0</v>
      </c>
    </row>
    <row r="24" customFormat="false" ht="15" hidden="false" customHeight="false" outlineLevel="0" collapsed="false">
      <c r="A24" s="27" t="s">
        <v>37</v>
      </c>
      <c r="B24" s="27"/>
      <c r="C24" s="27"/>
      <c r="D24" s="27"/>
      <c r="E24" s="27"/>
      <c r="F24" s="28" t="n">
        <f aca="false">SUM(B24:E24)</f>
        <v>0</v>
      </c>
      <c r="G24" s="29" t="n">
        <f aca="false">(F24*100)/352</f>
        <v>0</v>
      </c>
      <c r="H24" s="29" t="n">
        <f aca="false">100-G24</f>
        <v>100</v>
      </c>
      <c r="J24" s="27" t="s">
        <v>37</v>
      </c>
      <c r="K24" s="27" t="n">
        <v>0.17</v>
      </c>
      <c r="L24" s="30" t="n">
        <v>0.2</v>
      </c>
      <c r="M24" s="27" t="n">
        <v>0.22</v>
      </c>
      <c r="N24" s="27" t="n">
        <v>0.21</v>
      </c>
      <c r="O24" s="31" t="n">
        <f aca="false">AVERAGE(K24:N24)</f>
        <v>0.2</v>
      </c>
      <c r="Q24" s="32" t="n">
        <v>0.365</v>
      </c>
      <c r="S24" s="26" t="n">
        <v>36.9318181818182</v>
      </c>
    </row>
    <row r="25" customFormat="false" ht="15" hidden="false" customHeight="false" outlineLevel="0" collapsed="false">
      <c r="A25" s="27" t="s">
        <v>38</v>
      </c>
      <c r="B25" s="27" t="n">
        <v>60</v>
      </c>
      <c r="C25" s="27" t="n">
        <v>53</v>
      </c>
      <c r="D25" s="27" t="n">
        <v>50</v>
      </c>
      <c r="E25" s="27" t="n">
        <v>59</v>
      </c>
      <c r="F25" s="28" t="n">
        <f aca="false">SUM(B25:E25)</f>
        <v>222</v>
      </c>
      <c r="G25" s="29" t="n">
        <f aca="false">(F25*100)/352</f>
        <v>63.0681818181818</v>
      </c>
      <c r="H25" s="29" t="n">
        <f aca="false">100-G25</f>
        <v>36.9318181818182</v>
      </c>
      <c r="J25" s="35" t="s">
        <v>38</v>
      </c>
      <c r="K25" s="36" t="n">
        <v>0.33</v>
      </c>
      <c r="L25" s="35" t="n">
        <v>0.33</v>
      </c>
      <c r="M25" s="36" t="n">
        <v>0.3</v>
      </c>
      <c r="N25" s="35" t="n">
        <v>0.5</v>
      </c>
      <c r="O25" s="37" t="n">
        <f aca="false">AVERAGE(K25:N25)</f>
        <v>0.365</v>
      </c>
      <c r="Q25" s="38" t="n">
        <f aca="false">AVERAGE(Q15:Q24)</f>
        <v>0.2385</v>
      </c>
      <c r="R25" s="39"/>
      <c r="S25" s="40" t="n">
        <f aca="false">AVERAGE(S15:S24)</f>
        <v>25.9090909090909</v>
      </c>
    </row>
    <row r="26" customFormat="false" ht="15" hidden="false" customHeight="false" outlineLevel="0" collapsed="false">
      <c r="A26" s="22" t="s">
        <v>3</v>
      </c>
      <c r="B26" s="22"/>
      <c r="C26" s="22"/>
      <c r="D26" s="22"/>
      <c r="E26" s="22"/>
      <c r="F26" s="22"/>
      <c r="G26" s="22"/>
      <c r="H26" s="22"/>
      <c r="J26" s="22" t="s">
        <v>3</v>
      </c>
      <c r="K26" s="22"/>
      <c r="L26" s="22"/>
      <c r="M26" s="22"/>
      <c r="N26" s="22"/>
      <c r="O26" s="22"/>
    </row>
    <row r="27" customFormat="false" ht="15" hidden="false" customHeight="false" outlineLevel="0" collapsed="false">
      <c r="A27" s="23" t="s">
        <v>4</v>
      </c>
      <c r="B27" s="23" t="s">
        <v>25</v>
      </c>
      <c r="C27" s="23"/>
      <c r="D27" s="23"/>
      <c r="E27" s="23"/>
      <c r="F27" s="24" t="s">
        <v>26</v>
      </c>
      <c r="G27" s="25" t="s">
        <v>27</v>
      </c>
      <c r="H27" s="25" t="s">
        <v>28</v>
      </c>
      <c r="J27" s="23" t="s">
        <v>4</v>
      </c>
      <c r="K27" s="23" t="s">
        <v>5</v>
      </c>
      <c r="L27" s="23"/>
      <c r="M27" s="23"/>
      <c r="N27" s="23"/>
      <c r="O27" s="24" t="s">
        <v>18</v>
      </c>
      <c r="Q27" s="26" t="n">
        <v>24.1477272727273</v>
      </c>
    </row>
    <row r="28" customFormat="false" ht="15" hidden="false" customHeight="false" outlineLevel="0" collapsed="false">
      <c r="A28" s="27" t="s">
        <v>29</v>
      </c>
      <c r="B28" s="27" t="n">
        <v>28</v>
      </c>
      <c r="C28" s="27" t="n">
        <v>26</v>
      </c>
      <c r="D28" s="27" t="n">
        <v>19</v>
      </c>
      <c r="E28" s="27" t="n">
        <v>12</v>
      </c>
      <c r="F28" s="28" t="n">
        <f aca="false">SUM(B28:E28)</f>
        <v>85</v>
      </c>
      <c r="G28" s="29" t="n">
        <f aca="false">(F28*100)/352</f>
        <v>24.1477272727273</v>
      </c>
      <c r="H28" s="29" t="n">
        <f aca="false">100-G28</f>
        <v>75.8522727272727</v>
      </c>
      <c r="J28" s="27" t="s">
        <v>29</v>
      </c>
      <c r="K28" s="27"/>
      <c r="L28" s="27"/>
      <c r="M28" s="27"/>
      <c r="N28" s="27"/>
      <c r="O28" s="31"/>
      <c r="Q28" s="26" t="n">
        <v>44.8863636363636</v>
      </c>
    </row>
    <row r="29" customFormat="false" ht="15" hidden="false" customHeight="false" outlineLevel="0" collapsed="false">
      <c r="A29" s="27" t="s">
        <v>30</v>
      </c>
      <c r="B29" s="27" t="n">
        <v>63</v>
      </c>
      <c r="C29" s="27" t="n">
        <v>39</v>
      </c>
      <c r="D29" s="27" t="n">
        <v>26</v>
      </c>
      <c r="E29" s="27" t="n">
        <v>30</v>
      </c>
      <c r="F29" s="28" t="n">
        <f aca="false">SUM(B29:E29)</f>
        <v>158</v>
      </c>
      <c r="G29" s="29" t="n">
        <f aca="false">(F29*100)/352</f>
        <v>44.8863636363636</v>
      </c>
      <c r="H29" s="29" t="n">
        <f aca="false">100-G29</f>
        <v>55.1136363636364</v>
      </c>
      <c r="J29" s="27" t="s">
        <v>30</v>
      </c>
      <c r="K29" s="27"/>
      <c r="L29" s="27"/>
      <c r="M29" s="27"/>
      <c r="N29" s="27"/>
      <c r="O29" s="31"/>
      <c r="Q29" s="26" t="n">
        <v>50</v>
      </c>
    </row>
    <row r="30" customFormat="false" ht="15" hidden="false" customHeight="false" outlineLevel="0" collapsed="false">
      <c r="A30" s="27" t="s">
        <v>31</v>
      </c>
      <c r="B30" s="27" t="n">
        <v>55</v>
      </c>
      <c r="C30" s="27" t="n">
        <v>40</v>
      </c>
      <c r="D30" s="27" t="n">
        <v>36</v>
      </c>
      <c r="E30" s="27" t="n">
        <v>45</v>
      </c>
      <c r="F30" s="28" t="n">
        <f aca="false">SUM(B30:E30)</f>
        <v>176</v>
      </c>
      <c r="G30" s="29" t="n">
        <f aca="false">(F30*100)/352</f>
        <v>50</v>
      </c>
      <c r="H30" s="29" t="n">
        <f aca="false">100-G30</f>
        <v>50</v>
      </c>
      <c r="J30" s="27" t="s">
        <v>31</v>
      </c>
      <c r="K30" s="27"/>
      <c r="L30" s="27"/>
      <c r="M30" s="27"/>
      <c r="N30" s="27"/>
      <c r="O30" s="31"/>
      <c r="Q30" s="26" t="n">
        <v>42.3295454545455</v>
      </c>
    </row>
    <row r="31" customFormat="false" ht="15" hidden="false" customHeight="false" outlineLevel="0" collapsed="false">
      <c r="A31" s="27" t="s">
        <v>32</v>
      </c>
      <c r="B31" s="27" t="n">
        <v>70</v>
      </c>
      <c r="C31" s="27" t="n">
        <v>30</v>
      </c>
      <c r="D31" s="27" t="n">
        <v>22</v>
      </c>
      <c r="E31" s="27" t="n">
        <v>27</v>
      </c>
      <c r="F31" s="28" t="n">
        <f aca="false">SUM(B31:E31)</f>
        <v>149</v>
      </c>
      <c r="G31" s="29" t="n">
        <f aca="false">(F31*100)/352</f>
        <v>42.3295454545455</v>
      </c>
      <c r="H31" s="29" t="n">
        <f aca="false">100-G31</f>
        <v>57.6704545454546</v>
      </c>
      <c r="J31" s="27" t="s">
        <v>32</v>
      </c>
      <c r="K31" s="27"/>
      <c r="L31" s="27"/>
      <c r="M31" s="27"/>
      <c r="N31" s="27"/>
      <c r="O31" s="31"/>
      <c r="Q31" s="26" t="n">
        <v>39.4886363636364</v>
      </c>
    </row>
    <row r="32" customFormat="false" ht="15" hidden="false" customHeight="false" outlineLevel="0" collapsed="false">
      <c r="A32" s="27" t="s">
        <v>33</v>
      </c>
      <c r="B32" s="27" t="n">
        <v>43</v>
      </c>
      <c r="C32" s="27" t="n">
        <v>29</v>
      </c>
      <c r="D32" s="27" t="n">
        <v>26</v>
      </c>
      <c r="E32" s="27" t="n">
        <v>41</v>
      </c>
      <c r="F32" s="28" t="n">
        <f aca="false">SUM(B32:E32)</f>
        <v>139</v>
      </c>
      <c r="G32" s="29" t="n">
        <f aca="false">(F32*100)/352</f>
        <v>39.4886363636364</v>
      </c>
      <c r="H32" s="29" t="n">
        <f aca="false">100-G32</f>
        <v>60.5113636363636</v>
      </c>
      <c r="J32" s="27" t="s">
        <v>33</v>
      </c>
      <c r="K32" s="27"/>
      <c r="L32" s="27"/>
      <c r="M32" s="27"/>
      <c r="N32" s="27"/>
      <c r="O32" s="31"/>
      <c r="Q32" s="26" t="n">
        <v>51.9886363636364</v>
      </c>
    </row>
    <row r="33" customFormat="false" ht="15" hidden="false" customHeight="false" outlineLevel="0" collapsed="false">
      <c r="A33" s="27" t="s">
        <v>34</v>
      </c>
      <c r="B33" s="27" t="n">
        <v>55</v>
      </c>
      <c r="C33" s="27" t="n">
        <v>52</v>
      </c>
      <c r="D33" s="27" t="n">
        <v>40</v>
      </c>
      <c r="E33" s="27" t="n">
        <v>36</v>
      </c>
      <c r="F33" s="28" t="n">
        <f aca="false">SUM(B33:E33)</f>
        <v>183</v>
      </c>
      <c r="G33" s="29" t="n">
        <f aca="false">(F33*100)/352</f>
        <v>51.9886363636364</v>
      </c>
      <c r="H33" s="29" t="n">
        <f aca="false">100-G33</f>
        <v>48.0113636363636</v>
      </c>
      <c r="J33" s="27" t="s">
        <v>34</v>
      </c>
      <c r="K33" s="27"/>
      <c r="L33" s="27"/>
      <c r="M33" s="27"/>
      <c r="N33" s="27"/>
      <c r="O33" s="31"/>
      <c r="Q33" s="26" t="n">
        <v>46.3068181818182</v>
      </c>
    </row>
    <row r="34" customFormat="false" ht="15" hidden="false" customHeight="false" outlineLevel="0" collapsed="false">
      <c r="A34" s="27" t="s">
        <v>35</v>
      </c>
      <c r="B34" s="27" t="n">
        <v>60</v>
      </c>
      <c r="C34" s="27" t="n">
        <v>27</v>
      </c>
      <c r="D34" s="27" t="n">
        <v>29</v>
      </c>
      <c r="E34" s="27" t="n">
        <v>47</v>
      </c>
      <c r="F34" s="28" t="n">
        <f aca="false">SUM(B34:E34)</f>
        <v>163</v>
      </c>
      <c r="G34" s="29" t="n">
        <f aca="false">(F34*100)/352</f>
        <v>46.3068181818182</v>
      </c>
      <c r="H34" s="29" t="n">
        <f aca="false">100-G34</f>
        <v>53.6931818181818</v>
      </c>
      <c r="J34" s="27" t="s">
        <v>35</v>
      </c>
      <c r="K34" s="27"/>
      <c r="L34" s="27"/>
      <c r="M34" s="30"/>
      <c r="N34" s="27"/>
      <c r="O34" s="31"/>
      <c r="Q34" s="26" t="n">
        <v>35.7954545454545</v>
      </c>
    </row>
    <row r="35" customFormat="false" ht="15" hidden="false" customHeight="false" outlineLevel="0" collapsed="false">
      <c r="A35" s="27" t="s">
        <v>36</v>
      </c>
      <c r="B35" s="27" t="n">
        <v>41</v>
      </c>
      <c r="C35" s="27" t="n">
        <v>28</v>
      </c>
      <c r="D35" s="27" t="n">
        <v>24</v>
      </c>
      <c r="E35" s="27" t="n">
        <v>33</v>
      </c>
      <c r="F35" s="28" t="n">
        <f aca="false">SUM(B35:E35)</f>
        <v>126</v>
      </c>
      <c r="G35" s="29" t="n">
        <f aca="false">(F35*100)/352</f>
        <v>35.7954545454545</v>
      </c>
      <c r="H35" s="29" t="n">
        <f aca="false">100-G35</f>
        <v>64.2045454545455</v>
      </c>
      <c r="J35" s="27" t="s">
        <v>36</v>
      </c>
      <c r="K35" s="27"/>
      <c r="L35" s="27"/>
      <c r="M35" s="27"/>
      <c r="N35" s="27"/>
      <c r="O35" s="31"/>
      <c r="Q35" s="26" t="n">
        <v>25</v>
      </c>
    </row>
    <row r="36" customFormat="false" ht="15" hidden="false" customHeight="false" outlineLevel="0" collapsed="false">
      <c r="A36" s="27" t="s">
        <v>37</v>
      </c>
      <c r="B36" s="27" t="n">
        <v>22</v>
      </c>
      <c r="C36" s="27" t="n">
        <v>25</v>
      </c>
      <c r="D36" s="27" t="n">
        <v>17</v>
      </c>
      <c r="E36" s="27" t="n">
        <v>24</v>
      </c>
      <c r="F36" s="28" t="n">
        <f aca="false">SUM(B36:E36)</f>
        <v>88</v>
      </c>
      <c r="G36" s="29" t="n">
        <f aca="false">(F36*100)/352</f>
        <v>25</v>
      </c>
      <c r="H36" s="29" t="n">
        <f aca="false">100-G36</f>
        <v>75</v>
      </c>
      <c r="J36" s="27" t="s">
        <v>37</v>
      </c>
      <c r="K36" s="27"/>
      <c r="L36" s="27"/>
      <c r="M36" s="27"/>
      <c r="N36" s="27"/>
      <c r="O36" s="31"/>
      <c r="Q36" s="26" t="n">
        <v>59.6590909090909</v>
      </c>
    </row>
    <row r="37" customFormat="false" ht="15" hidden="false" customHeight="false" outlineLevel="0" collapsed="false">
      <c r="A37" s="27" t="s">
        <v>38</v>
      </c>
      <c r="B37" s="27" t="n">
        <v>53</v>
      </c>
      <c r="C37" s="27" t="n">
        <v>61</v>
      </c>
      <c r="D37" s="27" t="n">
        <v>51</v>
      </c>
      <c r="E37" s="27" t="n">
        <v>45</v>
      </c>
      <c r="F37" s="28" t="n">
        <f aca="false">SUM(B37:E37)</f>
        <v>210</v>
      </c>
      <c r="G37" s="29" t="n">
        <f aca="false">(F37*100)/352</f>
        <v>59.6590909090909</v>
      </c>
      <c r="H37" s="29" t="n">
        <f aca="false">100-G37</f>
        <v>40.3409090909091</v>
      </c>
      <c r="J37" s="27" t="s">
        <v>38</v>
      </c>
      <c r="K37" s="30"/>
      <c r="L37" s="27"/>
      <c r="M37" s="27"/>
      <c r="N37" s="27"/>
      <c r="O37" s="31"/>
      <c r="Q37" s="40" t="n">
        <f aca="false">AVERAGE(Q27:Q36)</f>
        <v>41.9602272727273</v>
      </c>
    </row>
    <row r="38" customFormat="false" ht="15" hidden="false" customHeight="false" outlineLevel="0" collapsed="false">
      <c r="A38" s="22" t="s">
        <v>20</v>
      </c>
      <c r="B38" s="22"/>
      <c r="C38" s="22"/>
      <c r="D38" s="22"/>
      <c r="E38" s="22"/>
      <c r="F38" s="22"/>
      <c r="G38" s="22"/>
      <c r="H38" s="22"/>
      <c r="J38" s="22" t="s">
        <v>20</v>
      </c>
      <c r="K38" s="22"/>
      <c r="L38" s="22"/>
      <c r="M38" s="22"/>
      <c r="N38" s="22"/>
      <c r="O38" s="22"/>
    </row>
    <row r="39" customFormat="false" ht="15" hidden="false" customHeight="false" outlineLevel="0" collapsed="false">
      <c r="A39" s="23" t="s">
        <v>4</v>
      </c>
      <c r="B39" s="23" t="s">
        <v>25</v>
      </c>
      <c r="C39" s="23"/>
      <c r="D39" s="23"/>
      <c r="E39" s="23"/>
      <c r="F39" s="24" t="s">
        <v>26</v>
      </c>
      <c r="G39" s="25" t="s">
        <v>27</v>
      </c>
      <c r="H39" s="25" t="s">
        <v>28</v>
      </c>
      <c r="J39" s="23" t="s">
        <v>4</v>
      </c>
      <c r="K39" s="23" t="s">
        <v>5</v>
      </c>
      <c r="L39" s="23"/>
      <c r="M39" s="23"/>
      <c r="N39" s="23"/>
      <c r="O39" s="24" t="s">
        <v>18</v>
      </c>
    </row>
    <row r="40" customFormat="false" ht="15" hidden="false" customHeight="false" outlineLevel="0" collapsed="false">
      <c r="A40" s="27" t="s">
        <v>29</v>
      </c>
      <c r="B40" s="27"/>
      <c r="C40" s="27"/>
      <c r="D40" s="27"/>
      <c r="E40" s="27"/>
      <c r="F40" s="28" t="n">
        <v>139</v>
      </c>
      <c r="G40" s="29" t="n">
        <f aca="false">(F40*100)/352</f>
        <v>39.4886363636364</v>
      </c>
      <c r="H40" s="29" t="n">
        <f aca="false">100-G40</f>
        <v>60.5113636363636</v>
      </c>
      <c r="J40" s="27" t="s">
        <v>29</v>
      </c>
      <c r="K40" s="27" t="n">
        <v>0.44</v>
      </c>
      <c r="L40" s="27" t="n">
        <v>0.36</v>
      </c>
      <c r="M40" s="27" t="n">
        <v>0.45</v>
      </c>
      <c r="N40" s="27" t="n">
        <v>0.42</v>
      </c>
      <c r="O40" s="31" t="n">
        <f aca="false">AVERAGE(K40:N40)</f>
        <v>0.4175</v>
      </c>
      <c r="Q40" s="26" t="n">
        <v>39.4886363636364</v>
      </c>
      <c r="S40" s="32" t="n">
        <v>0.4175</v>
      </c>
    </row>
    <row r="41" customFormat="false" ht="15" hidden="false" customHeight="false" outlineLevel="0" collapsed="false">
      <c r="A41" s="27" t="s">
        <v>30</v>
      </c>
      <c r="B41" s="27" t="n">
        <v>56</v>
      </c>
      <c r="C41" s="27" t="n">
        <v>32</v>
      </c>
      <c r="D41" s="27" t="n">
        <v>41</v>
      </c>
      <c r="E41" s="27" t="n">
        <v>35</v>
      </c>
      <c r="F41" s="28" t="n">
        <f aca="false">SUM(B41:E41)</f>
        <v>164</v>
      </c>
      <c r="G41" s="29" t="n">
        <f aca="false">(F41*100)/352</f>
        <v>46.5909090909091</v>
      </c>
      <c r="H41" s="29" t="n">
        <f aca="false">100-G41</f>
        <v>53.4090909090909</v>
      </c>
      <c r="J41" s="27" t="s">
        <v>30</v>
      </c>
      <c r="K41" s="27" t="n">
        <v>0.26</v>
      </c>
      <c r="L41" s="27" t="n">
        <v>0.26</v>
      </c>
      <c r="M41" s="27" t="n">
        <v>0.3</v>
      </c>
      <c r="N41" s="27" t="n">
        <v>0.29</v>
      </c>
      <c r="O41" s="31" t="n">
        <f aca="false">AVERAGE(K41:N41)</f>
        <v>0.2775</v>
      </c>
      <c r="Q41" s="26" t="n">
        <v>46.5909090909091</v>
      </c>
      <c r="S41" s="32" t="n">
        <v>0.2775</v>
      </c>
    </row>
    <row r="42" customFormat="false" ht="15" hidden="false" customHeight="false" outlineLevel="0" collapsed="false">
      <c r="A42" s="27" t="s">
        <v>31</v>
      </c>
      <c r="B42" s="27" t="n">
        <v>69</v>
      </c>
      <c r="C42" s="27" t="n">
        <v>30</v>
      </c>
      <c r="D42" s="27" t="n">
        <v>27</v>
      </c>
      <c r="E42" s="27" t="n">
        <v>35</v>
      </c>
      <c r="F42" s="28" t="n">
        <f aca="false">SUM(B42:E42)</f>
        <v>161</v>
      </c>
      <c r="G42" s="29" t="n">
        <f aca="false">(F42*100)/352</f>
        <v>45.7386363636364</v>
      </c>
      <c r="H42" s="29" t="n">
        <f aca="false">100-G42</f>
        <v>54.2613636363636</v>
      </c>
      <c r="J42" s="27" t="s">
        <v>31</v>
      </c>
      <c r="K42" s="27" t="n">
        <v>0.26</v>
      </c>
      <c r="L42" s="27" t="n">
        <v>0.27</v>
      </c>
      <c r="M42" s="27" t="n">
        <v>0.21</v>
      </c>
      <c r="N42" s="27" t="n">
        <v>0.18</v>
      </c>
      <c r="O42" s="31" t="n">
        <f aca="false">AVERAGE(K42:N42)</f>
        <v>0.23</v>
      </c>
      <c r="Q42" s="26" t="n">
        <v>45.7386363636364</v>
      </c>
      <c r="S42" s="32" t="n">
        <v>0.23</v>
      </c>
    </row>
    <row r="43" customFormat="false" ht="15" hidden="false" customHeight="false" outlineLevel="0" collapsed="false">
      <c r="A43" s="27" t="s">
        <v>32</v>
      </c>
      <c r="B43" s="27" t="n">
        <v>56</v>
      </c>
      <c r="C43" s="27" t="n">
        <v>40</v>
      </c>
      <c r="D43" s="27" t="n">
        <v>38</v>
      </c>
      <c r="E43" s="27" t="n">
        <v>28</v>
      </c>
      <c r="F43" s="28" t="n">
        <f aca="false">SUM(B43:E43)</f>
        <v>162</v>
      </c>
      <c r="G43" s="29" t="n">
        <f aca="false">(F43*100)/352</f>
        <v>46.0227272727273</v>
      </c>
      <c r="H43" s="29" t="n">
        <f aca="false">100-G43</f>
        <v>53.9772727272727</v>
      </c>
      <c r="J43" s="27" t="s">
        <v>32</v>
      </c>
      <c r="K43" s="27" t="n">
        <v>0.34</v>
      </c>
      <c r="L43" s="27" t="n">
        <v>0.42</v>
      </c>
      <c r="M43" s="27" t="n">
        <v>0.37</v>
      </c>
      <c r="N43" s="27" t="n">
        <v>0.58</v>
      </c>
      <c r="O43" s="31" t="n">
        <f aca="false">AVERAGE(K43:N43)</f>
        <v>0.4275</v>
      </c>
      <c r="Q43" s="26" t="n">
        <v>46.0227272727273</v>
      </c>
      <c r="S43" s="32" t="n">
        <v>0.4275</v>
      </c>
    </row>
    <row r="44" customFormat="false" ht="15" hidden="false" customHeight="false" outlineLevel="0" collapsed="false">
      <c r="A44" s="27" t="s">
        <v>33</v>
      </c>
      <c r="B44" s="27" t="n">
        <v>43</v>
      </c>
      <c r="C44" s="27" t="n">
        <v>41</v>
      </c>
      <c r="D44" s="27" t="n">
        <v>28</v>
      </c>
      <c r="E44" s="27" t="n">
        <v>33</v>
      </c>
      <c r="F44" s="28" t="n">
        <f aca="false">SUM(B44:E44)</f>
        <v>145</v>
      </c>
      <c r="G44" s="29" t="n">
        <f aca="false">(F44*100)/352</f>
        <v>41.1931818181818</v>
      </c>
      <c r="H44" s="29" t="n">
        <f aca="false">100-G44</f>
        <v>58.8068181818182</v>
      </c>
      <c r="J44" s="27" t="s">
        <v>33</v>
      </c>
      <c r="K44" s="27" t="n">
        <v>0.31</v>
      </c>
      <c r="L44" s="27" t="n">
        <v>0.38</v>
      </c>
      <c r="M44" s="27" t="n">
        <v>0.34</v>
      </c>
      <c r="N44" s="27" t="n">
        <v>0.34</v>
      </c>
      <c r="O44" s="31" t="n">
        <f aca="false">AVERAGE(K44:N44)</f>
        <v>0.3425</v>
      </c>
      <c r="Q44" s="26" t="n">
        <v>41.1931818181818</v>
      </c>
      <c r="S44" s="32" t="n">
        <v>0.3425</v>
      </c>
    </row>
    <row r="45" customFormat="false" ht="15" hidden="false" customHeight="false" outlineLevel="0" collapsed="false">
      <c r="A45" s="27" t="s">
        <v>34</v>
      </c>
      <c r="B45" s="27" t="n">
        <v>46</v>
      </c>
      <c r="C45" s="27" t="n">
        <v>43</v>
      </c>
      <c r="D45" s="27" t="n">
        <v>35</v>
      </c>
      <c r="E45" s="27" t="n">
        <v>39</v>
      </c>
      <c r="F45" s="28" t="n">
        <f aca="false">SUM(B45:E45)</f>
        <v>163</v>
      </c>
      <c r="G45" s="29" t="n">
        <f aca="false">(F45*100)/352</f>
        <v>46.3068181818182</v>
      </c>
      <c r="H45" s="29" t="n">
        <f aca="false">100-G45</f>
        <v>53.6931818181818</v>
      </c>
      <c r="J45" s="27" t="s">
        <v>34</v>
      </c>
      <c r="K45" s="27" t="n">
        <v>0.38</v>
      </c>
      <c r="L45" s="27" t="n">
        <v>0.29</v>
      </c>
      <c r="M45" s="27" t="n">
        <v>0.38</v>
      </c>
      <c r="N45" s="27" t="n">
        <v>0.33</v>
      </c>
      <c r="O45" s="31" t="n">
        <f aca="false">AVERAGE(K45:N45)</f>
        <v>0.345</v>
      </c>
      <c r="Q45" s="26" t="n">
        <v>46.3068181818182</v>
      </c>
      <c r="S45" s="32" t="n">
        <v>0.345</v>
      </c>
    </row>
    <row r="46" customFormat="false" ht="15" hidden="false" customHeight="false" outlineLevel="0" collapsed="false">
      <c r="A46" s="27" t="s">
        <v>35</v>
      </c>
      <c r="B46" s="27" t="n">
        <v>45</v>
      </c>
      <c r="C46" s="27" t="n">
        <v>24</v>
      </c>
      <c r="D46" s="27" t="n">
        <v>17</v>
      </c>
      <c r="E46" s="27" t="n">
        <v>33</v>
      </c>
      <c r="F46" s="28" t="n">
        <f aca="false">SUM(B46:E46)</f>
        <v>119</v>
      </c>
      <c r="G46" s="29" t="n">
        <f aca="false">(F46*100)/352</f>
        <v>33.8068181818182</v>
      </c>
      <c r="H46" s="29" t="n">
        <f aca="false">100-G46</f>
        <v>66.1931818181818</v>
      </c>
      <c r="J46" s="27" t="s">
        <v>35</v>
      </c>
      <c r="K46" s="27" t="n">
        <v>0.24</v>
      </c>
      <c r="L46" s="27" t="n">
        <v>0.33</v>
      </c>
      <c r="M46" s="30" t="n">
        <v>0.29</v>
      </c>
      <c r="N46" s="27" t="n">
        <v>0.24</v>
      </c>
      <c r="O46" s="31" t="n">
        <f aca="false">AVERAGE(K46:N46)</f>
        <v>0.275</v>
      </c>
      <c r="Q46" s="26" t="n">
        <v>33.8068181818182</v>
      </c>
      <c r="S46" s="32" t="n">
        <v>0.275</v>
      </c>
    </row>
    <row r="47" customFormat="false" ht="15" hidden="false" customHeight="false" outlineLevel="0" collapsed="false">
      <c r="A47" s="27" t="s">
        <v>36</v>
      </c>
      <c r="B47" s="27"/>
      <c r="C47" s="27"/>
      <c r="D47" s="27"/>
      <c r="E47" s="27"/>
      <c r="F47" s="28" t="n">
        <v>177</v>
      </c>
      <c r="G47" s="29" t="n">
        <f aca="false">(F47*100)/352</f>
        <v>50.2840909090909</v>
      </c>
      <c r="H47" s="29" t="n">
        <f aca="false">100-G47</f>
        <v>49.7159090909091</v>
      </c>
      <c r="J47" s="27" t="s">
        <v>36</v>
      </c>
      <c r="K47" s="27" t="n">
        <v>0.29</v>
      </c>
      <c r="L47" s="27" t="n">
        <v>0.31</v>
      </c>
      <c r="M47" s="27" t="n">
        <v>0.27</v>
      </c>
      <c r="N47" s="27" t="n">
        <v>0.21</v>
      </c>
      <c r="O47" s="31" t="n">
        <f aca="false">AVERAGE(K47:N47)</f>
        <v>0.27</v>
      </c>
      <c r="Q47" s="26" t="n">
        <v>50.2840909090909</v>
      </c>
      <c r="S47" s="32" t="n">
        <v>0.27</v>
      </c>
    </row>
    <row r="48" customFormat="false" ht="15" hidden="false" customHeight="false" outlineLevel="0" collapsed="false">
      <c r="A48" s="27" t="s">
        <v>37</v>
      </c>
      <c r="B48" s="27"/>
      <c r="C48" s="27"/>
      <c r="D48" s="27"/>
      <c r="E48" s="27"/>
      <c r="F48" s="28" t="n">
        <v>185</v>
      </c>
      <c r="G48" s="29" t="n">
        <f aca="false">(F48*100)/352</f>
        <v>52.5568181818182</v>
      </c>
      <c r="H48" s="29" t="n">
        <f aca="false">100-G48</f>
        <v>47.4431818181818</v>
      </c>
      <c r="J48" s="27" t="s">
        <v>37</v>
      </c>
      <c r="K48" s="27" t="n">
        <v>0.35</v>
      </c>
      <c r="L48" s="27" t="n">
        <v>0.33</v>
      </c>
      <c r="M48" s="27" t="n">
        <v>0.29</v>
      </c>
      <c r="N48" s="27" t="n">
        <v>0.24</v>
      </c>
      <c r="O48" s="31" t="n">
        <f aca="false">AVERAGE(K48:N48)</f>
        <v>0.3025</v>
      </c>
      <c r="Q48" s="26" t="n">
        <v>52.5568181818182</v>
      </c>
      <c r="S48" s="32" t="n">
        <v>0.3025</v>
      </c>
    </row>
    <row r="49" customFormat="false" ht="15" hidden="false" customHeight="false" outlineLevel="0" collapsed="false">
      <c r="A49" s="27" t="s">
        <v>38</v>
      </c>
      <c r="B49" s="27"/>
      <c r="C49" s="27"/>
      <c r="D49" s="27"/>
      <c r="E49" s="27"/>
      <c r="F49" s="28" t="n">
        <v>117</v>
      </c>
      <c r="G49" s="29" t="n">
        <f aca="false">(F49*100)/352</f>
        <v>33.2386363636364</v>
      </c>
      <c r="H49" s="29" t="n">
        <f aca="false">100-G49</f>
        <v>66.7613636363636</v>
      </c>
      <c r="J49" s="27" t="s">
        <v>38</v>
      </c>
      <c r="K49" s="30" t="n">
        <v>0.35</v>
      </c>
      <c r="L49" s="27" t="n">
        <v>0.33</v>
      </c>
      <c r="M49" s="27" t="n">
        <v>0.29</v>
      </c>
      <c r="N49" s="27" t="n">
        <v>0.24</v>
      </c>
      <c r="O49" s="31" t="n">
        <f aca="false">AVERAGE(K49:N49)</f>
        <v>0.3025</v>
      </c>
      <c r="Q49" s="26" t="n">
        <v>33.2386363636364</v>
      </c>
      <c r="S49" s="32" t="n">
        <v>0.3025</v>
      </c>
    </row>
    <row r="50" customFormat="false" ht="15" hidden="false" customHeight="false" outlineLevel="0" collapsed="false">
      <c r="A50" s="22" t="s">
        <v>21</v>
      </c>
      <c r="B50" s="22"/>
      <c r="C50" s="22"/>
      <c r="D50" s="22"/>
      <c r="E50" s="22"/>
      <c r="F50" s="22"/>
      <c r="G50" s="22"/>
      <c r="H50" s="22"/>
      <c r="J50" s="22" t="s">
        <v>21</v>
      </c>
      <c r="K50" s="22"/>
      <c r="L50" s="22"/>
      <c r="M50" s="22"/>
      <c r="N50" s="22"/>
      <c r="O50" s="22"/>
      <c r="Q50" s="40" t="n">
        <f aca="false">AVERAGE(Q40:Q49)</f>
        <v>43.5227272727273</v>
      </c>
      <c r="S50" s="41" t="n">
        <f aca="false">AVERAGE(S40:S49)</f>
        <v>0.319</v>
      </c>
    </row>
    <row r="51" customFormat="false" ht="15" hidden="false" customHeight="false" outlineLevel="0" collapsed="false">
      <c r="A51" s="23" t="s">
        <v>4</v>
      </c>
      <c r="B51" s="23" t="s">
        <v>25</v>
      </c>
      <c r="C51" s="23"/>
      <c r="D51" s="23"/>
      <c r="E51" s="23"/>
      <c r="F51" s="24" t="s">
        <v>26</v>
      </c>
      <c r="G51" s="25" t="s">
        <v>27</v>
      </c>
      <c r="H51" s="25" t="s">
        <v>28</v>
      </c>
      <c r="J51" s="23" t="s">
        <v>4</v>
      </c>
      <c r="K51" s="23" t="s">
        <v>5</v>
      </c>
      <c r="L51" s="23"/>
      <c r="M51" s="23"/>
      <c r="N51" s="23"/>
      <c r="O51" s="24" t="s">
        <v>18</v>
      </c>
    </row>
    <row r="52" customFormat="false" ht="15" hidden="false" customHeight="false" outlineLevel="0" collapsed="false">
      <c r="A52" s="27" t="s">
        <v>29</v>
      </c>
      <c r="B52" s="27" t="n">
        <v>45</v>
      </c>
      <c r="C52" s="27" t="n">
        <v>15</v>
      </c>
      <c r="D52" s="27" t="n">
        <v>21</v>
      </c>
      <c r="E52" s="27" t="n">
        <v>38</v>
      </c>
      <c r="F52" s="28" t="n">
        <f aca="false">SUM(B52:E52)</f>
        <v>119</v>
      </c>
      <c r="G52" s="29" t="n">
        <f aca="false">(F52*100)/352</f>
        <v>33.8068181818182</v>
      </c>
      <c r="H52" s="29" t="n">
        <f aca="false">100-G52</f>
        <v>66.1931818181818</v>
      </c>
      <c r="J52" s="27" t="s">
        <v>29</v>
      </c>
      <c r="K52" s="27" t="n">
        <v>0.32</v>
      </c>
      <c r="L52" s="27" t="n">
        <v>0.36</v>
      </c>
      <c r="M52" s="27" t="n">
        <v>0.28</v>
      </c>
      <c r="N52" s="27" t="n">
        <v>0.28</v>
      </c>
      <c r="O52" s="31" t="n">
        <f aca="false">AVERAGE(K52:N52)</f>
        <v>0.31</v>
      </c>
      <c r="Q52" s="26" t="n">
        <v>33.8068181818182</v>
      </c>
      <c r="S52" s="32" t="n">
        <v>0.31</v>
      </c>
    </row>
    <row r="53" customFormat="false" ht="15" hidden="false" customHeight="false" outlineLevel="0" collapsed="false">
      <c r="A53" s="27" t="s">
        <v>30</v>
      </c>
      <c r="B53" s="27" t="n">
        <v>47</v>
      </c>
      <c r="C53" s="27" t="n">
        <v>41</v>
      </c>
      <c r="D53" s="27" t="n">
        <v>26</v>
      </c>
      <c r="E53" s="27" t="n">
        <v>27</v>
      </c>
      <c r="F53" s="28" t="n">
        <f aca="false">SUM(B53:E53)</f>
        <v>141</v>
      </c>
      <c r="G53" s="29" t="n">
        <f aca="false">(F53*100)/352</f>
        <v>40.0568181818182</v>
      </c>
      <c r="H53" s="29" t="n">
        <f aca="false">100-G53</f>
        <v>59.9431818181818</v>
      </c>
      <c r="J53" s="27" t="s">
        <v>30</v>
      </c>
      <c r="K53" s="27" t="n">
        <v>0.28</v>
      </c>
      <c r="L53" s="27" t="n">
        <v>0.3</v>
      </c>
      <c r="M53" s="27" t="n">
        <v>0.36</v>
      </c>
      <c r="N53" s="27" t="n">
        <v>0.31</v>
      </c>
      <c r="O53" s="31" t="n">
        <f aca="false">AVERAGE(K53:N53)</f>
        <v>0.3125</v>
      </c>
      <c r="Q53" s="26" t="n">
        <v>40.0568181818182</v>
      </c>
      <c r="S53" s="32" t="n">
        <v>0.3125</v>
      </c>
    </row>
    <row r="54" customFormat="false" ht="15" hidden="false" customHeight="false" outlineLevel="0" collapsed="false">
      <c r="A54" s="27" t="s">
        <v>31</v>
      </c>
      <c r="B54" s="27" t="n">
        <v>65</v>
      </c>
      <c r="C54" s="27" t="n">
        <v>42</v>
      </c>
      <c r="D54" s="27" t="n">
        <v>40</v>
      </c>
      <c r="E54" s="27" t="n">
        <v>34</v>
      </c>
      <c r="F54" s="28" t="n">
        <f aca="false">SUM(B54:E54)</f>
        <v>181</v>
      </c>
      <c r="G54" s="29" t="n">
        <f aca="false">(F54*100)/352</f>
        <v>51.4204545454546</v>
      </c>
      <c r="H54" s="29" t="n">
        <f aca="false">100-G54</f>
        <v>48.5795454545455</v>
      </c>
      <c r="J54" s="27" t="s">
        <v>31</v>
      </c>
      <c r="K54" s="27" t="n">
        <v>0.24</v>
      </c>
      <c r="L54" s="27" t="n">
        <v>0.33</v>
      </c>
      <c r="M54" s="27" t="n">
        <v>0.36</v>
      </c>
      <c r="N54" s="27" t="n">
        <v>0.38</v>
      </c>
      <c r="O54" s="31" t="n">
        <f aca="false">AVERAGE(K54:N54)</f>
        <v>0.3275</v>
      </c>
      <c r="Q54" s="26" t="n">
        <v>51.4204545454546</v>
      </c>
      <c r="S54" s="32" t="n">
        <v>0.3275</v>
      </c>
    </row>
    <row r="55" customFormat="false" ht="15" hidden="false" customHeight="false" outlineLevel="0" collapsed="false">
      <c r="A55" s="27" t="s">
        <v>32</v>
      </c>
      <c r="B55" s="27" t="n">
        <v>38</v>
      </c>
      <c r="C55" s="27" t="n">
        <v>29</v>
      </c>
      <c r="D55" s="27" t="n">
        <v>21</v>
      </c>
      <c r="E55" s="27" t="n">
        <v>26</v>
      </c>
      <c r="F55" s="28" t="n">
        <f aca="false">SUM(B55:E55)</f>
        <v>114</v>
      </c>
      <c r="G55" s="29" t="n">
        <f aca="false">(F55*100)/352</f>
        <v>32.3863636363636</v>
      </c>
      <c r="H55" s="29" t="n">
        <f aca="false">100-G55</f>
        <v>67.6136363636364</v>
      </c>
      <c r="J55" s="27" t="s">
        <v>32</v>
      </c>
      <c r="K55" s="27" t="n">
        <v>0.28</v>
      </c>
      <c r="L55" s="27" t="n">
        <v>0.36</v>
      </c>
      <c r="M55" s="27" t="n">
        <v>0.44</v>
      </c>
      <c r="N55" s="27" t="n">
        <v>0.36</v>
      </c>
      <c r="O55" s="31" t="n">
        <f aca="false">AVERAGE(K55:N55)</f>
        <v>0.36</v>
      </c>
      <c r="Q55" s="26" t="n">
        <v>32.3863636363636</v>
      </c>
      <c r="S55" s="32" t="n">
        <v>0.36</v>
      </c>
    </row>
    <row r="56" customFormat="false" ht="15" hidden="false" customHeight="false" outlineLevel="0" collapsed="false">
      <c r="A56" s="27" t="s">
        <v>33</v>
      </c>
      <c r="B56" s="27"/>
      <c r="C56" s="27"/>
      <c r="D56" s="27"/>
      <c r="E56" s="27"/>
      <c r="F56" s="28" t="n">
        <v>127</v>
      </c>
      <c r="G56" s="29" t="n">
        <f aca="false">(F56*100)/352</f>
        <v>36.0795454545455</v>
      </c>
      <c r="H56" s="29" t="n">
        <f aca="false">100-G56</f>
        <v>63.9204545454546</v>
      </c>
      <c r="J56" s="27" t="s">
        <v>33</v>
      </c>
      <c r="K56" s="27" t="n">
        <v>0.23</v>
      </c>
      <c r="L56" s="27" t="n">
        <v>0.26</v>
      </c>
      <c r="M56" s="27" t="n">
        <v>0.2</v>
      </c>
      <c r="N56" s="27" t="n">
        <v>0.36</v>
      </c>
      <c r="O56" s="31" t="n">
        <f aca="false">AVERAGE(K56:N56)</f>
        <v>0.2625</v>
      </c>
      <c r="Q56" s="26" t="n">
        <v>36.0795454545455</v>
      </c>
      <c r="S56" s="32" t="n">
        <v>0.2625</v>
      </c>
    </row>
    <row r="57" customFormat="false" ht="15" hidden="false" customHeight="false" outlineLevel="0" collapsed="false">
      <c r="A57" s="27" t="s">
        <v>34</v>
      </c>
      <c r="B57" s="27" t="n">
        <v>45</v>
      </c>
      <c r="C57" s="27" t="n">
        <v>27</v>
      </c>
      <c r="D57" s="27" t="n">
        <v>33</v>
      </c>
      <c r="E57" s="27" t="n">
        <v>41</v>
      </c>
      <c r="F57" s="28" t="n">
        <f aca="false">SUM(B57:E57)</f>
        <v>146</v>
      </c>
      <c r="G57" s="29" t="n">
        <f aca="false">(F57*100)/352</f>
        <v>41.4772727272727</v>
      </c>
      <c r="H57" s="29" t="n">
        <f aca="false">100-G57</f>
        <v>58.5227272727273</v>
      </c>
      <c r="J57" s="27" t="s">
        <v>34</v>
      </c>
      <c r="K57" s="27" t="n">
        <v>0.24</v>
      </c>
      <c r="L57" s="27" t="n">
        <v>0.28</v>
      </c>
      <c r="M57" s="27" t="n">
        <v>0.28</v>
      </c>
      <c r="N57" s="27" t="n">
        <v>0.21</v>
      </c>
      <c r="O57" s="31" t="n">
        <f aca="false">AVERAGE(K57:N57)</f>
        <v>0.2525</v>
      </c>
      <c r="Q57" s="26" t="n">
        <v>41.4772727272727</v>
      </c>
      <c r="S57" s="32" t="n">
        <v>0.2525</v>
      </c>
    </row>
    <row r="58" customFormat="false" ht="15" hidden="false" customHeight="false" outlineLevel="0" collapsed="false">
      <c r="A58" s="27" t="s">
        <v>35</v>
      </c>
      <c r="B58" s="27" t="n">
        <v>37</v>
      </c>
      <c r="C58" s="27" t="n">
        <v>25</v>
      </c>
      <c r="D58" s="27" t="n">
        <v>25</v>
      </c>
      <c r="E58" s="27" t="n">
        <v>27</v>
      </c>
      <c r="F58" s="28" t="n">
        <f aca="false">SUM(B58:E58)</f>
        <v>114</v>
      </c>
      <c r="G58" s="29" t="n">
        <f aca="false">(F58*100)/352</f>
        <v>32.3863636363636</v>
      </c>
      <c r="H58" s="29" t="n">
        <f aca="false">100-G58</f>
        <v>67.6136363636364</v>
      </c>
      <c r="J58" s="27" t="s">
        <v>35</v>
      </c>
      <c r="K58" s="27" t="n">
        <v>0.29</v>
      </c>
      <c r="L58" s="27" t="n">
        <v>0.27</v>
      </c>
      <c r="M58" s="30" t="n">
        <v>0.36</v>
      </c>
      <c r="N58" s="27" t="n">
        <v>0.37</v>
      </c>
      <c r="O58" s="31" t="n">
        <f aca="false">AVERAGE(K58:N58)</f>
        <v>0.3225</v>
      </c>
      <c r="Q58" s="26" t="n">
        <v>32.3863636363636</v>
      </c>
      <c r="S58" s="32" t="n">
        <v>0.3225</v>
      </c>
    </row>
    <row r="59" customFormat="false" ht="15" hidden="false" customHeight="false" outlineLevel="0" collapsed="false">
      <c r="A59" s="27" t="s">
        <v>36</v>
      </c>
      <c r="B59" s="27" t="n">
        <v>24</v>
      </c>
      <c r="C59" s="27" t="n">
        <v>24</v>
      </c>
      <c r="D59" s="27" t="n">
        <v>32</v>
      </c>
      <c r="E59" s="27" t="n">
        <v>26</v>
      </c>
      <c r="F59" s="28" t="n">
        <f aca="false">SUM(B59:E59)</f>
        <v>106</v>
      </c>
      <c r="G59" s="29" t="n">
        <f aca="false">(F59*100)/352</f>
        <v>30.1136363636364</v>
      </c>
      <c r="H59" s="29" t="n">
        <f aca="false">100-G59</f>
        <v>69.8863636363636</v>
      </c>
      <c r="J59" s="27" t="s">
        <v>36</v>
      </c>
      <c r="K59" s="27" t="n">
        <v>0.32</v>
      </c>
      <c r="L59" s="27" t="n">
        <v>0.35</v>
      </c>
      <c r="M59" s="27" t="n">
        <v>0.38</v>
      </c>
      <c r="N59" s="27" t="n">
        <v>0.27</v>
      </c>
      <c r="O59" s="31" t="n">
        <f aca="false">AVERAGE(K59:N59)</f>
        <v>0.33</v>
      </c>
      <c r="Q59" s="26" t="n">
        <v>30.1136363636364</v>
      </c>
      <c r="S59" s="32" t="n">
        <v>0.33</v>
      </c>
    </row>
    <row r="60" customFormat="false" ht="15" hidden="false" customHeight="false" outlineLevel="0" collapsed="false">
      <c r="A60" s="27" t="s">
        <v>37</v>
      </c>
      <c r="B60" s="27" t="n">
        <v>32</v>
      </c>
      <c r="C60" s="27" t="n">
        <v>32</v>
      </c>
      <c r="D60" s="27" t="n">
        <v>42</v>
      </c>
      <c r="E60" s="27" t="n">
        <v>28</v>
      </c>
      <c r="F60" s="28" t="n">
        <f aca="false">SUM(B60:E60)</f>
        <v>134</v>
      </c>
      <c r="G60" s="29" t="n">
        <f aca="false">(F60*100)/352</f>
        <v>38.0681818181818</v>
      </c>
      <c r="H60" s="29" t="n">
        <f aca="false">100-G60</f>
        <v>61.9318181818182</v>
      </c>
      <c r="J60" s="27" t="s">
        <v>37</v>
      </c>
      <c r="K60" s="27" t="n">
        <v>0.38</v>
      </c>
      <c r="L60" s="27" t="n">
        <v>0.35</v>
      </c>
      <c r="M60" s="27" t="n">
        <v>0.38</v>
      </c>
      <c r="N60" s="27" t="n">
        <v>0.27</v>
      </c>
      <c r="O60" s="31" t="n">
        <f aca="false">AVERAGE(K60:N60)</f>
        <v>0.345</v>
      </c>
      <c r="Q60" s="26" t="n">
        <v>38.0681818181818</v>
      </c>
      <c r="S60" s="32" t="n">
        <v>0.345</v>
      </c>
    </row>
    <row r="61" customFormat="false" ht="15" hidden="false" customHeight="false" outlineLevel="0" collapsed="false">
      <c r="A61" s="27" t="s">
        <v>38</v>
      </c>
      <c r="B61" s="27" t="n">
        <v>52</v>
      </c>
      <c r="C61" s="27" t="n">
        <v>29</v>
      </c>
      <c r="D61" s="27" t="n">
        <v>31</v>
      </c>
      <c r="E61" s="27" t="n">
        <v>11</v>
      </c>
      <c r="F61" s="28" t="n">
        <f aca="false">SUM(B61:E61)</f>
        <v>123</v>
      </c>
      <c r="G61" s="29" t="n">
        <f aca="false">(F61*100)/352</f>
        <v>34.9431818181818</v>
      </c>
      <c r="H61" s="29" t="n">
        <f aca="false">100-G61</f>
        <v>65.0568181818182</v>
      </c>
      <c r="J61" s="27" t="s">
        <v>38</v>
      </c>
      <c r="K61" s="30" t="n">
        <v>0.32</v>
      </c>
      <c r="L61" s="27" t="n">
        <v>0.21</v>
      </c>
      <c r="M61" s="27" t="n">
        <v>0.25</v>
      </c>
      <c r="N61" s="27" t="n">
        <v>0.23</v>
      </c>
      <c r="O61" s="31" t="n">
        <f aca="false">AVERAGE(K61:N61)</f>
        <v>0.2525</v>
      </c>
      <c r="Q61" s="26" t="n">
        <v>34.9431818181818</v>
      </c>
      <c r="S61" s="32" t="n">
        <v>0.2525</v>
      </c>
    </row>
    <row r="62" customFormat="false" ht="15" hidden="false" customHeight="false" outlineLevel="0" collapsed="false">
      <c r="A62" s="22" t="s">
        <v>22</v>
      </c>
      <c r="B62" s="22"/>
      <c r="C62" s="22"/>
      <c r="D62" s="22"/>
      <c r="E62" s="22"/>
      <c r="F62" s="22"/>
      <c r="G62" s="22"/>
      <c r="H62" s="22"/>
      <c r="J62" s="22" t="s">
        <v>22</v>
      </c>
      <c r="K62" s="22"/>
      <c r="L62" s="22"/>
      <c r="M62" s="22"/>
      <c r="N62" s="22"/>
      <c r="O62" s="22"/>
      <c r="Q62" s="40" t="n">
        <f aca="false">AVERAGE(Q52:Q61)</f>
        <v>37.0738636363636</v>
      </c>
      <c r="S62" s="41" t="n">
        <f aca="false">AVERAGE(S52:S61)</f>
        <v>0.3075</v>
      </c>
    </row>
    <row r="63" customFormat="false" ht="15" hidden="false" customHeight="false" outlineLevel="0" collapsed="false">
      <c r="A63" s="23" t="s">
        <v>4</v>
      </c>
      <c r="B63" s="23" t="s">
        <v>25</v>
      </c>
      <c r="C63" s="23"/>
      <c r="D63" s="23"/>
      <c r="E63" s="23"/>
      <c r="F63" s="24" t="s">
        <v>26</v>
      </c>
      <c r="G63" s="25" t="s">
        <v>27</v>
      </c>
      <c r="H63" s="25" t="s">
        <v>28</v>
      </c>
      <c r="J63" s="23" t="s">
        <v>4</v>
      </c>
      <c r="K63" s="23" t="s">
        <v>5</v>
      </c>
      <c r="L63" s="23"/>
      <c r="M63" s="23"/>
      <c r="N63" s="23"/>
      <c r="O63" s="24" t="s">
        <v>18</v>
      </c>
    </row>
    <row r="64" customFormat="false" ht="15" hidden="false" customHeight="false" outlineLevel="0" collapsed="false">
      <c r="A64" s="27" t="s">
        <v>29</v>
      </c>
      <c r="B64" s="27" t="n">
        <v>52</v>
      </c>
      <c r="C64" s="27" t="n">
        <v>29</v>
      </c>
      <c r="D64" s="27" t="n">
        <v>31</v>
      </c>
      <c r="E64" s="27" t="n">
        <v>11</v>
      </c>
      <c r="F64" s="28" t="n">
        <f aca="false">SUM(B64:E64)</f>
        <v>123</v>
      </c>
      <c r="G64" s="29" t="n">
        <f aca="false">(F64*100)/352</f>
        <v>34.9431818181818</v>
      </c>
      <c r="H64" s="29" t="n">
        <f aca="false">100-G64</f>
        <v>65.0568181818182</v>
      </c>
      <c r="J64" s="27" t="s">
        <v>29</v>
      </c>
      <c r="K64" s="30" t="n">
        <v>0.22</v>
      </c>
      <c r="L64" s="27" t="n">
        <v>0.25</v>
      </c>
      <c r="M64" s="27" t="n">
        <v>0.28</v>
      </c>
      <c r="N64" s="27" t="n">
        <v>0.27</v>
      </c>
      <c r="O64" s="31" t="n">
        <f aca="false">AVERAGE(K64:N64)</f>
        <v>0.255</v>
      </c>
      <c r="Q64" s="26" t="n">
        <v>65.0568181818182</v>
      </c>
      <c r="S64" s="32" t="n">
        <v>0.255</v>
      </c>
    </row>
    <row r="65" customFormat="false" ht="15" hidden="false" customHeight="false" outlineLevel="0" collapsed="false">
      <c r="A65" s="27" t="s">
        <v>30</v>
      </c>
      <c r="B65" s="27"/>
      <c r="C65" s="27"/>
      <c r="D65" s="27"/>
      <c r="E65" s="27"/>
      <c r="F65" s="28"/>
      <c r="G65" s="29" t="n">
        <f aca="false">(F65*100)/352</f>
        <v>0</v>
      </c>
      <c r="H65" s="29" t="n">
        <f aca="false">100-G65</f>
        <v>100</v>
      </c>
      <c r="J65" s="27" t="s">
        <v>30</v>
      </c>
      <c r="K65" s="27" t="n">
        <v>0.43</v>
      </c>
      <c r="L65" s="27" t="n">
        <v>0.33</v>
      </c>
      <c r="M65" s="30" t="n">
        <v>0.4</v>
      </c>
      <c r="N65" s="27" t="n">
        <v>0.45</v>
      </c>
      <c r="O65" s="31" t="n">
        <f aca="false">AVERAGE(K65:N65)</f>
        <v>0.4025</v>
      </c>
      <c r="Q65" s="26" t="n">
        <v>0</v>
      </c>
      <c r="S65" s="32" t="n">
        <v>0.4025</v>
      </c>
    </row>
    <row r="66" customFormat="false" ht="15" hidden="false" customHeight="false" outlineLevel="0" collapsed="false">
      <c r="A66" s="27" t="s">
        <v>31</v>
      </c>
      <c r="B66" s="27" t="n">
        <v>54</v>
      </c>
      <c r="C66" s="27" t="n">
        <v>25</v>
      </c>
      <c r="D66" s="27" t="n">
        <v>35</v>
      </c>
      <c r="E66" s="27" t="n">
        <v>42</v>
      </c>
      <c r="F66" s="28" t="n">
        <f aca="false">SUM(B66:E66)</f>
        <v>156</v>
      </c>
      <c r="G66" s="29" t="n">
        <f aca="false">(F66*100)/352</f>
        <v>44.3181818181818</v>
      </c>
      <c r="H66" s="29" t="n">
        <f aca="false">100-G66</f>
        <v>55.6818181818182</v>
      </c>
      <c r="J66" s="27" t="s">
        <v>31</v>
      </c>
      <c r="K66" s="27" t="n">
        <v>0.22</v>
      </c>
      <c r="L66" s="27" t="n">
        <v>0.24</v>
      </c>
      <c r="M66" s="27" t="n">
        <v>0.28</v>
      </c>
      <c r="N66" s="27" t="n">
        <v>0.14</v>
      </c>
      <c r="O66" s="31" t="n">
        <f aca="false">AVERAGE(K66:N66)</f>
        <v>0.22</v>
      </c>
      <c r="Q66" s="26" t="n">
        <v>55.6818181818182</v>
      </c>
      <c r="S66" s="32" t="n">
        <v>0.22</v>
      </c>
    </row>
    <row r="67" customFormat="false" ht="15" hidden="false" customHeight="false" outlineLevel="0" collapsed="false">
      <c r="A67" s="27" t="s">
        <v>32</v>
      </c>
      <c r="B67" s="27"/>
      <c r="C67" s="27"/>
      <c r="D67" s="27"/>
      <c r="E67" s="27"/>
      <c r="F67" s="28"/>
      <c r="G67" s="29" t="n">
        <f aca="false">(F67*100)/352</f>
        <v>0</v>
      </c>
      <c r="H67" s="29" t="n">
        <f aca="false">100-G67</f>
        <v>100</v>
      </c>
      <c r="J67" s="27" t="s">
        <v>32</v>
      </c>
      <c r="K67" s="27" t="n">
        <v>0.32</v>
      </c>
      <c r="L67" s="27" t="n">
        <v>0.24</v>
      </c>
      <c r="M67" s="30" t="n">
        <v>0.2</v>
      </c>
      <c r="N67" s="27" t="n">
        <v>0.21</v>
      </c>
      <c r="O67" s="31" t="n">
        <f aca="false">AVERAGE(K67:N67)</f>
        <v>0.2425</v>
      </c>
      <c r="Q67" s="26" t="n">
        <v>100</v>
      </c>
      <c r="S67" s="32" t="n">
        <v>0.2425</v>
      </c>
    </row>
    <row r="68" customFormat="false" ht="15" hidden="false" customHeight="false" outlineLevel="0" collapsed="false">
      <c r="A68" s="27" t="s">
        <v>33</v>
      </c>
      <c r="B68" s="27" t="n">
        <v>66</v>
      </c>
      <c r="C68" s="27" t="n">
        <v>47</v>
      </c>
      <c r="D68" s="27" t="n">
        <v>44</v>
      </c>
      <c r="E68" s="27" t="n">
        <v>49</v>
      </c>
      <c r="F68" s="28" t="n">
        <f aca="false">SUM(B68:E68)</f>
        <v>206</v>
      </c>
      <c r="G68" s="29" t="n">
        <f aca="false">(F68*100)/352</f>
        <v>58.5227272727273</v>
      </c>
      <c r="H68" s="29" t="n">
        <f aca="false">100-G68</f>
        <v>41.4772727272727</v>
      </c>
      <c r="J68" s="27" t="s">
        <v>33</v>
      </c>
      <c r="K68" s="27" t="n">
        <v>0.38</v>
      </c>
      <c r="L68" s="27" t="n">
        <v>0.35</v>
      </c>
      <c r="M68" s="27" t="n">
        <v>0.35</v>
      </c>
      <c r="N68" s="30" t="n">
        <v>0.2</v>
      </c>
      <c r="O68" s="31" t="n">
        <f aca="false">AVERAGE(K68:N68)</f>
        <v>0.32</v>
      </c>
      <c r="Q68" s="26" t="n">
        <v>41.4772727272727</v>
      </c>
      <c r="S68" s="32" t="n">
        <v>0.32</v>
      </c>
    </row>
    <row r="69" customFormat="false" ht="15" hidden="false" customHeight="false" outlineLevel="0" collapsed="false">
      <c r="A69" s="27" t="s">
        <v>34</v>
      </c>
      <c r="B69" s="27" t="n">
        <v>43</v>
      </c>
      <c r="C69" s="27" t="n">
        <v>36</v>
      </c>
      <c r="D69" s="27" t="n">
        <v>26</v>
      </c>
      <c r="E69" s="27" t="n">
        <v>35</v>
      </c>
      <c r="F69" s="28" t="n">
        <f aca="false">SUM(B69:E69)</f>
        <v>140</v>
      </c>
      <c r="G69" s="29" t="n">
        <f aca="false">(F69*100)/352</f>
        <v>39.7727272727273</v>
      </c>
      <c r="H69" s="29" t="n">
        <f aca="false">100-G69</f>
        <v>60.2272727272727</v>
      </c>
      <c r="J69" s="27" t="s">
        <v>34</v>
      </c>
      <c r="K69" s="27" t="n">
        <v>0.25</v>
      </c>
      <c r="L69" s="27" t="n">
        <v>0.23</v>
      </c>
      <c r="M69" s="27" t="n">
        <v>0.44</v>
      </c>
      <c r="N69" s="27" t="n">
        <v>0.29</v>
      </c>
      <c r="O69" s="31" t="n">
        <f aca="false">AVERAGE(K69:N69)</f>
        <v>0.3025</v>
      </c>
      <c r="Q69" s="26" t="n">
        <v>60.2272727272727</v>
      </c>
      <c r="S69" s="32" t="n">
        <v>0.3025</v>
      </c>
    </row>
    <row r="70" customFormat="false" ht="15" hidden="false" customHeight="false" outlineLevel="0" collapsed="false">
      <c r="A70" s="27" t="s">
        <v>35</v>
      </c>
      <c r="B70" s="27" t="n">
        <v>58</v>
      </c>
      <c r="C70" s="27" t="n">
        <v>40</v>
      </c>
      <c r="D70" s="27" t="n">
        <v>42</v>
      </c>
      <c r="E70" s="27" t="n">
        <v>43</v>
      </c>
      <c r="F70" s="28" t="n">
        <f aca="false">SUM(B70:E70)</f>
        <v>183</v>
      </c>
      <c r="G70" s="29" t="n">
        <f aca="false">(F70*100)/352</f>
        <v>51.9886363636364</v>
      </c>
      <c r="H70" s="29" t="n">
        <f aca="false">100-G70</f>
        <v>48.0113636363636</v>
      </c>
      <c r="J70" s="27" t="s">
        <v>35</v>
      </c>
      <c r="K70" s="27" t="n">
        <v>0.31</v>
      </c>
      <c r="L70" s="27" t="n">
        <v>0.29</v>
      </c>
      <c r="M70" s="30" t="n">
        <v>0.35</v>
      </c>
      <c r="N70" s="27" t="n">
        <v>0.35</v>
      </c>
      <c r="O70" s="31" t="n">
        <f aca="false">AVERAGE(K70:N70)</f>
        <v>0.325</v>
      </c>
      <c r="Q70" s="26" t="n">
        <v>48.0113636363636</v>
      </c>
      <c r="S70" s="32" t="n">
        <v>0.325</v>
      </c>
    </row>
    <row r="71" customFormat="false" ht="15" hidden="false" customHeight="false" outlineLevel="0" collapsed="false">
      <c r="A71" s="27" t="s">
        <v>36</v>
      </c>
      <c r="B71" s="27" t="n">
        <v>48</v>
      </c>
      <c r="C71" s="27" t="n">
        <v>29</v>
      </c>
      <c r="D71" s="27" t="n">
        <v>39</v>
      </c>
      <c r="E71" s="27" t="n">
        <v>45</v>
      </c>
      <c r="F71" s="28" t="n">
        <f aca="false">SUM(B71:E71)</f>
        <v>161</v>
      </c>
      <c r="G71" s="29" t="n">
        <f aca="false">(F71*100)/352</f>
        <v>45.7386363636364</v>
      </c>
      <c r="H71" s="29" t="n">
        <f aca="false">100-G71</f>
        <v>54.2613636363636</v>
      </c>
      <c r="J71" s="27" t="s">
        <v>36</v>
      </c>
      <c r="K71" s="27" t="n">
        <v>0.29</v>
      </c>
      <c r="L71" s="27" t="n">
        <v>0.35</v>
      </c>
      <c r="M71" s="30" t="n">
        <v>0.3</v>
      </c>
      <c r="N71" s="27" t="n">
        <v>0.21</v>
      </c>
      <c r="O71" s="31" t="n">
        <f aca="false">AVERAGE(K71:N71)</f>
        <v>0.2875</v>
      </c>
      <c r="Q71" s="26" t="n">
        <v>54.2613636363636</v>
      </c>
      <c r="S71" s="32" t="n">
        <v>0.2875</v>
      </c>
    </row>
    <row r="72" customFormat="false" ht="15" hidden="false" customHeight="false" outlineLevel="0" collapsed="false">
      <c r="A72" s="27" t="s">
        <v>37</v>
      </c>
      <c r="B72" s="27" t="n">
        <v>55</v>
      </c>
      <c r="C72" s="27" t="n">
        <v>35</v>
      </c>
      <c r="D72" s="27" t="n">
        <v>38</v>
      </c>
      <c r="E72" s="27" t="n">
        <v>29</v>
      </c>
      <c r="F72" s="28" t="n">
        <f aca="false">SUM(B72:E72)</f>
        <v>157</v>
      </c>
      <c r="G72" s="29" t="n">
        <f aca="false">(F72*100)/352</f>
        <v>44.6022727272727</v>
      </c>
      <c r="H72" s="29" t="n">
        <f aca="false">100-G72</f>
        <v>55.3977272727273</v>
      </c>
      <c r="J72" s="27" t="s">
        <v>37</v>
      </c>
      <c r="K72" s="27" t="n">
        <v>0.29</v>
      </c>
      <c r="L72" s="27" t="n">
        <v>0.35</v>
      </c>
      <c r="M72" s="30" t="n">
        <v>0.3</v>
      </c>
      <c r="N72" s="27" t="n">
        <v>0.21</v>
      </c>
      <c r="O72" s="31" t="n">
        <f aca="false">AVERAGE(K72:N72)</f>
        <v>0.2875</v>
      </c>
      <c r="Q72" s="26" t="n">
        <v>55.3977272727273</v>
      </c>
      <c r="S72" s="32" t="n">
        <v>0.2875</v>
      </c>
    </row>
    <row r="73" customFormat="false" ht="15" hidden="false" customHeight="false" outlineLevel="0" collapsed="false">
      <c r="A73" s="27" t="s">
        <v>38</v>
      </c>
      <c r="B73" s="27"/>
      <c r="C73" s="27"/>
      <c r="D73" s="27"/>
      <c r="E73" s="27"/>
      <c r="F73" s="28" t="n">
        <f aca="false">SUM(B73:E73)</f>
        <v>0</v>
      </c>
      <c r="G73" s="29" t="n">
        <f aca="false">(F73*100)/352</f>
        <v>0</v>
      </c>
      <c r="H73" s="29" t="n">
        <f aca="false">100-G73</f>
        <v>100</v>
      </c>
      <c r="J73" s="27" t="s">
        <v>38</v>
      </c>
      <c r="K73" s="30" t="n">
        <v>0.32</v>
      </c>
      <c r="L73" s="27" t="n">
        <v>0.28</v>
      </c>
      <c r="M73" s="27" t="n">
        <v>0.034</v>
      </c>
      <c r="N73" s="27" t="n">
        <v>0.32</v>
      </c>
      <c r="O73" s="31" t="n">
        <f aca="false">AVERAGE(K73:N73)</f>
        <v>0.2385</v>
      </c>
      <c r="Q73" s="26" t="n">
        <v>100</v>
      </c>
      <c r="S73" s="32" t="n">
        <v>0.2385</v>
      </c>
    </row>
    <row r="74" customFormat="false" ht="15" hidden="false" customHeight="false" outlineLevel="0" collapsed="false">
      <c r="Q74" s="40" t="n">
        <f aca="false">AVERAGE(Q64:Q73)</f>
        <v>58.0113636363636</v>
      </c>
      <c r="S74" s="41" t="n">
        <f aca="false">AVERAGE(S64:S73)</f>
        <v>0.2881</v>
      </c>
    </row>
  </sheetData>
  <mergeCells count="26">
    <mergeCell ref="A1:H1"/>
    <mergeCell ref="J1:O1"/>
    <mergeCell ref="A2:H2"/>
    <mergeCell ref="J2:O2"/>
    <mergeCell ref="B3:E3"/>
    <mergeCell ref="K3:N3"/>
    <mergeCell ref="A14:H14"/>
    <mergeCell ref="J14:O14"/>
    <mergeCell ref="B15:E15"/>
    <mergeCell ref="K15:N15"/>
    <mergeCell ref="A26:H26"/>
    <mergeCell ref="J26:O26"/>
    <mergeCell ref="B27:E27"/>
    <mergeCell ref="K27:N27"/>
    <mergeCell ref="A38:H38"/>
    <mergeCell ref="J38:O38"/>
    <mergeCell ref="B39:E39"/>
    <mergeCell ref="K39:N39"/>
    <mergeCell ref="A50:H50"/>
    <mergeCell ref="J50:O50"/>
    <mergeCell ref="B51:E51"/>
    <mergeCell ref="K51:N51"/>
    <mergeCell ref="A62:H62"/>
    <mergeCell ref="J62:O62"/>
    <mergeCell ref="B63:E63"/>
    <mergeCell ref="K63:N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6" activeCellId="0" sqref="C4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0.99"/>
    <col collapsed="false" customWidth="true" hidden="false" outlineLevel="0" max="2" min="2" style="1" width="18.58"/>
    <col collapsed="false" customWidth="true" hidden="false" outlineLevel="0" max="3" min="3" style="1" width="51.29"/>
    <col collapsed="false" customWidth="true" hidden="false" outlineLevel="0" max="4" min="4" style="1" width="21.71"/>
    <col collapsed="false" customWidth="true" hidden="false" outlineLevel="0" max="5" min="5" style="1" width="38.86"/>
    <col collapsed="false" customWidth="false" hidden="false" outlineLevel="0" max="1025" min="6" style="1" width="8.67"/>
  </cols>
  <sheetData>
    <row r="1" customFormat="false" ht="15" hidden="false" customHeight="false" outlineLevel="0" collapsed="false">
      <c r="A1" s="42" t="s">
        <v>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customFormat="false" ht="15" hidden="false" customHeight="false" outlineLevel="0" collapsed="false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customFormat="false" ht="15" hidden="false" customHeight="true" outlineLevel="0" collapsed="false">
      <c r="A3" s="43" t="s">
        <v>39</v>
      </c>
      <c r="B3" s="44" t="s">
        <v>40</v>
      </c>
      <c r="C3" s="43" t="s">
        <v>41</v>
      </c>
      <c r="D3" s="45" t="s">
        <v>42</v>
      </c>
      <c r="E3" s="46" t="s">
        <v>43</v>
      </c>
      <c r="F3" s="47" t="s">
        <v>44</v>
      </c>
      <c r="G3" s="47"/>
      <c r="H3" s="47"/>
      <c r="I3" s="47"/>
      <c r="J3" s="47"/>
      <c r="K3" s="47"/>
      <c r="L3" s="47"/>
      <c r="M3" s="47"/>
      <c r="N3" s="47"/>
      <c r="O3" s="47"/>
      <c r="P3" s="48" t="s">
        <v>18</v>
      </c>
    </row>
    <row r="4" customFormat="false" ht="15" hidden="false" customHeight="false" outlineLevel="0" collapsed="false">
      <c r="A4" s="43"/>
      <c r="B4" s="44"/>
      <c r="C4" s="43"/>
      <c r="D4" s="45"/>
      <c r="E4" s="46"/>
      <c r="F4" s="43" t="n">
        <v>1</v>
      </c>
      <c r="G4" s="43" t="n">
        <v>2</v>
      </c>
      <c r="H4" s="43" t="n">
        <v>3</v>
      </c>
      <c r="I4" s="43" t="n">
        <v>4</v>
      </c>
      <c r="J4" s="43" t="n">
        <v>5</v>
      </c>
      <c r="K4" s="43" t="n">
        <v>6</v>
      </c>
      <c r="L4" s="43" t="n">
        <v>7</v>
      </c>
      <c r="M4" s="43" t="n">
        <v>8</v>
      </c>
      <c r="N4" s="43" t="n">
        <v>9</v>
      </c>
      <c r="O4" s="43" t="n">
        <v>10</v>
      </c>
      <c r="P4" s="48"/>
    </row>
    <row r="5" customFormat="false" ht="15" hidden="false" customHeight="false" outlineLevel="0" collapsed="false">
      <c r="A5" s="49" t="s">
        <v>9</v>
      </c>
      <c r="B5" s="49" t="n">
        <v>20</v>
      </c>
      <c r="C5" s="50" t="s">
        <v>45</v>
      </c>
      <c r="D5" s="51" t="n">
        <v>20</v>
      </c>
      <c r="E5" s="52" t="n">
        <v>100</v>
      </c>
      <c r="F5" s="51" t="n">
        <v>8.4</v>
      </c>
      <c r="G5" s="51" t="n">
        <v>6</v>
      </c>
      <c r="H5" s="51" t="n">
        <v>7.5</v>
      </c>
      <c r="I5" s="51" t="n">
        <v>13</v>
      </c>
      <c r="J5" s="51" t="n">
        <v>13.1</v>
      </c>
      <c r="K5" s="51" t="n">
        <v>15</v>
      </c>
      <c r="L5" s="51" t="n">
        <v>5.5</v>
      </c>
      <c r="M5" s="51" t="n">
        <v>6</v>
      </c>
      <c r="N5" s="51" t="n">
        <v>14.1</v>
      </c>
      <c r="O5" s="51" t="n">
        <v>7.1</v>
      </c>
      <c r="P5" s="51" t="n">
        <f aca="false">AVERAGE(F5:O5)</f>
        <v>9.57</v>
      </c>
    </row>
    <row r="6" customFormat="false" ht="15" hidden="false" customHeight="false" outlineLevel="0" collapsed="false">
      <c r="A6" s="49"/>
      <c r="B6" s="49"/>
      <c r="C6" s="28" t="s">
        <v>18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24" t="n">
        <v>9.57</v>
      </c>
    </row>
    <row r="7" customFormat="false" ht="15" hidden="false" customHeight="false" outlineLevel="0" collapsed="false">
      <c r="A7" s="49" t="s">
        <v>10</v>
      </c>
      <c r="B7" s="49" t="n">
        <f aca="false">D7+D8+D9</f>
        <v>35.4</v>
      </c>
      <c r="C7" s="51" t="s">
        <v>46</v>
      </c>
      <c r="D7" s="51" t="n">
        <v>0.45</v>
      </c>
      <c r="E7" s="52" t="n">
        <f aca="false">D7*100/B7</f>
        <v>1.27118644067797</v>
      </c>
      <c r="F7" s="51" t="n">
        <v>13.5</v>
      </c>
      <c r="G7" s="51" t="n">
        <v>12.9</v>
      </c>
      <c r="H7" s="51" t="n">
        <v>11.1</v>
      </c>
      <c r="I7" s="51" t="n">
        <v>11.4</v>
      </c>
      <c r="J7" s="51" t="n">
        <v>6</v>
      </c>
      <c r="K7" s="51"/>
      <c r="L7" s="51"/>
      <c r="M7" s="51"/>
      <c r="N7" s="51"/>
      <c r="O7" s="51"/>
      <c r="P7" s="51" t="n">
        <f aca="false">AVERAGE(F7:O7)</f>
        <v>10.98</v>
      </c>
    </row>
    <row r="8" customFormat="false" ht="15" hidden="false" customHeight="false" outlineLevel="0" collapsed="false">
      <c r="A8" s="49"/>
      <c r="B8" s="49"/>
      <c r="C8" s="51" t="s">
        <v>47</v>
      </c>
      <c r="D8" s="51" t="n">
        <v>2.1</v>
      </c>
      <c r="E8" s="52" t="n">
        <f aca="false">D8*100/B7</f>
        <v>5.93220338983051</v>
      </c>
      <c r="F8" s="51" t="n">
        <v>25.9</v>
      </c>
      <c r="G8" s="51" t="n">
        <v>21.5</v>
      </c>
      <c r="H8" s="51" t="n">
        <v>23</v>
      </c>
      <c r="I8" s="51" t="n">
        <v>20.5</v>
      </c>
      <c r="J8" s="51" t="n">
        <v>15.1</v>
      </c>
      <c r="K8" s="51" t="n">
        <v>17.3</v>
      </c>
      <c r="L8" s="51" t="n">
        <v>23.3</v>
      </c>
      <c r="M8" s="51" t="n">
        <v>15.2</v>
      </c>
      <c r="N8" s="51" t="n">
        <v>15.7</v>
      </c>
      <c r="O8" s="51" t="n">
        <v>18</v>
      </c>
      <c r="P8" s="51" t="n">
        <f aca="false">AVERAGE(F8:O8)</f>
        <v>19.55</v>
      </c>
    </row>
    <row r="9" customFormat="false" ht="15" hidden="false" customHeight="false" outlineLevel="0" collapsed="false">
      <c r="A9" s="49"/>
      <c r="B9" s="49"/>
      <c r="C9" s="50" t="s">
        <v>48</v>
      </c>
      <c r="D9" s="51" t="n">
        <v>32.85</v>
      </c>
      <c r="E9" s="52" t="n">
        <f aca="false">D9*100/B7</f>
        <v>92.7966101694915</v>
      </c>
      <c r="F9" s="51" t="n">
        <v>8.4</v>
      </c>
      <c r="G9" s="51" t="n">
        <v>12.6</v>
      </c>
      <c r="H9" s="51" t="n">
        <v>7.5</v>
      </c>
      <c r="I9" s="51" t="n">
        <v>7.6</v>
      </c>
      <c r="J9" s="51" t="n">
        <v>8.2</v>
      </c>
      <c r="K9" s="51" t="n">
        <v>11.5</v>
      </c>
      <c r="L9" s="51" t="n">
        <v>23.9</v>
      </c>
      <c r="M9" s="51" t="n">
        <v>7.2</v>
      </c>
      <c r="N9" s="51" t="n">
        <v>7</v>
      </c>
      <c r="O9" s="51" t="n">
        <v>3.2</v>
      </c>
      <c r="P9" s="51" t="n">
        <f aca="false">AVERAGE(F9:O9)</f>
        <v>9.71</v>
      </c>
    </row>
    <row r="10" customFormat="false" ht="15" hidden="false" customHeight="false" outlineLevel="0" collapsed="false">
      <c r="A10" s="49"/>
      <c r="B10" s="49"/>
      <c r="C10" s="28" t="s">
        <v>18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4" t="n">
        <f aca="false">AVERAGE(P7:P9)</f>
        <v>13.4133333333333</v>
      </c>
    </row>
    <row r="11" customFormat="false" ht="15" hidden="false" customHeight="false" outlineLevel="0" collapsed="false">
      <c r="A11" s="49" t="s">
        <v>11</v>
      </c>
      <c r="B11" s="49" t="n">
        <v>62.2</v>
      </c>
      <c r="C11" s="50" t="s">
        <v>48</v>
      </c>
      <c r="D11" s="55" t="n">
        <v>62.2</v>
      </c>
      <c r="E11" s="55" t="n">
        <v>100</v>
      </c>
      <c r="F11" s="55" t="n">
        <v>11</v>
      </c>
      <c r="G11" s="55" t="n">
        <v>15</v>
      </c>
      <c r="H11" s="55" t="n">
        <v>19.5</v>
      </c>
      <c r="I11" s="55" t="n">
        <v>13.4</v>
      </c>
      <c r="J11" s="55" t="n">
        <v>10.4</v>
      </c>
      <c r="K11" s="55" t="n">
        <v>14.4</v>
      </c>
      <c r="L11" s="55" t="n">
        <v>19.2</v>
      </c>
      <c r="M11" s="55" t="n">
        <v>13.3</v>
      </c>
      <c r="N11" s="55" t="n">
        <v>12.1</v>
      </c>
      <c r="O11" s="55" t="n">
        <v>7</v>
      </c>
      <c r="P11" s="55" t="n">
        <f aca="false">AVERAGE(F11:O11)</f>
        <v>13.53</v>
      </c>
    </row>
    <row r="12" customFormat="false" ht="15" hidden="false" customHeight="false" outlineLevel="0" collapsed="false">
      <c r="A12" s="49"/>
      <c r="B12" s="49"/>
      <c r="C12" s="28" t="s">
        <v>18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24" t="n">
        <v>13.53</v>
      </c>
    </row>
    <row r="13" customFormat="false" ht="15" hidden="false" customHeight="false" outlineLevel="0" collapsed="false">
      <c r="A13" s="49" t="s">
        <v>12</v>
      </c>
      <c r="B13" s="49" t="n">
        <f aca="false">D13+D14+D15</f>
        <v>68.6</v>
      </c>
      <c r="C13" s="51" t="s">
        <v>49</v>
      </c>
      <c r="D13" s="51" t="n">
        <v>0.85</v>
      </c>
      <c r="E13" s="52" t="n">
        <f aca="false">D13*100/B13</f>
        <v>1.23906705539359</v>
      </c>
      <c r="F13" s="51" t="n">
        <v>14</v>
      </c>
      <c r="G13" s="51" t="n">
        <v>8.1</v>
      </c>
      <c r="H13" s="51" t="n">
        <v>12</v>
      </c>
      <c r="I13" s="51" t="n">
        <v>8.8</v>
      </c>
      <c r="J13" s="51" t="n">
        <v>17.4</v>
      </c>
      <c r="K13" s="51" t="n">
        <v>4.1</v>
      </c>
      <c r="L13" s="51"/>
      <c r="M13" s="51"/>
      <c r="N13" s="51"/>
      <c r="O13" s="51"/>
      <c r="P13" s="52" t="n">
        <f aca="false">AVERAGE(F13:O13)</f>
        <v>10.7333333333333</v>
      </c>
    </row>
    <row r="14" customFormat="false" ht="15" hidden="false" customHeight="false" outlineLevel="0" collapsed="false">
      <c r="A14" s="49"/>
      <c r="B14" s="49"/>
      <c r="C14" s="51" t="s">
        <v>50</v>
      </c>
      <c r="D14" s="51" t="n">
        <v>17.35</v>
      </c>
      <c r="E14" s="52" t="n">
        <f aca="false">D14*100/B13</f>
        <v>25.2915451895044</v>
      </c>
      <c r="F14" s="51" t="n">
        <v>36.7</v>
      </c>
      <c r="G14" s="51" t="n">
        <v>25.5</v>
      </c>
      <c r="H14" s="51" t="n">
        <v>16.6</v>
      </c>
      <c r="I14" s="51" t="n">
        <v>40.5</v>
      </c>
      <c r="J14" s="51" t="n">
        <v>15</v>
      </c>
      <c r="K14" s="51" t="n">
        <v>29.5</v>
      </c>
      <c r="L14" s="51" t="n">
        <v>12.5</v>
      </c>
      <c r="M14" s="51" t="n">
        <v>18.9</v>
      </c>
      <c r="N14" s="51" t="n">
        <v>28.5</v>
      </c>
      <c r="O14" s="51" t="n">
        <v>27.3</v>
      </c>
      <c r="P14" s="51" t="n">
        <f aca="false">AVERAGE(F14:O14)</f>
        <v>25.1</v>
      </c>
    </row>
    <row r="15" customFormat="false" ht="15" hidden="false" customHeight="false" outlineLevel="0" collapsed="false">
      <c r="A15" s="49"/>
      <c r="B15" s="49"/>
      <c r="C15" s="50" t="s">
        <v>48</v>
      </c>
      <c r="D15" s="51" t="n">
        <v>50.4</v>
      </c>
      <c r="E15" s="52" t="n">
        <f aca="false">D15*100/B13</f>
        <v>73.4693877551021</v>
      </c>
      <c r="F15" s="51" t="n">
        <v>8.7</v>
      </c>
      <c r="G15" s="51" t="n">
        <v>9.5</v>
      </c>
      <c r="H15" s="51" t="n">
        <v>11.2</v>
      </c>
      <c r="I15" s="51" t="n">
        <v>18.6</v>
      </c>
      <c r="J15" s="51" t="n">
        <v>12.2</v>
      </c>
      <c r="K15" s="51" t="n">
        <v>15.5</v>
      </c>
      <c r="L15" s="51" t="n">
        <v>10.5</v>
      </c>
      <c r="M15" s="51" t="n">
        <v>8.5</v>
      </c>
      <c r="N15" s="51" t="n">
        <v>8.3</v>
      </c>
      <c r="O15" s="51" t="n">
        <v>13.7</v>
      </c>
      <c r="P15" s="52" t="n">
        <f aca="false">AVERAGE(F15:O15)</f>
        <v>11.67</v>
      </c>
    </row>
    <row r="16" customFormat="false" ht="15" hidden="false" customHeight="false" outlineLevel="0" collapsed="false">
      <c r="A16" s="49"/>
      <c r="B16" s="49"/>
      <c r="C16" s="28" t="s">
        <v>18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6" t="n">
        <f aca="false">AVERAGE(P13:P15)</f>
        <v>15.8344444444444</v>
      </c>
    </row>
    <row r="17" customFormat="false" ht="15" hidden="false" customHeight="false" outlineLevel="0" collapsed="false">
      <c r="A17" s="49" t="s">
        <v>13</v>
      </c>
      <c r="B17" s="49" t="n">
        <f aca="false">D17+D18</f>
        <v>33.45</v>
      </c>
      <c r="C17" s="50" t="s">
        <v>48</v>
      </c>
      <c r="D17" s="51" t="n">
        <v>11.3</v>
      </c>
      <c r="E17" s="52" t="n">
        <f aca="false">D17*100/B17</f>
        <v>33.7817638266069</v>
      </c>
      <c r="F17" s="51" t="n">
        <v>17.4</v>
      </c>
      <c r="G17" s="51" t="n">
        <v>6.9</v>
      </c>
      <c r="H17" s="51" t="n">
        <v>4.8</v>
      </c>
      <c r="I17" s="51" t="n">
        <v>52</v>
      </c>
      <c r="J17" s="51" t="n">
        <v>7.9</v>
      </c>
      <c r="K17" s="51" t="n">
        <v>9.4</v>
      </c>
      <c r="L17" s="51" t="n">
        <v>12.6</v>
      </c>
      <c r="M17" s="51" t="n">
        <v>11.9</v>
      </c>
      <c r="N17" s="51" t="n">
        <v>6.6</v>
      </c>
      <c r="O17" s="51" t="n">
        <v>8.9</v>
      </c>
      <c r="P17" s="51" t="n">
        <f aca="false">AVERAGE(F17:O17)</f>
        <v>13.84</v>
      </c>
    </row>
    <row r="18" customFormat="false" ht="15" hidden="false" customHeight="false" outlineLevel="0" collapsed="false">
      <c r="A18" s="49"/>
      <c r="B18" s="49"/>
      <c r="C18" s="51" t="s">
        <v>47</v>
      </c>
      <c r="D18" s="51" t="n">
        <v>22.15</v>
      </c>
      <c r="E18" s="52" t="n">
        <f aca="false">D18*100/B17</f>
        <v>66.2182361733931</v>
      </c>
      <c r="F18" s="51" t="n">
        <v>14.5</v>
      </c>
      <c r="G18" s="51" t="n">
        <v>22.6</v>
      </c>
      <c r="H18" s="51" t="n">
        <v>20.6</v>
      </c>
      <c r="I18" s="51" t="n">
        <v>18.7</v>
      </c>
      <c r="J18" s="51" t="n">
        <v>33.1</v>
      </c>
      <c r="K18" s="51" t="n">
        <v>12.1</v>
      </c>
      <c r="L18" s="51" t="n">
        <v>22.4</v>
      </c>
      <c r="M18" s="51" t="n">
        <v>15.5</v>
      </c>
      <c r="N18" s="51" t="n">
        <v>16.7</v>
      </c>
      <c r="O18" s="51" t="n">
        <v>13.8</v>
      </c>
      <c r="P18" s="51" t="n">
        <f aca="false">AVERAGE(F18:O18)</f>
        <v>19</v>
      </c>
    </row>
    <row r="19" customFormat="false" ht="15" hidden="false" customHeight="false" outlineLevel="0" collapsed="false">
      <c r="A19" s="49"/>
      <c r="B19" s="49"/>
      <c r="C19" s="28" t="s">
        <v>18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4" t="n">
        <f aca="false">AVERAGE(P17:P18)</f>
        <v>16.42</v>
      </c>
    </row>
    <row r="20" customFormat="false" ht="15" hidden="false" customHeight="false" outlineLevel="0" collapsed="false">
      <c r="A20" s="49" t="s">
        <v>51</v>
      </c>
      <c r="B20" s="49" t="n">
        <f aca="false">D20+D21</f>
        <v>42.2</v>
      </c>
      <c r="C20" s="50" t="s">
        <v>48</v>
      </c>
      <c r="D20" s="51" t="n">
        <v>27.2</v>
      </c>
      <c r="E20" s="52" t="n">
        <f aca="false">D20*100/B20</f>
        <v>64.4549763033175</v>
      </c>
      <c r="F20" s="51" t="n">
        <v>7</v>
      </c>
      <c r="G20" s="51" t="n">
        <v>8</v>
      </c>
      <c r="H20" s="51" t="n">
        <v>8</v>
      </c>
      <c r="I20" s="51" t="n">
        <v>10</v>
      </c>
      <c r="J20" s="51" t="n">
        <v>6.5</v>
      </c>
      <c r="K20" s="51" t="n">
        <v>8</v>
      </c>
      <c r="L20" s="51" t="n">
        <v>7</v>
      </c>
      <c r="M20" s="51" t="n">
        <v>9</v>
      </c>
      <c r="N20" s="51" t="n">
        <v>11</v>
      </c>
      <c r="O20" s="51" t="n">
        <v>12</v>
      </c>
      <c r="P20" s="52" t="n">
        <f aca="false">AVERAGE(F20:O20)</f>
        <v>8.65</v>
      </c>
    </row>
    <row r="21" customFormat="false" ht="15" hidden="false" customHeight="false" outlineLevel="0" collapsed="false">
      <c r="A21" s="49"/>
      <c r="B21" s="49"/>
      <c r="C21" s="51" t="s">
        <v>47</v>
      </c>
      <c r="D21" s="51" t="n">
        <v>15</v>
      </c>
      <c r="E21" s="52" t="n">
        <f aca="false">D21*100/B20</f>
        <v>35.5450236966825</v>
      </c>
      <c r="F21" s="51" t="n">
        <v>16.5</v>
      </c>
      <c r="G21" s="51" t="n">
        <v>15</v>
      </c>
      <c r="H21" s="51" t="n">
        <v>13</v>
      </c>
      <c r="I21" s="51" t="n">
        <v>12</v>
      </c>
      <c r="J21" s="51" t="n">
        <v>7</v>
      </c>
      <c r="K21" s="51" t="n">
        <v>9</v>
      </c>
      <c r="L21" s="51" t="n">
        <v>19</v>
      </c>
      <c r="M21" s="51" t="n">
        <v>20</v>
      </c>
      <c r="N21" s="51" t="n">
        <v>7</v>
      </c>
      <c r="O21" s="51" t="n">
        <v>12</v>
      </c>
      <c r="P21" s="52" t="n">
        <f aca="false">AVERAGE(F21:O21)</f>
        <v>13.05</v>
      </c>
    </row>
    <row r="22" customFormat="false" ht="15" hidden="false" customHeight="false" outlineLevel="0" collapsed="false">
      <c r="A22" s="49"/>
      <c r="B22" s="49"/>
      <c r="C22" s="28" t="s">
        <v>18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4" t="n">
        <f aca="false">AVERAGE(P20:P21)</f>
        <v>10.85</v>
      </c>
    </row>
    <row r="23" customFormat="false" ht="15" hidden="false" customHeight="false" outlineLevel="0" collapsed="false">
      <c r="A23" s="49" t="s">
        <v>52</v>
      </c>
      <c r="B23" s="49" t="n">
        <f aca="false">D23+D24+D25</f>
        <v>26.2</v>
      </c>
      <c r="C23" s="51" t="s">
        <v>50</v>
      </c>
      <c r="D23" s="51" t="n">
        <v>25</v>
      </c>
      <c r="E23" s="52" t="n">
        <f aca="false">D23*100/B23</f>
        <v>95.4198473282443</v>
      </c>
      <c r="F23" s="51" t="n">
        <v>19.1</v>
      </c>
      <c r="G23" s="51" t="n">
        <v>27.2</v>
      </c>
      <c r="H23" s="51" t="n">
        <v>18</v>
      </c>
      <c r="I23" s="51" t="n">
        <v>19.8</v>
      </c>
      <c r="J23" s="51" t="n">
        <v>31.5</v>
      </c>
      <c r="K23" s="51" t="n">
        <v>23.7</v>
      </c>
      <c r="L23" s="51" t="n">
        <v>28</v>
      </c>
      <c r="M23" s="51" t="n">
        <v>26.5</v>
      </c>
      <c r="N23" s="51" t="n">
        <v>29.8</v>
      </c>
      <c r="O23" s="51" t="n">
        <v>23.1</v>
      </c>
      <c r="P23" s="52" t="n">
        <f aca="false">AVERAGE(F23:O23)</f>
        <v>24.67</v>
      </c>
    </row>
    <row r="24" customFormat="false" ht="15" hidden="false" customHeight="false" outlineLevel="0" collapsed="false">
      <c r="A24" s="49"/>
      <c r="B24" s="49"/>
      <c r="C24" s="50" t="s">
        <v>45</v>
      </c>
      <c r="D24" s="51" t="n">
        <v>0.4</v>
      </c>
      <c r="E24" s="52" t="n">
        <f aca="false">D24*100/B23</f>
        <v>1.52671755725191</v>
      </c>
      <c r="F24" s="51" t="n">
        <v>7.1</v>
      </c>
      <c r="G24" s="51" t="n">
        <v>5.4</v>
      </c>
      <c r="H24" s="51" t="n">
        <v>3.2</v>
      </c>
      <c r="I24" s="51" t="n">
        <v>8.2</v>
      </c>
      <c r="J24" s="51" t="n">
        <v>4.4</v>
      </c>
      <c r="K24" s="51"/>
      <c r="L24" s="51"/>
      <c r="M24" s="51"/>
      <c r="N24" s="51"/>
      <c r="O24" s="51"/>
      <c r="P24" s="52" t="n">
        <f aca="false">AVERAGE(F24:O24)</f>
        <v>5.66</v>
      </c>
    </row>
    <row r="25" customFormat="false" ht="15" hidden="false" customHeight="false" outlineLevel="0" collapsed="false">
      <c r="A25" s="49"/>
      <c r="B25" s="49"/>
      <c r="C25" s="51" t="s">
        <v>53</v>
      </c>
      <c r="D25" s="51" t="n">
        <v>0.8</v>
      </c>
      <c r="E25" s="52" t="n">
        <f aca="false">D25*100/B23</f>
        <v>3.05343511450382</v>
      </c>
      <c r="F25" s="51" t="n">
        <v>14.6</v>
      </c>
      <c r="G25" s="51" t="n">
        <v>10.4</v>
      </c>
      <c r="H25" s="51" t="n">
        <v>6.7</v>
      </c>
      <c r="I25" s="51" t="n">
        <v>10.5</v>
      </c>
      <c r="J25" s="51" t="n">
        <v>5.2</v>
      </c>
      <c r="K25" s="51" t="n">
        <v>8.6</v>
      </c>
      <c r="L25" s="51" t="n">
        <v>7.5</v>
      </c>
      <c r="M25" s="51" t="n">
        <v>5.6</v>
      </c>
      <c r="N25" s="51" t="n">
        <v>6</v>
      </c>
      <c r="O25" s="51"/>
      <c r="P25" s="52" t="n">
        <f aca="false">AVERAGE(F25:O25)</f>
        <v>8.34444444444445</v>
      </c>
    </row>
    <row r="26" customFormat="false" ht="15" hidden="false" customHeight="false" outlineLevel="0" collapsed="false">
      <c r="A26" s="49"/>
      <c r="B26" s="49"/>
      <c r="C26" s="28" t="s">
        <v>18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4" t="n">
        <f aca="false">AVERAGE(P23:P25)</f>
        <v>12.8914814814815</v>
      </c>
    </row>
    <row r="27" customFormat="false" ht="15" hidden="false" customHeight="false" outlineLevel="0" collapsed="false">
      <c r="A27" s="49" t="s">
        <v>54</v>
      </c>
      <c r="B27" s="49" t="n">
        <v>38.9</v>
      </c>
      <c r="C27" s="50" t="s">
        <v>45</v>
      </c>
      <c r="D27" s="51" t="n">
        <v>38.9</v>
      </c>
      <c r="E27" s="51" t="n">
        <v>100</v>
      </c>
      <c r="F27" s="51" t="n">
        <v>7.8</v>
      </c>
      <c r="G27" s="51" t="n">
        <v>4.8</v>
      </c>
      <c r="H27" s="51" t="n">
        <v>8.5</v>
      </c>
      <c r="I27" s="51" t="n">
        <v>9.5</v>
      </c>
      <c r="J27" s="51" t="n">
        <v>12</v>
      </c>
      <c r="K27" s="51" t="n">
        <v>11.1</v>
      </c>
      <c r="L27" s="51" t="n">
        <v>17</v>
      </c>
      <c r="M27" s="51" t="n">
        <v>9.8</v>
      </c>
      <c r="N27" s="51" t="n">
        <v>4.5</v>
      </c>
      <c r="O27" s="51" t="n">
        <v>7.1</v>
      </c>
      <c r="P27" s="51" t="n">
        <f aca="false">AVERAGE(F27:O27)</f>
        <v>9.21</v>
      </c>
    </row>
    <row r="28" customFormat="false" ht="15" hidden="false" customHeight="false" outlineLevel="0" collapsed="false">
      <c r="A28" s="49"/>
      <c r="B28" s="49"/>
      <c r="C28" s="28" t="s">
        <v>18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24" t="n">
        <v>9.21</v>
      </c>
    </row>
    <row r="32" customFormat="false" ht="15" hidden="false" customHeight="false" outlineLevel="0" collapsed="false">
      <c r="A32" s="57"/>
      <c r="B32" s="57"/>
      <c r="C32" s="58" t="s">
        <v>55</v>
      </c>
      <c r="D32" s="58" t="n">
        <v>1</v>
      </c>
      <c r="E32" s="58" t="n">
        <v>2</v>
      </c>
      <c r="F32" s="58" t="n">
        <v>3</v>
      </c>
      <c r="G32" s="58" t="n">
        <v>4</v>
      </c>
      <c r="H32" s="58" t="n">
        <v>5</v>
      </c>
      <c r="I32" s="58" t="n">
        <v>6</v>
      </c>
      <c r="J32" s="58" t="n">
        <v>7</v>
      </c>
      <c r="K32" s="58" t="n">
        <v>9</v>
      </c>
      <c r="L32" s="59" t="s">
        <v>18</v>
      </c>
      <c r="M32" s="57"/>
      <c r="N32" s="57"/>
    </row>
    <row r="33" customFormat="false" ht="15" hidden="false" customHeight="false" outlineLevel="0" collapsed="false">
      <c r="C33" s="51" t="s">
        <v>49</v>
      </c>
      <c r="D33" s="52" t="n">
        <v>0</v>
      </c>
      <c r="E33" s="52" t="n">
        <v>0</v>
      </c>
      <c r="F33" s="52" t="n">
        <v>0</v>
      </c>
      <c r="G33" s="52" t="n">
        <v>1.23906705539359</v>
      </c>
      <c r="H33" s="52" t="n">
        <v>0</v>
      </c>
      <c r="I33" s="52"/>
      <c r="J33" s="52" t="n">
        <v>0</v>
      </c>
      <c r="K33" s="52" t="n">
        <v>0</v>
      </c>
      <c r="L33" s="52" t="n">
        <f aca="false">SUM(D33:K33)</f>
        <v>1.23906705539359</v>
      </c>
    </row>
    <row r="34" customFormat="false" ht="15" hidden="false" customHeight="false" outlineLevel="0" collapsed="false">
      <c r="C34" s="51" t="s">
        <v>53</v>
      </c>
      <c r="D34" s="51" t="n">
        <v>0</v>
      </c>
      <c r="E34" s="51" t="n">
        <v>0</v>
      </c>
      <c r="F34" s="51" t="n">
        <v>0</v>
      </c>
      <c r="G34" s="51" t="n">
        <v>0</v>
      </c>
      <c r="H34" s="51" t="n">
        <v>0</v>
      </c>
      <c r="I34" s="51"/>
      <c r="J34" s="51" t="n">
        <v>3.1</v>
      </c>
      <c r="K34" s="51" t="n">
        <v>0</v>
      </c>
      <c r="L34" s="52" t="n">
        <f aca="false">SUM(D34:K34)</f>
        <v>3.1</v>
      </c>
    </row>
    <row r="35" customFormat="false" ht="15" hidden="false" customHeight="false" outlineLevel="0" collapsed="false">
      <c r="C35" s="51" t="s">
        <v>50</v>
      </c>
      <c r="D35" s="51" t="n">
        <v>0</v>
      </c>
      <c r="E35" s="51" t="n">
        <v>0</v>
      </c>
      <c r="F35" s="51" t="n">
        <v>0</v>
      </c>
      <c r="G35" s="52" t="n">
        <v>25.2915451895044</v>
      </c>
      <c r="H35" s="51" t="n">
        <v>0</v>
      </c>
      <c r="I35" s="51"/>
      <c r="J35" s="51" t="n">
        <v>95.4</v>
      </c>
      <c r="K35" s="51" t="n">
        <v>0</v>
      </c>
      <c r="L35" s="52" t="n">
        <f aca="false">SUM(D35:K35)</f>
        <v>120.691545189504</v>
      </c>
    </row>
    <row r="36" customFormat="false" ht="15" hidden="false" customHeight="false" outlineLevel="0" collapsed="false">
      <c r="C36" s="51" t="s">
        <v>46</v>
      </c>
      <c r="D36" s="51" t="n">
        <v>0</v>
      </c>
      <c r="E36" s="52" t="n">
        <v>1.27118644067797</v>
      </c>
      <c r="F36" s="51" t="n">
        <v>0</v>
      </c>
      <c r="G36" s="51" t="n">
        <v>0</v>
      </c>
      <c r="H36" s="51" t="n">
        <v>0</v>
      </c>
      <c r="I36" s="51"/>
      <c r="J36" s="51" t="n">
        <v>0</v>
      </c>
      <c r="K36" s="51" t="n">
        <v>0</v>
      </c>
      <c r="L36" s="52" t="n">
        <f aca="false">SUM(D36:K36)</f>
        <v>1.27118644067797</v>
      </c>
    </row>
    <row r="37" customFormat="false" ht="15" hidden="false" customHeight="false" outlineLevel="0" collapsed="false">
      <c r="C37" s="51" t="s">
        <v>47</v>
      </c>
      <c r="D37" s="51" t="n">
        <v>0</v>
      </c>
      <c r="E37" s="52" t="n">
        <v>5.93220338983051</v>
      </c>
      <c r="F37" s="51" t="n">
        <v>0</v>
      </c>
      <c r="G37" s="51" t="n">
        <v>0</v>
      </c>
      <c r="H37" s="51" t="n">
        <v>66.2</v>
      </c>
      <c r="I37" s="51" t="n">
        <v>64.5</v>
      </c>
      <c r="J37" s="51" t="n">
        <v>0</v>
      </c>
      <c r="K37" s="51" t="n">
        <v>0</v>
      </c>
      <c r="L37" s="52" t="n">
        <f aca="false">SUM(D37:K37)</f>
        <v>136.63220338983</v>
      </c>
    </row>
    <row r="38" customFormat="false" ht="15" hidden="false" customHeight="false" outlineLevel="0" collapsed="false">
      <c r="C38" s="50" t="s">
        <v>45</v>
      </c>
      <c r="D38" s="51" t="n">
        <v>100</v>
      </c>
      <c r="E38" s="51" t="n">
        <v>0</v>
      </c>
      <c r="F38" s="51" t="n">
        <v>0</v>
      </c>
      <c r="G38" s="51" t="n">
        <v>0</v>
      </c>
      <c r="H38" s="51" t="n">
        <v>0</v>
      </c>
      <c r="I38" s="51"/>
      <c r="J38" s="51" t="n">
        <v>1.5</v>
      </c>
      <c r="K38" s="51" t="n">
        <v>100</v>
      </c>
      <c r="L38" s="52" t="n">
        <f aca="false">SUM(D38:K38)</f>
        <v>201.5</v>
      </c>
    </row>
    <row r="39" customFormat="false" ht="15" hidden="false" customHeight="false" outlineLevel="0" collapsed="false">
      <c r="C39" s="50" t="s">
        <v>48</v>
      </c>
      <c r="D39" s="52" t="n">
        <v>0</v>
      </c>
      <c r="E39" s="52" t="n">
        <v>92.7966101694915</v>
      </c>
      <c r="F39" s="51" t="n">
        <v>100</v>
      </c>
      <c r="G39" s="52" t="n">
        <v>73.4693877551021</v>
      </c>
      <c r="H39" s="51" t="n">
        <v>33.8</v>
      </c>
      <c r="I39" s="51" t="n">
        <v>64.5</v>
      </c>
      <c r="J39" s="51" t="n">
        <v>0</v>
      </c>
      <c r="K39" s="51" t="n">
        <v>0</v>
      </c>
      <c r="L39" s="52" t="n">
        <f aca="false">SUM(D39:K39)</f>
        <v>364.565997924594</v>
      </c>
    </row>
    <row r="45" customFormat="false" ht="15" hidden="false" customHeight="false" outlineLevel="0" collapsed="false">
      <c r="C45" s="51" t="s">
        <v>49</v>
      </c>
      <c r="D45" s="26" t="n">
        <v>1.23906705539359</v>
      </c>
    </row>
    <row r="46" customFormat="false" ht="15" hidden="false" customHeight="false" outlineLevel="0" collapsed="false">
      <c r="C46" s="51" t="s">
        <v>53</v>
      </c>
      <c r="D46" s="26" t="n">
        <v>3.1</v>
      </c>
    </row>
    <row r="47" customFormat="false" ht="15" hidden="false" customHeight="false" outlineLevel="0" collapsed="false">
      <c r="C47" s="51" t="s">
        <v>50</v>
      </c>
      <c r="D47" s="26" t="n">
        <v>120.691545189504</v>
      </c>
    </row>
    <row r="48" customFormat="false" ht="15" hidden="false" customHeight="false" outlineLevel="0" collapsed="false">
      <c r="C48" s="51" t="s">
        <v>46</v>
      </c>
      <c r="D48" s="26" t="n">
        <v>1.27118644067797</v>
      </c>
    </row>
    <row r="49" customFormat="false" ht="15" hidden="false" customHeight="false" outlineLevel="0" collapsed="false">
      <c r="C49" s="51" t="s">
        <v>47</v>
      </c>
      <c r="D49" s="26" t="n">
        <v>136.632203389831</v>
      </c>
    </row>
    <row r="50" customFormat="false" ht="15" hidden="false" customHeight="false" outlineLevel="0" collapsed="false">
      <c r="C50" s="50" t="s">
        <v>45</v>
      </c>
      <c r="D50" s="26" t="n">
        <v>201.5</v>
      </c>
    </row>
    <row r="51" customFormat="false" ht="15" hidden="false" customHeight="false" outlineLevel="0" collapsed="false">
      <c r="C51" s="50" t="s">
        <v>48</v>
      </c>
      <c r="D51" s="26" t="n">
        <v>364.565997924594</v>
      </c>
    </row>
  </sheetData>
  <mergeCells count="30">
    <mergeCell ref="A1:P2"/>
    <mergeCell ref="A3:A4"/>
    <mergeCell ref="B3:B4"/>
    <mergeCell ref="C3:C4"/>
    <mergeCell ref="D3:D4"/>
    <mergeCell ref="E3:E4"/>
    <mergeCell ref="F3:O3"/>
    <mergeCell ref="P3:P4"/>
    <mergeCell ref="A5:A6"/>
    <mergeCell ref="B5:B6"/>
    <mergeCell ref="D6:O6"/>
    <mergeCell ref="A7:A10"/>
    <mergeCell ref="B7:B10"/>
    <mergeCell ref="D10:O10"/>
    <mergeCell ref="A11:A12"/>
    <mergeCell ref="B11:B12"/>
    <mergeCell ref="D12:O12"/>
    <mergeCell ref="A13:A16"/>
    <mergeCell ref="B13:B16"/>
    <mergeCell ref="D16:O16"/>
    <mergeCell ref="A17:A19"/>
    <mergeCell ref="B17:B19"/>
    <mergeCell ref="A20:A22"/>
    <mergeCell ref="B20:B22"/>
    <mergeCell ref="A23:A26"/>
    <mergeCell ref="B23:B26"/>
    <mergeCell ref="D26:O26"/>
    <mergeCell ref="A27:A28"/>
    <mergeCell ref="B27:B28"/>
    <mergeCell ref="D28:O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9.29"/>
    <col collapsed="false" customWidth="true" hidden="false" outlineLevel="0" max="2" min="2" style="1" width="16.84"/>
    <col collapsed="false" customWidth="true" hidden="false" outlineLevel="0" max="3" min="3" style="1" width="39.85"/>
    <col collapsed="false" customWidth="true" hidden="false" outlineLevel="0" max="4" min="4" style="1" width="16.43"/>
    <col collapsed="false" customWidth="true" hidden="false" outlineLevel="0" max="5" min="5" style="1" width="25.71"/>
    <col collapsed="false" customWidth="false" hidden="false" outlineLevel="0" max="1025" min="6" style="1" width="8.67"/>
  </cols>
  <sheetData>
    <row r="1" customFormat="false" ht="15" hidden="false" customHeight="false" outlineLevel="0" collapsed="false">
      <c r="A1" s="42" t="s">
        <v>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customFormat="false" ht="15" hidden="false" customHeight="false" outlineLevel="0" collapsed="false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customFormat="false" ht="15" hidden="false" customHeight="true" outlineLevel="0" collapsed="false">
      <c r="A3" s="43" t="s">
        <v>39</v>
      </c>
      <c r="B3" s="44" t="s">
        <v>40</v>
      </c>
      <c r="C3" s="43" t="s">
        <v>41</v>
      </c>
      <c r="D3" s="45" t="s">
        <v>42</v>
      </c>
      <c r="E3" s="46" t="s">
        <v>43</v>
      </c>
      <c r="F3" s="47" t="s">
        <v>44</v>
      </c>
      <c r="G3" s="47"/>
      <c r="H3" s="47"/>
      <c r="I3" s="47"/>
      <c r="J3" s="47"/>
      <c r="K3" s="47"/>
      <c r="L3" s="47"/>
      <c r="M3" s="47"/>
      <c r="N3" s="47"/>
      <c r="O3" s="47"/>
      <c r="P3" s="48" t="s">
        <v>18</v>
      </c>
    </row>
    <row r="4" customFormat="false" ht="15" hidden="false" customHeight="false" outlineLevel="0" collapsed="false">
      <c r="A4" s="43"/>
      <c r="B4" s="44"/>
      <c r="C4" s="43"/>
      <c r="D4" s="45"/>
      <c r="E4" s="46"/>
      <c r="F4" s="43" t="n">
        <v>1</v>
      </c>
      <c r="G4" s="43" t="n">
        <v>2</v>
      </c>
      <c r="H4" s="43" t="n">
        <v>3</v>
      </c>
      <c r="I4" s="43" t="n">
        <v>4</v>
      </c>
      <c r="J4" s="43" t="n">
        <v>5</v>
      </c>
      <c r="K4" s="43" t="n">
        <v>6</v>
      </c>
      <c r="L4" s="43" t="n">
        <v>7</v>
      </c>
      <c r="M4" s="43" t="n">
        <v>8</v>
      </c>
      <c r="N4" s="43" t="n">
        <v>9</v>
      </c>
      <c r="O4" s="43" t="n">
        <v>10</v>
      </c>
      <c r="P4" s="48"/>
    </row>
    <row r="5" customFormat="false" ht="15" hidden="false" customHeight="false" outlineLevel="0" collapsed="false">
      <c r="A5" s="49" t="s">
        <v>9</v>
      </c>
      <c r="B5" s="49" t="n">
        <f aca="false">D5+D6</f>
        <v>43.35</v>
      </c>
      <c r="C5" s="50" t="s">
        <v>56</v>
      </c>
      <c r="D5" s="51" t="n">
        <v>42.25</v>
      </c>
      <c r="E5" s="52" t="n">
        <f aca="false">D5*100/B5</f>
        <v>97.4625144175317</v>
      </c>
      <c r="F5" s="51" t="n">
        <v>8.7</v>
      </c>
      <c r="G5" s="51" t="n">
        <v>13</v>
      </c>
      <c r="H5" s="51" t="n">
        <v>12.4</v>
      </c>
      <c r="I5" s="51" t="n">
        <v>11.5</v>
      </c>
      <c r="J5" s="51" t="n">
        <v>9.5</v>
      </c>
      <c r="K5" s="51" t="n">
        <v>12.3</v>
      </c>
      <c r="L5" s="51" t="n">
        <v>15</v>
      </c>
      <c r="M5" s="51" t="n">
        <v>9.1</v>
      </c>
      <c r="N5" s="51" t="n">
        <v>14</v>
      </c>
      <c r="O5" s="51" t="n">
        <v>14</v>
      </c>
      <c r="P5" s="52" t="n">
        <f aca="false">AVERAGE(F5:O5)</f>
        <v>11.95</v>
      </c>
    </row>
    <row r="6" customFormat="false" ht="15" hidden="false" customHeight="false" outlineLevel="0" collapsed="false">
      <c r="A6" s="49"/>
      <c r="B6" s="49"/>
      <c r="C6" s="49" t="s">
        <v>46</v>
      </c>
      <c r="D6" s="51" t="n">
        <v>1.1</v>
      </c>
      <c r="E6" s="52" t="n">
        <f aca="false">D6*100/B5</f>
        <v>2.53748558246828</v>
      </c>
      <c r="F6" s="51" t="n">
        <v>13.2</v>
      </c>
      <c r="G6" s="51" t="n">
        <v>12.1</v>
      </c>
      <c r="H6" s="51" t="n">
        <v>11.4</v>
      </c>
      <c r="I6" s="51" t="n">
        <v>16.6</v>
      </c>
      <c r="J6" s="51" t="n">
        <v>13.9</v>
      </c>
      <c r="K6" s="51" t="n">
        <v>13.3</v>
      </c>
      <c r="L6" s="51" t="n">
        <v>15.5</v>
      </c>
      <c r="M6" s="51" t="n">
        <v>10.3</v>
      </c>
      <c r="N6" s="51" t="n">
        <v>16.1</v>
      </c>
      <c r="O6" s="51" t="n">
        <v>9.2</v>
      </c>
      <c r="P6" s="52" t="n">
        <f aca="false">AVERAGE(F6:O6)</f>
        <v>13.16</v>
      </c>
    </row>
    <row r="7" customFormat="false" ht="15" hidden="false" customHeight="false" outlineLevel="0" collapsed="false">
      <c r="A7" s="49"/>
      <c r="B7" s="49"/>
      <c r="C7" s="48" t="s">
        <v>18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 t="n">
        <f aca="false">AVERAGE(P3:P6)</f>
        <v>12.555</v>
      </c>
    </row>
    <row r="8" customFormat="false" ht="15" hidden="false" customHeight="false" outlineLevel="0" collapsed="false">
      <c r="A8" s="49" t="s">
        <v>10</v>
      </c>
      <c r="B8" s="49" t="n">
        <f aca="false">D8+D9+D10</f>
        <v>11.2</v>
      </c>
      <c r="C8" s="62" t="s">
        <v>57</v>
      </c>
      <c r="D8" s="51" t="n">
        <v>0.65</v>
      </c>
      <c r="E8" s="52" t="n">
        <f aca="false">D8*100/B8</f>
        <v>5.80357142857143</v>
      </c>
      <c r="F8" s="51" t="n">
        <v>9</v>
      </c>
      <c r="G8" s="51" t="n">
        <v>8</v>
      </c>
      <c r="H8" s="51" t="n">
        <v>11</v>
      </c>
      <c r="I8" s="51" t="n">
        <v>10</v>
      </c>
      <c r="J8" s="51" t="n">
        <v>7</v>
      </c>
      <c r="K8" s="51" t="n">
        <v>8</v>
      </c>
      <c r="L8" s="51"/>
      <c r="M8" s="51"/>
      <c r="N8" s="51"/>
      <c r="O8" s="51"/>
      <c r="P8" s="52" t="n">
        <f aca="false">AVERAGE(F8:O8)</f>
        <v>8.83333333333333</v>
      </c>
    </row>
    <row r="9" customFormat="false" ht="15" hidden="false" customHeight="false" outlineLevel="0" collapsed="false">
      <c r="A9" s="49"/>
      <c r="B9" s="49"/>
      <c r="C9" s="50" t="s">
        <v>56</v>
      </c>
      <c r="D9" s="51" t="n">
        <v>8.1</v>
      </c>
      <c r="E9" s="52" t="n">
        <f aca="false">D9*100/B8</f>
        <v>72.3214285714286</v>
      </c>
      <c r="F9" s="51" t="n">
        <v>19</v>
      </c>
      <c r="G9" s="51" t="n">
        <v>18</v>
      </c>
      <c r="H9" s="51" t="n">
        <v>17</v>
      </c>
      <c r="I9" s="51" t="n">
        <v>20</v>
      </c>
      <c r="J9" s="51" t="n">
        <v>21</v>
      </c>
      <c r="K9" s="51" t="n">
        <v>22</v>
      </c>
      <c r="L9" s="51" t="n">
        <v>10</v>
      </c>
      <c r="M9" s="51" t="n">
        <v>7</v>
      </c>
      <c r="N9" s="51" t="n">
        <v>9</v>
      </c>
      <c r="O9" s="51" t="n">
        <v>6</v>
      </c>
      <c r="P9" s="52" t="n">
        <f aca="false">AVERAGE(F9:O9)</f>
        <v>14.9</v>
      </c>
    </row>
    <row r="10" customFormat="false" ht="15" hidden="false" customHeight="false" outlineLevel="0" collapsed="false">
      <c r="A10" s="49"/>
      <c r="B10" s="49"/>
      <c r="C10" s="51" t="s">
        <v>47</v>
      </c>
      <c r="D10" s="51" t="n">
        <v>2.45</v>
      </c>
      <c r="E10" s="52" t="n">
        <f aca="false">D10*100/B8</f>
        <v>21.875</v>
      </c>
      <c r="F10" s="51" t="n">
        <v>8</v>
      </c>
      <c r="G10" s="51" t="n">
        <v>6</v>
      </c>
      <c r="H10" s="51" t="n">
        <v>7</v>
      </c>
      <c r="I10" s="51" t="n">
        <v>13</v>
      </c>
      <c r="J10" s="51" t="n">
        <v>14</v>
      </c>
      <c r="K10" s="51" t="n">
        <v>16</v>
      </c>
      <c r="L10" s="51" t="n">
        <v>17</v>
      </c>
      <c r="M10" s="51" t="n">
        <v>13</v>
      </c>
      <c r="N10" s="51" t="n">
        <v>9</v>
      </c>
      <c r="O10" s="51" t="n">
        <v>5</v>
      </c>
      <c r="P10" s="52" t="n">
        <f aca="false">AVERAGE(F10:O10)</f>
        <v>10.8</v>
      </c>
    </row>
    <row r="11" customFormat="false" ht="15" hidden="false" customHeight="false" outlineLevel="0" collapsed="false">
      <c r="A11" s="49"/>
      <c r="B11" s="49"/>
      <c r="C11" s="48" t="s">
        <v>18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 t="n">
        <f aca="false">AVERAGE(P8:P10)</f>
        <v>11.5111111111111</v>
      </c>
    </row>
    <row r="12" customFormat="false" ht="15" hidden="false" customHeight="false" outlineLevel="0" collapsed="false">
      <c r="A12" s="49" t="s">
        <v>11</v>
      </c>
      <c r="B12" s="49" t="n">
        <f aca="false">D12+D13+D14+D15</f>
        <v>27.95</v>
      </c>
      <c r="C12" s="49" t="s">
        <v>58</v>
      </c>
      <c r="D12" s="51" t="n">
        <v>4.6</v>
      </c>
      <c r="E12" s="52" t="n">
        <f aca="false">D12*100/B12</f>
        <v>16.4579606440072</v>
      </c>
      <c r="F12" s="51" t="n">
        <v>27.1</v>
      </c>
      <c r="G12" s="51" t="n">
        <v>20.3</v>
      </c>
      <c r="H12" s="51" t="n">
        <v>18.2</v>
      </c>
      <c r="I12" s="51" t="n">
        <v>29.2</v>
      </c>
      <c r="J12" s="51" t="n">
        <v>19</v>
      </c>
      <c r="K12" s="51" t="n">
        <v>10.4</v>
      </c>
      <c r="L12" s="51" t="n">
        <v>18.1</v>
      </c>
      <c r="M12" s="51" t="n">
        <v>19.6</v>
      </c>
      <c r="N12" s="51" t="n">
        <v>18.1</v>
      </c>
      <c r="O12" s="51" t="n">
        <v>19.5</v>
      </c>
      <c r="P12" s="52" t="n">
        <f aca="false">AVERAGE(G12:O12)</f>
        <v>19.1555555555556</v>
      </c>
    </row>
    <row r="13" customFormat="false" ht="15" hidden="false" customHeight="false" outlineLevel="0" collapsed="false">
      <c r="A13" s="49"/>
      <c r="B13" s="49"/>
      <c r="C13" s="50" t="s">
        <v>48</v>
      </c>
      <c r="D13" s="51" t="n">
        <v>21.4</v>
      </c>
      <c r="E13" s="52" t="n">
        <f aca="false">D13*100/B12</f>
        <v>76.5652951699463</v>
      </c>
      <c r="F13" s="51" t="n">
        <v>14.2</v>
      </c>
      <c r="G13" s="51" t="n">
        <v>16.1</v>
      </c>
      <c r="H13" s="51" t="n">
        <v>16</v>
      </c>
      <c r="I13" s="51" t="n">
        <v>13</v>
      </c>
      <c r="J13" s="51" t="n">
        <v>18.1</v>
      </c>
      <c r="K13" s="51" t="n">
        <v>14.9</v>
      </c>
      <c r="L13" s="51" t="n">
        <v>11.2</v>
      </c>
      <c r="M13" s="51" t="n">
        <v>15</v>
      </c>
      <c r="N13" s="51" t="n">
        <v>7.5</v>
      </c>
      <c r="O13" s="51" t="n">
        <v>12.1</v>
      </c>
      <c r="P13" s="52" t="n">
        <f aca="false">AVERAGE(G13:O13)</f>
        <v>13.7666666666667</v>
      </c>
    </row>
    <row r="14" customFormat="false" ht="15" hidden="false" customHeight="false" outlineLevel="0" collapsed="false">
      <c r="A14" s="49"/>
      <c r="B14" s="49"/>
      <c r="C14" s="51" t="s">
        <v>47</v>
      </c>
      <c r="D14" s="51" t="n">
        <v>1.4</v>
      </c>
      <c r="E14" s="52" t="n">
        <f aca="false">D14*100/B12</f>
        <v>5.00894454382827</v>
      </c>
      <c r="F14" s="51" t="n">
        <v>8.7</v>
      </c>
      <c r="G14" s="51" t="n">
        <v>8.7</v>
      </c>
      <c r="H14" s="51" t="n">
        <v>10.3</v>
      </c>
      <c r="I14" s="51" t="n">
        <v>28</v>
      </c>
      <c r="J14" s="51" t="n">
        <v>16.4</v>
      </c>
      <c r="K14" s="51" t="n">
        <v>15</v>
      </c>
      <c r="L14" s="51" t="n">
        <v>13</v>
      </c>
      <c r="M14" s="51" t="n">
        <v>14.9</v>
      </c>
      <c r="N14" s="51" t="n">
        <v>13.6</v>
      </c>
      <c r="O14" s="51" t="n">
        <v>24.1</v>
      </c>
      <c r="P14" s="52" t="n">
        <v>10.3</v>
      </c>
    </row>
    <row r="15" customFormat="false" ht="15" hidden="false" customHeight="false" outlineLevel="0" collapsed="false">
      <c r="A15" s="49"/>
      <c r="B15" s="49"/>
      <c r="C15" s="51" t="s">
        <v>59</v>
      </c>
      <c r="D15" s="51" t="n">
        <v>0.55</v>
      </c>
      <c r="E15" s="52" t="n">
        <f aca="false">D15*100/B12</f>
        <v>1.96779964221825</v>
      </c>
      <c r="F15" s="51" t="n">
        <v>4.9</v>
      </c>
      <c r="G15" s="51" t="n">
        <v>6</v>
      </c>
      <c r="H15" s="51" t="n">
        <v>5.9</v>
      </c>
      <c r="I15" s="51" t="n">
        <v>3.9</v>
      </c>
      <c r="J15" s="51" t="n">
        <v>6.4</v>
      </c>
      <c r="K15" s="51" t="n">
        <v>7.5</v>
      </c>
      <c r="L15" s="51"/>
      <c r="M15" s="51"/>
      <c r="N15" s="51"/>
      <c r="O15" s="51"/>
      <c r="P15" s="52" t="n">
        <f aca="false">AVERAGE(G15:O15)</f>
        <v>5.94</v>
      </c>
    </row>
    <row r="16" customFormat="false" ht="15" hidden="false" customHeight="false" outlineLevel="0" collapsed="false">
      <c r="A16" s="49"/>
      <c r="B16" s="49"/>
      <c r="C16" s="48" t="s">
        <v>18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 t="n">
        <f aca="false">AVERAGE(P13:P15)</f>
        <v>10.0022222222222</v>
      </c>
    </row>
    <row r="17" customFormat="false" ht="15" hidden="false" customHeight="false" outlineLevel="0" collapsed="false">
      <c r="A17" s="49" t="s">
        <v>12</v>
      </c>
      <c r="B17" s="49" t="n">
        <f aca="false">D17+D18+D19+D20+D21</f>
        <v>73.6</v>
      </c>
      <c r="C17" s="63" t="s">
        <v>60</v>
      </c>
      <c r="D17" s="51" t="n">
        <v>1.85</v>
      </c>
      <c r="E17" s="52" t="n">
        <f aca="false">D17*100/B17</f>
        <v>2.51358695652174</v>
      </c>
      <c r="F17" s="51" t="n">
        <v>10.5</v>
      </c>
      <c r="G17" s="51" t="n">
        <v>12</v>
      </c>
      <c r="H17" s="51" t="n">
        <v>13</v>
      </c>
      <c r="I17" s="51" t="n">
        <v>9</v>
      </c>
      <c r="J17" s="51" t="n">
        <v>15.5</v>
      </c>
      <c r="K17" s="51" t="n">
        <v>12.7</v>
      </c>
      <c r="L17" s="51" t="n">
        <v>7.5</v>
      </c>
      <c r="M17" s="51" t="n">
        <v>13.2</v>
      </c>
      <c r="N17" s="51" t="n">
        <v>12.5</v>
      </c>
      <c r="O17" s="51"/>
      <c r="P17" s="51" t="n">
        <f aca="false">AVERAGE(F17:O17)</f>
        <v>11.7666666666667</v>
      </c>
    </row>
    <row r="18" customFormat="false" ht="15" hidden="false" customHeight="false" outlineLevel="0" collapsed="false">
      <c r="A18" s="49"/>
      <c r="B18" s="49"/>
      <c r="C18" s="49" t="s">
        <v>61</v>
      </c>
      <c r="D18" s="51" t="n">
        <v>13.7</v>
      </c>
      <c r="E18" s="52" t="n">
        <f aca="false">D18*100/B17</f>
        <v>18.6141304347826</v>
      </c>
      <c r="F18" s="51" t="n">
        <v>23.9</v>
      </c>
      <c r="G18" s="51" t="n">
        <v>20.3</v>
      </c>
      <c r="H18" s="51" t="n">
        <v>18</v>
      </c>
      <c r="I18" s="51" t="n">
        <v>15.5</v>
      </c>
      <c r="J18" s="51" t="n">
        <v>17.3</v>
      </c>
      <c r="K18" s="51" t="n">
        <v>14.6</v>
      </c>
      <c r="L18" s="51" t="n">
        <v>21</v>
      </c>
      <c r="M18" s="51" t="n">
        <v>23.6</v>
      </c>
      <c r="N18" s="51" t="n">
        <v>26.5</v>
      </c>
      <c r="O18" s="51" t="n">
        <v>12.2</v>
      </c>
      <c r="P18" s="51" t="n">
        <f aca="false">AVERAGE(F18:O18)</f>
        <v>19.29</v>
      </c>
    </row>
    <row r="19" customFormat="false" ht="15" hidden="false" customHeight="false" outlineLevel="0" collapsed="false">
      <c r="A19" s="49"/>
      <c r="B19" s="49"/>
      <c r="C19" s="51" t="s">
        <v>62</v>
      </c>
      <c r="D19" s="51" t="n">
        <v>32</v>
      </c>
      <c r="E19" s="52" t="n">
        <f aca="false">D19*100/B17</f>
        <v>43.4782608695652</v>
      </c>
      <c r="F19" s="51" t="n">
        <v>5.5</v>
      </c>
      <c r="G19" s="51" t="n">
        <v>8.5</v>
      </c>
      <c r="H19" s="51" t="n">
        <v>11</v>
      </c>
      <c r="I19" s="51" t="n">
        <v>11.5</v>
      </c>
      <c r="J19" s="51" t="n">
        <v>8</v>
      </c>
      <c r="K19" s="51" t="n">
        <v>13</v>
      </c>
      <c r="L19" s="51" t="n">
        <v>7.5</v>
      </c>
      <c r="M19" s="51" t="n">
        <v>7.5</v>
      </c>
      <c r="N19" s="51" t="n">
        <v>5</v>
      </c>
      <c r="O19" s="51" t="n">
        <v>5</v>
      </c>
      <c r="P19" s="51" t="n">
        <f aca="false">AVERAGE(F19:O19)</f>
        <v>8.25</v>
      </c>
    </row>
    <row r="20" customFormat="false" ht="15" hidden="false" customHeight="false" outlineLevel="0" collapsed="false">
      <c r="A20" s="49"/>
      <c r="B20" s="49"/>
      <c r="C20" s="51" t="s">
        <v>59</v>
      </c>
      <c r="D20" s="51" t="n">
        <v>2.65</v>
      </c>
      <c r="E20" s="52" t="n">
        <f aca="false">D20*100/B17</f>
        <v>3.60054347826087</v>
      </c>
      <c r="F20" s="51" t="n">
        <v>5</v>
      </c>
      <c r="G20" s="51" t="n">
        <v>4.8</v>
      </c>
      <c r="H20" s="51" t="n">
        <v>5.5</v>
      </c>
      <c r="I20" s="51" t="n">
        <v>5.6</v>
      </c>
      <c r="J20" s="51" t="n">
        <v>6.7</v>
      </c>
      <c r="K20" s="51" t="n">
        <v>6.5</v>
      </c>
      <c r="L20" s="51" t="n">
        <v>6</v>
      </c>
      <c r="M20" s="51" t="n">
        <v>9</v>
      </c>
      <c r="N20" s="51" t="n">
        <v>10.1</v>
      </c>
      <c r="O20" s="51" t="n">
        <v>5.2</v>
      </c>
      <c r="P20" s="51" t="n">
        <f aca="false">AVERAGE(F20:O20)</f>
        <v>6.44</v>
      </c>
    </row>
    <row r="21" customFormat="false" ht="15" hidden="false" customHeight="false" outlineLevel="0" collapsed="false">
      <c r="A21" s="49"/>
      <c r="B21" s="49"/>
      <c r="C21" s="49" t="s">
        <v>46</v>
      </c>
      <c r="D21" s="51" t="n">
        <v>23.4</v>
      </c>
      <c r="E21" s="52" t="n">
        <f aca="false">D21*100/B17</f>
        <v>31.7934782608696</v>
      </c>
      <c r="F21" s="51" t="n">
        <v>13.5</v>
      </c>
      <c r="G21" s="51" t="n">
        <v>23.5</v>
      </c>
      <c r="H21" s="51" t="n">
        <v>24.6</v>
      </c>
      <c r="I21" s="51" t="n">
        <v>18</v>
      </c>
      <c r="J21" s="51" t="n">
        <v>26</v>
      </c>
      <c r="K21" s="51" t="n">
        <v>16.5</v>
      </c>
      <c r="L21" s="51" t="n">
        <v>15.5</v>
      </c>
      <c r="M21" s="51" t="n">
        <v>26</v>
      </c>
      <c r="N21" s="51" t="n">
        <v>23.2</v>
      </c>
      <c r="O21" s="51" t="n">
        <v>23.5</v>
      </c>
      <c r="P21" s="51" t="n">
        <f aca="false">AVERAGE(F21:O21)</f>
        <v>21.03</v>
      </c>
    </row>
    <row r="22" customFormat="false" ht="15" hidden="false" customHeight="false" outlineLevel="0" collapsed="false">
      <c r="A22" s="49"/>
      <c r="B22" s="49"/>
      <c r="C22" s="48" t="s">
        <v>18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 t="n">
        <f aca="false">AVERAGE(P19:P21)</f>
        <v>11.9066666666667</v>
      </c>
    </row>
    <row r="23" customFormat="false" ht="15" hidden="false" customHeight="false" outlineLevel="0" collapsed="false">
      <c r="A23" s="49" t="s">
        <v>13</v>
      </c>
      <c r="B23" s="49" t="n">
        <f aca="false">D23+D24+D25+D26</f>
        <v>53.7</v>
      </c>
      <c r="C23" s="49" t="s">
        <v>58</v>
      </c>
      <c r="D23" s="51" t="n">
        <v>49.3</v>
      </c>
      <c r="E23" s="52" t="n">
        <f aca="false">D23*100/B23</f>
        <v>91.8063314711359</v>
      </c>
      <c r="F23" s="51" t="n">
        <v>36.5</v>
      </c>
      <c r="G23" s="51" t="n">
        <v>27.4</v>
      </c>
      <c r="H23" s="51" t="n">
        <v>18.5</v>
      </c>
      <c r="I23" s="51" t="n">
        <v>26.7</v>
      </c>
      <c r="J23" s="51" t="n">
        <v>26.5</v>
      </c>
      <c r="K23" s="51" t="n">
        <v>15.6</v>
      </c>
      <c r="L23" s="51" t="n">
        <v>24.1</v>
      </c>
      <c r="M23" s="51" t="n">
        <v>31</v>
      </c>
      <c r="N23" s="51" t="n">
        <v>28.7</v>
      </c>
      <c r="O23" s="51" t="n">
        <v>33.2</v>
      </c>
      <c r="P23" s="51" t="n">
        <f aca="false">AVERAGE(F23:O23)</f>
        <v>26.82</v>
      </c>
    </row>
    <row r="24" customFormat="false" ht="15" hidden="false" customHeight="false" outlineLevel="0" collapsed="false">
      <c r="A24" s="49"/>
      <c r="B24" s="49"/>
      <c r="C24" s="51" t="s">
        <v>47</v>
      </c>
      <c r="D24" s="51" t="n">
        <v>1.65</v>
      </c>
      <c r="E24" s="52" t="n">
        <f aca="false">D24*100/B23</f>
        <v>3.07262569832402</v>
      </c>
      <c r="F24" s="51" t="n">
        <v>10</v>
      </c>
      <c r="G24" s="51" t="n">
        <v>11.1</v>
      </c>
      <c r="H24" s="51" t="n">
        <v>5.8</v>
      </c>
      <c r="I24" s="51" t="n">
        <v>10</v>
      </c>
      <c r="J24" s="51" t="n">
        <v>8</v>
      </c>
      <c r="K24" s="51" t="n">
        <v>7.2</v>
      </c>
      <c r="L24" s="51" t="n">
        <v>11.5</v>
      </c>
      <c r="M24" s="51" t="n">
        <v>7.8</v>
      </c>
      <c r="N24" s="51" t="n">
        <v>7.6</v>
      </c>
      <c r="O24" s="51" t="n">
        <v>12.8</v>
      </c>
      <c r="P24" s="51" t="n">
        <f aca="false">AVERAGE(F24:O24)</f>
        <v>9.18</v>
      </c>
    </row>
    <row r="25" customFormat="false" ht="15" hidden="false" customHeight="false" outlineLevel="0" collapsed="false">
      <c r="A25" s="49"/>
      <c r="B25" s="49"/>
      <c r="C25" s="49" t="s">
        <v>46</v>
      </c>
      <c r="D25" s="51" t="n">
        <v>1.95</v>
      </c>
      <c r="E25" s="52" t="n">
        <f aca="false">D25*100/B23</f>
        <v>3.63128491620112</v>
      </c>
      <c r="F25" s="51" t="n">
        <v>25.3</v>
      </c>
      <c r="G25" s="51" t="n">
        <v>19.1</v>
      </c>
      <c r="H25" s="51" t="n">
        <v>5.2</v>
      </c>
      <c r="I25" s="51" t="n">
        <v>29.7</v>
      </c>
      <c r="J25" s="51" t="n">
        <v>29.6</v>
      </c>
      <c r="K25" s="51" t="n">
        <v>20.8</v>
      </c>
      <c r="L25" s="51" t="n">
        <v>19.8</v>
      </c>
      <c r="M25" s="51" t="n">
        <v>14.1</v>
      </c>
      <c r="N25" s="51" t="n">
        <v>11.1</v>
      </c>
      <c r="O25" s="51"/>
      <c r="P25" s="52" t="n">
        <f aca="false">AVERAGE(F25:O25)</f>
        <v>19.4111111111111</v>
      </c>
    </row>
    <row r="26" customFormat="false" ht="15" hidden="false" customHeight="false" outlineLevel="0" collapsed="false">
      <c r="A26" s="49"/>
      <c r="B26" s="49"/>
      <c r="C26" s="63" t="s">
        <v>60</v>
      </c>
      <c r="D26" s="51" t="n">
        <v>0.8</v>
      </c>
      <c r="E26" s="52" t="n">
        <f aca="false">D26*100/B23</f>
        <v>1.48975791433892</v>
      </c>
      <c r="F26" s="51" t="n">
        <v>21</v>
      </c>
      <c r="G26" s="51" t="n">
        <v>18</v>
      </c>
      <c r="H26" s="51"/>
      <c r="I26" s="51"/>
      <c r="J26" s="51"/>
      <c r="K26" s="51"/>
      <c r="L26" s="51"/>
      <c r="M26" s="51"/>
      <c r="N26" s="51"/>
      <c r="O26" s="51"/>
      <c r="P26" s="51" t="n">
        <f aca="false">AVERAGE(F26:O26)</f>
        <v>19.5</v>
      </c>
    </row>
    <row r="27" customFormat="false" ht="15" hidden="false" customHeight="false" outlineLevel="0" collapsed="false">
      <c r="A27" s="49"/>
      <c r="B27" s="49"/>
      <c r="C27" s="48" t="s">
        <v>18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 t="n">
        <f aca="false">AVERAGE(P24:P26)</f>
        <v>16.0303703703704</v>
      </c>
    </row>
    <row r="28" customFormat="false" ht="15" hidden="false" customHeight="false" outlineLevel="0" collapsed="false">
      <c r="A28" s="49" t="s">
        <v>51</v>
      </c>
      <c r="B28" s="49" t="n">
        <f aca="false">D28+D29</f>
        <v>37.25</v>
      </c>
      <c r="C28" s="50" t="s">
        <v>48</v>
      </c>
      <c r="D28" s="51" t="n">
        <v>34.65</v>
      </c>
      <c r="E28" s="52" t="n">
        <f aca="false">D28*100/B28</f>
        <v>93.0201342281879</v>
      </c>
      <c r="F28" s="51" t="n">
        <v>10.2</v>
      </c>
      <c r="G28" s="51" t="n">
        <v>19.8</v>
      </c>
      <c r="H28" s="51" t="n">
        <v>17.5</v>
      </c>
      <c r="I28" s="51" t="n">
        <v>7.5</v>
      </c>
      <c r="J28" s="51" t="n">
        <v>8.9</v>
      </c>
      <c r="K28" s="51" t="n">
        <v>16.8</v>
      </c>
      <c r="L28" s="51" t="n">
        <v>8.5</v>
      </c>
      <c r="M28" s="51" t="n">
        <v>10.7</v>
      </c>
      <c r="N28" s="51" t="n">
        <v>7.2</v>
      </c>
      <c r="O28" s="51"/>
      <c r="P28" s="51" t="n">
        <f aca="false">AVERAGE(F28:O28)</f>
        <v>11.9</v>
      </c>
    </row>
    <row r="29" customFormat="false" ht="15" hidden="false" customHeight="false" outlineLevel="0" collapsed="false">
      <c r="A29" s="49"/>
      <c r="B29" s="49"/>
      <c r="C29" s="51" t="s">
        <v>47</v>
      </c>
      <c r="D29" s="51" t="n">
        <v>2.6</v>
      </c>
      <c r="E29" s="52" t="n">
        <f aca="false">D29*100/B28</f>
        <v>6.97986577181208</v>
      </c>
      <c r="F29" s="51" t="n">
        <v>21</v>
      </c>
      <c r="G29" s="51" t="n">
        <v>15.5</v>
      </c>
      <c r="H29" s="51" t="n">
        <v>12.7</v>
      </c>
      <c r="I29" s="51" t="n">
        <v>22.7</v>
      </c>
      <c r="J29" s="51" t="n">
        <v>18.3</v>
      </c>
      <c r="K29" s="51" t="n">
        <v>16.1</v>
      </c>
      <c r="L29" s="51" t="n">
        <v>22.8</v>
      </c>
      <c r="M29" s="51" t="n">
        <v>26.5</v>
      </c>
      <c r="N29" s="51" t="n">
        <v>28.3</v>
      </c>
      <c r="O29" s="51" t="n">
        <v>23.5</v>
      </c>
      <c r="P29" s="51" t="n">
        <f aca="false">AVERAGE(F29:O29)</f>
        <v>20.74</v>
      </c>
    </row>
    <row r="30" customFormat="false" ht="15" hidden="false" customHeight="false" outlineLevel="0" collapsed="false">
      <c r="A30" s="49"/>
      <c r="B30" s="49"/>
      <c r="C30" s="48" t="s">
        <v>18</v>
      </c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1" t="n">
        <f aca="false">AVERAGE(P27:P29)</f>
        <v>16.2234567901235</v>
      </c>
    </row>
    <row r="31" customFormat="false" ht="15" hidden="false" customHeight="false" outlineLevel="0" collapsed="false">
      <c r="A31" s="49" t="s">
        <v>19</v>
      </c>
      <c r="B31" s="49" t="n">
        <f aca="false">D31+D32+D33+D34</f>
        <v>22.05</v>
      </c>
      <c r="C31" s="51" t="s">
        <v>47</v>
      </c>
      <c r="D31" s="49" t="n">
        <v>6.05</v>
      </c>
      <c r="E31" s="52" t="n">
        <f aca="false">D31*100/B31</f>
        <v>27.437641723356</v>
      </c>
      <c r="F31" s="27" t="n">
        <v>14</v>
      </c>
      <c r="G31" s="27" t="n">
        <v>20</v>
      </c>
      <c r="H31" s="27" t="n">
        <v>20</v>
      </c>
      <c r="I31" s="27" t="n">
        <v>20</v>
      </c>
      <c r="J31" s="27" t="n">
        <v>20</v>
      </c>
      <c r="K31" s="27" t="n">
        <v>19</v>
      </c>
      <c r="L31" s="27" t="n">
        <v>23</v>
      </c>
      <c r="M31" s="27" t="n">
        <v>17</v>
      </c>
      <c r="N31" s="27" t="n">
        <v>11</v>
      </c>
      <c r="O31" s="27" t="n">
        <v>21</v>
      </c>
      <c r="P31" s="27" t="n">
        <f aca="false">AVERAGE(F31:O31)</f>
        <v>18.5</v>
      </c>
    </row>
    <row r="32" customFormat="false" ht="15" hidden="false" customHeight="false" outlineLevel="0" collapsed="false">
      <c r="A32" s="49"/>
      <c r="B32" s="49"/>
      <c r="C32" s="62" t="s">
        <v>57</v>
      </c>
      <c r="D32" s="49" t="n">
        <v>12.45</v>
      </c>
      <c r="E32" s="52" t="n">
        <f aca="false">D32*100/B31</f>
        <v>56.4625850340136</v>
      </c>
      <c r="F32" s="27" t="n">
        <v>27</v>
      </c>
      <c r="G32" s="27" t="n">
        <v>30</v>
      </c>
      <c r="H32" s="27" t="n">
        <v>26</v>
      </c>
      <c r="I32" s="27" t="n">
        <v>26</v>
      </c>
      <c r="J32" s="27" t="n">
        <v>25</v>
      </c>
      <c r="K32" s="27" t="n">
        <v>12</v>
      </c>
      <c r="L32" s="27" t="n">
        <v>18</v>
      </c>
      <c r="M32" s="27" t="n">
        <v>18</v>
      </c>
      <c r="N32" s="27" t="n">
        <v>24</v>
      </c>
      <c r="O32" s="27" t="n">
        <v>25</v>
      </c>
      <c r="P32" s="27" t="n">
        <f aca="false">AVERAGE(F32:O32)</f>
        <v>23.1</v>
      </c>
    </row>
    <row r="33" customFormat="false" ht="15" hidden="false" customHeight="false" outlineLevel="0" collapsed="false">
      <c r="A33" s="49"/>
      <c r="B33" s="49"/>
      <c r="C33" s="51" t="s">
        <v>59</v>
      </c>
      <c r="D33" s="49" t="n">
        <v>1.6</v>
      </c>
      <c r="E33" s="52" t="n">
        <f aca="false">D33*100/B31</f>
        <v>7.2562358276644</v>
      </c>
      <c r="F33" s="64" t="n">
        <v>11</v>
      </c>
      <c r="G33" s="64" t="n">
        <v>10</v>
      </c>
      <c r="H33" s="64" t="n">
        <v>8</v>
      </c>
      <c r="I33" s="27" t="n">
        <v>6</v>
      </c>
      <c r="J33" s="27" t="n">
        <v>6</v>
      </c>
      <c r="K33" s="27"/>
      <c r="L33" s="27"/>
      <c r="M33" s="27"/>
      <c r="N33" s="27"/>
      <c r="O33" s="27"/>
      <c r="P33" s="27" t="n">
        <f aca="false">AVERAGE(F33:O33)</f>
        <v>8.2</v>
      </c>
    </row>
    <row r="34" customFormat="false" ht="15" hidden="false" customHeight="false" outlineLevel="0" collapsed="false">
      <c r="A34" s="49"/>
      <c r="B34" s="49"/>
      <c r="C34" s="51" t="s">
        <v>63</v>
      </c>
      <c r="D34" s="49" t="n">
        <v>1.95</v>
      </c>
      <c r="E34" s="52" t="n">
        <f aca="false">D34*100/B31</f>
        <v>8.84353741496599</v>
      </c>
      <c r="F34" s="27" t="n">
        <v>12</v>
      </c>
      <c r="G34" s="27" t="n">
        <v>14</v>
      </c>
      <c r="H34" s="27" t="n">
        <v>10</v>
      </c>
      <c r="I34" s="27"/>
      <c r="J34" s="27"/>
      <c r="K34" s="27"/>
      <c r="L34" s="27"/>
      <c r="M34" s="27"/>
      <c r="N34" s="27"/>
      <c r="O34" s="27"/>
      <c r="P34" s="27" t="n">
        <f aca="false">AVERAGE(F34:O34)</f>
        <v>12</v>
      </c>
    </row>
    <row r="35" customFormat="false" ht="15" hidden="false" customHeight="false" outlineLevel="0" collapsed="false">
      <c r="A35" s="49"/>
      <c r="B35" s="49"/>
      <c r="C35" s="48" t="s">
        <v>18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1" t="n">
        <f aca="false">AVERAGE(P32:P34)</f>
        <v>14.4333333333333</v>
      </c>
    </row>
    <row r="36" customFormat="false" ht="15" hidden="false" customHeight="false" outlineLevel="0" collapsed="false">
      <c r="A36" s="49" t="s">
        <v>64</v>
      </c>
      <c r="B36" s="49" t="n">
        <f aca="false">D36+D37</f>
        <v>53</v>
      </c>
      <c r="C36" s="49" t="s">
        <v>58</v>
      </c>
      <c r="D36" s="51" t="n">
        <v>48.3</v>
      </c>
      <c r="E36" s="52" t="n">
        <f aca="false">D36*100/B36</f>
        <v>91.1320754716981</v>
      </c>
      <c r="F36" s="51" t="n">
        <v>24.2</v>
      </c>
      <c r="G36" s="51" t="n">
        <v>21.1</v>
      </c>
      <c r="H36" s="51" t="n">
        <v>30</v>
      </c>
      <c r="I36" s="51"/>
      <c r="J36" s="51"/>
      <c r="K36" s="51"/>
      <c r="L36" s="51"/>
      <c r="M36" s="51"/>
      <c r="N36" s="51"/>
      <c r="O36" s="51"/>
      <c r="P36" s="51" t="n">
        <f aca="false">AVERAGE(F36:O36)</f>
        <v>25.1</v>
      </c>
    </row>
    <row r="37" customFormat="false" ht="15" hidden="false" customHeight="false" outlineLevel="0" collapsed="false">
      <c r="A37" s="49"/>
      <c r="B37" s="49"/>
      <c r="C37" s="50" t="s">
        <v>56</v>
      </c>
      <c r="D37" s="51" t="n">
        <v>4.7</v>
      </c>
      <c r="E37" s="52" t="n">
        <f aca="false">D37*100/B36</f>
        <v>8.86792452830189</v>
      </c>
      <c r="F37" s="51" t="n">
        <v>7.9</v>
      </c>
      <c r="G37" s="51" t="n">
        <v>11.5</v>
      </c>
      <c r="H37" s="51" t="n">
        <v>7.7</v>
      </c>
      <c r="I37" s="51" t="n">
        <v>11</v>
      </c>
      <c r="J37" s="51" t="n">
        <v>15.5</v>
      </c>
      <c r="K37" s="51" t="n">
        <v>13.5</v>
      </c>
      <c r="L37" s="51" t="n">
        <v>11.8</v>
      </c>
      <c r="M37" s="51" t="n">
        <v>11.5</v>
      </c>
      <c r="N37" s="51" t="n">
        <v>6.4</v>
      </c>
      <c r="O37" s="51" t="n">
        <v>4.3</v>
      </c>
      <c r="P37" s="51" t="n">
        <f aca="false">AVERAGE(F37:O37)</f>
        <v>10.11</v>
      </c>
    </row>
    <row r="38" customFormat="false" ht="15" hidden="false" customHeight="false" outlineLevel="0" collapsed="false">
      <c r="A38" s="49"/>
      <c r="B38" s="49"/>
      <c r="C38" s="48" t="s">
        <v>18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1" t="n">
        <f aca="false">AVERAGE(P36:P37)</f>
        <v>17.605</v>
      </c>
    </row>
    <row r="40" customFormat="false" ht="15" hidden="false" customHeight="false" outlineLevel="0" collapsed="false">
      <c r="C40" s="58" t="s">
        <v>55</v>
      </c>
      <c r="D40" s="58" t="n">
        <v>1</v>
      </c>
      <c r="E40" s="58" t="n">
        <v>2</v>
      </c>
      <c r="F40" s="58" t="n">
        <v>3</v>
      </c>
      <c r="G40" s="58" t="n">
        <v>4</v>
      </c>
      <c r="H40" s="58" t="n">
        <v>5</v>
      </c>
      <c r="I40" s="58" t="n">
        <v>6</v>
      </c>
      <c r="J40" s="58" t="n">
        <v>8</v>
      </c>
      <c r="K40" s="58" t="n">
        <v>10</v>
      </c>
      <c r="L40" s="59" t="s">
        <v>18</v>
      </c>
    </row>
    <row r="41" customFormat="false" ht="15" hidden="false" customHeight="false" outlineLevel="0" collapsed="false">
      <c r="C41" s="63" t="s">
        <v>60</v>
      </c>
      <c r="D41" s="65" t="n">
        <v>0</v>
      </c>
      <c r="E41" s="65" t="n">
        <v>0</v>
      </c>
      <c r="F41" s="65" t="n">
        <v>0</v>
      </c>
      <c r="G41" s="65" t="n">
        <v>2.51358695652174</v>
      </c>
      <c r="H41" s="65" t="n">
        <v>1.48975791433892</v>
      </c>
      <c r="I41" s="65" t="n">
        <v>0</v>
      </c>
      <c r="J41" s="65" t="n">
        <v>0</v>
      </c>
      <c r="K41" s="65" t="n">
        <v>0</v>
      </c>
      <c r="L41" s="65" t="n">
        <f aca="false">AVERAGE(D41:K41)</f>
        <v>0.500418108857582</v>
      </c>
    </row>
    <row r="42" customFormat="false" ht="15" hidden="false" customHeight="false" outlineLevel="0" collapsed="false">
      <c r="C42" s="62" t="s">
        <v>57</v>
      </c>
      <c r="D42" s="65" t="n">
        <v>0</v>
      </c>
      <c r="E42" s="65" t="n">
        <v>5.80357142857143</v>
      </c>
      <c r="F42" s="65" t="n">
        <v>0</v>
      </c>
      <c r="G42" s="65" t="n">
        <v>0</v>
      </c>
      <c r="H42" s="65" t="n">
        <v>0</v>
      </c>
      <c r="I42" s="65" t="n">
        <v>0</v>
      </c>
      <c r="J42" s="65" t="n">
        <v>56.4625850340136</v>
      </c>
      <c r="K42" s="65" t="n">
        <v>0</v>
      </c>
      <c r="L42" s="65" t="n">
        <f aca="false">AVERAGE(D42:K42)</f>
        <v>7.78326955782313</v>
      </c>
    </row>
    <row r="43" customFormat="false" ht="15" hidden="false" customHeight="false" outlineLevel="0" collapsed="false">
      <c r="C43" s="49" t="s">
        <v>61</v>
      </c>
      <c r="D43" s="65" t="n">
        <v>0</v>
      </c>
      <c r="E43" s="65" t="n">
        <v>0</v>
      </c>
      <c r="F43" s="65" t="n">
        <v>0</v>
      </c>
      <c r="G43" s="65" t="n">
        <v>18.6141304347826</v>
      </c>
      <c r="H43" s="65" t="n">
        <v>0</v>
      </c>
      <c r="I43" s="65" t="n">
        <v>0</v>
      </c>
      <c r="J43" s="65" t="n">
        <v>0</v>
      </c>
      <c r="K43" s="65" t="n">
        <v>0</v>
      </c>
      <c r="L43" s="65" t="n">
        <f aca="false">AVERAGE(D43:K43)</f>
        <v>2.32676630434783</v>
      </c>
    </row>
    <row r="44" customFormat="false" ht="15" hidden="false" customHeight="false" outlineLevel="0" collapsed="false">
      <c r="C44" s="49" t="s">
        <v>58</v>
      </c>
      <c r="D44" s="65" t="n">
        <v>0</v>
      </c>
      <c r="E44" s="65" t="n">
        <v>0</v>
      </c>
      <c r="F44" s="65" t="n">
        <v>16.4579606440072</v>
      </c>
      <c r="G44" s="65" t="n">
        <v>0</v>
      </c>
      <c r="H44" s="65" t="n">
        <v>91.8063314711359</v>
      </c>
      <c r="I44" s="65" t="n">
        <v>0</v>
      </c>
      <c r="J44" s="65" t="n">
        <v>0</v>
      </c>
      <c r="K44" s="65" t="n">
        <v>91.1320754716981</v>
      </c>
      <c r="L44" s="65" t="n">
        <f aca="false">AVERAGE(D44:K44)</f>
        <v>24.9245459483552</v>
      </c>
    </row>
    <row r="45" customFormat="false" ht="15" hidden="false" customHeight="false" outlineLevel="0" collapsed="false">
      <c r="C45" s="49" t="s">
        <v>46</v>
      </c>
      <c r="D45" s="65" t="n">
        <v>2.53748558246828</v>
      </c>
      <c r="E45" s="65" t="n">
        <v>0</v>
      </c>
      <c r="F45" s="65" t="n">
        <v>0</v>
      </c>
      <c r="G45" s="65" t="n">
        <v>31.7934782608696</v>
      </c>
      <c r="H45" s="65" t="n">
        <v>3.63128491620112</v>
      </c>
      <c r="I45" s="65" t="n">
        <v>0</v>
      </c>
      <c r="J45" s="65" t="n">
        <v>0</v>
      </c>
      <c r="K45" s="65" t="n">
        <v>0</v>
      </c>
      <c r="L45" s="65" t="n">
        <f aca="false">AVERAGE(D45:K45)</f>
        <v>4.74528109494237</v>
      </c>
    </row>
    <row r="46" customFormat="false" ht="15" hidden="false" customHeight="false" outlineLevel="0" collapsed="false">
      <c r="C46" s="51" t="s">
        <v>63</v>
      </c>
      <c r="D46" s="65" t="n">
        <v>0</v>
      </c>
      <c r="E46" s="65" t="n">
        <v>0</v>
      </c>
      <c r="F46" s="65" t="n">
        <v>0</v>
      </c>
      <c r="G46" s="65" t="n">
        <v>0</v>
      </c>
      <c r="H46" s="65" t="n">
        <v>0</v>
      </c>
      <c r="I46" s="65" t="n">
        <v>0</v>
      </c>
      <c r="J46" s="65" t="n">
        <v>8.84353741496599</v>
      </c>
      <c r="K46" s="65" t="n">
        <v>0</v>
      </c>
      <c r="L46" s="65" t="n">
        <f aca="false">AVERAGE(D46:K46)</f>
        <v>1.10544217687075</v>
      </c>
    </row>
    <row r="47" customFormat="false" ht="15" hidden="false" customHeight="false" outlineLevel="0" collapsed="false">
      <c r="C47" s="51" t="s">
        <v>47</v>
      </c>
      <c r="D47" s="65" t="n">
        <v>0</v>
      </c>
      <c r="E47" s="65" t="n">
        <v>21.875</v>
      </c>
      <c r="F47" s="65" t="n">
        <v>5.00894454382827</v>
      </c>
      <c r="G47" s="65" t="n">
        <v>0</v>
      </c>
      <c r="H47" s="65" t="n">
        <v>3.07262569832402</v>
      </c>
      <c r="I47" s="65" t="n">
        <v>6.97986577181208</v>
      </c>
      <c r="J47" s="65" t="n">
        <v>27.437641723356</v>
      </c>
      <c r="K47" s="65" t="n">
        <v>0</v>
      </c>
      <c r="L47" s="65" t="n">
        <f aca="false">AVERAGE(D47:K47)</f>
        <v>8.04675971716505</v>
      </c>
    </row>
    <row r="48" customFormat="false" ht="15" hidden="false" customHeight="false" outlineLevel="0" collapsed="false">
      <c r="C48" s="51" t="s">
        <v>59</v>
      </c>
      <c r="D48" s="65" t="n">
        <v>0</v>
      </c>
      <c r="E48" s="65" t="n">
        <v>0</v>
      </c>
      <c r="F48" s="65" t="n">
        <v>1.96779964221825</v>
      </c>
      <c r="G48" s="65" t="n">
        <v>3.60054347826087</v>
      </c>
      <c r="H48" s="65" t="n">
        <v>0</v>
      </c>
      <c r="I48" s="65" t="n">
        <v>0</v>
      </c>
      <c r="J48" s="65" t="n">
        <v>7.2562358276644</v>
      </c>
      <c r="K48" s="65" t="n">
        <v>0</v>
      </c>
      <c r="L48" s="65" t="n">
        <f aca="false">AVERAGE(D48:K48)</f>
        <v>1.60307236851794</v>
      </c>
    </row>
    <row r="49" customFormat="false" ht="15" hidden="false" customHeight="false" outlineLevel="0" collapsed="false">
      <c r="C49" s="51" t="s">
        <v>62</v>
      </c>
      <c r="D49" s="65" t="n">
        <v>0</v>
      </c>
      <c r="E49" s="65" t="n">
        <v>0</v>
      </c>
      <c r="F49" s="65" t="n">
        <v>0</v>
      </c>
      <c r="G49" s="65" t="n">
        <v>43.4782608695652</v>
      </c>
      <c r="H49" s="65" t="n">
        <v>0</v>
      </c>
      <c r="I49" s="65" t="n">
        <v>0</v>
      </c>
      <c r="J49" s="65" t="n">
        <v>0</v>
      </c>
      <c r="K49" s="65" t="n">
        <v>0</v>
      </c>
      <c r="L49" s="65" t="n">
        <f aca="false">AVERAGE(D49:K49)</f>
        <v>5.43478260869565</v>
      </c>
    </row>
    <row r="50" customFormat="false" ht="15" hidden="false" customHeight="false" outlineLevel="0" collapsed="false">
      <c r="C50" s="50" t="s">
        <v>56</v>
      </c>
      <c r="D50" s="65" t="n">
        <v>97.4625144175317</v>
      </c>
      <c r="E50" s="65" t="n">
        <v>72.3214285714286</v>
      </c>
      <c r="F50" s="65" t="n">
        <v>0</v>
      </c>
      <c r="G50" s="65" t="n">
        <v>0</v>
      </c>
      <c r="H50" s="65" t="n">
        <v>0</v>
      </c>
      <c r="I50" s="65" t="n">
        <v>0</v>
      </c>
      <c r="J50" s="65" t="n">
        <v>0</v>
      </c>
      <c r="K50" s="65" t="n">
        <v>8.86792452830189</v>
      </c>
      <c r="L50" s="65" t="n">
        <f aca="false">AVERAGE(D50:K50)</f>
        <v>22.3314834396578</v>
      </c>
    </row>
    <row r="51" customFormat="false" ht="15" hidden="false" customHeight="false" outlineLevel="0" collapsed="false">
      <c r="C51" s="50" t="s">
        <v>48</v>
      </c>
      <c r="D51" s="65" t="n">
        <v>0</v>
      </c>
      <c r="E51" s="65" t="n">
        <v>0</v>
      </c>
      <c r="F51" s="65" t="n">
        <v>76.5652951699463</v>
      </c>
      <c r="G51" s="65" t="n">
        <v>0</v>
      </c>
      <c r="H51" s="65" t="n">
        <v>0</v>
      </c>
      <c r="I51" s="65" t="n">
        <v>93.0201342281879</v>
      </c>
      <c r="J51" s="65" t="n">
        <v>0</v>
      </c>
      <c r="K51" s="65" t="n">
        <v>0</v>
      </c>
      <c r="L51" s="65" t="n">
        <f aca="false">AVERAGE(D51:K51)</f>
        <v>21.1981786747668</v>
      </c>
    </row>
    <row r="54" customFormat="false" ht="15" hidden="false" customHeight="false" outlineLevel="0" collapsed="false">
      <c r="C54" s="63" t="s">
        <v>60</v>
      </c>
      <c r="D54" s="26" t="n">
        <v>0.500418108857582</v>
      </c>
    </row>
    <row r="55" customFormat="false" ht="15" hidden="false" customHeight="false" outlineLevel="0" collapsed="false">
      <c r="C55" s="62" t="s">
        <v>57</v>
      </c>
      <c r="D55" s="26" t="n">
        <v>7.78326955782313</v>
      </c>
    </row>
    <row r="56" customFormat="false" ht="15" hidden="false" customHeight="false" outlineLevel="0" collapsed="false">
      <c r="C56" s="49" t="s">
        <v>61</v>
      </c>
      <c r="D56" s="26" t="n">
        <v>2.32676630434783</v>
      </c>
    </row>
    <row r="57" customFormat="false" ht="15" hidden="false" customHeight="false" outlineLevel="0" collapsed="false">
      <c r="C57" s="49" t="s">
        <v>58</v>
      </c>
      <c r="D57" s="26" t="n">
        <v>24.9245459483552</v>
      </c>
    </row>
    <row r="58" customFormat="false" ht="15" hidden="false" customHeight="false" outlineLevel="0" collapsed="false">
      <c r="C58" s="49" t="s">
        <v>46</v>
      </c>
      <c r="D58" s="26" t="n">
        <v>4.74528109494237</v>
      </c>
    </row>
    <row r="59" customFormat="false" ht="15" hidden="false" customHeight="false" outlineLevel="0" collapsed="false">
      <c r="C59" s="51" t="s">
        <v>63</v>
      </c>
      <c r="D59" s="26" t="n">
        <v>1.10544217687075</v>
      </c>
    </row>
    <row r="60" customFormat="false" ht="15" hidden="false" customHeight="false" outlineLevel="0" collapsed="false">
      <c r="C60" s="51" t="s">
        <v>47</v>
      </c>
      <c r="D60" s="26" t="n">
        <v>8.04675971716505</v>
      </c>
    </row>
    <row r="61" customFormat="false" ht="15" hidden="false" customHeight="false" outlineLevel="0" collapsed="false">
      <c r="C61" s="51" t="s">
        <v>59</v>
      </c>
      <c r="D61" s="26" t="n">
        <v>1.60307236851794</v>
      </c>
    </row>
    <row r="62" customFormat="false" ht="15" hidden="false" customHeight="false" outlineLevel="0" collapsed="false">
      <c r="C62" s="51" t="s">
        <v>62</v>
      </c>
      <c r="D62" s="26" t="n">
        <v>5.43478260869565</v>
      </c>
    </row>
    <row r="63" customFormat="false" ht="15" hidden="false" customHeight="false" outlineLevel="0" collapsed="false">
      <c r="C63" s="50" t="s">
        <v>56</v>
      </c>
      <c r="D63" s="26" t="n">
        <v>22.3314834396578</v>
      </c>
    </row>
    <row r="64" customFormat="false" ht="15" hidden="false" customHeight="false" outlineLevel="0" collapsed="false">
      <c r="C64" s="50" t="s">
        <v>48</v>
      </c>
      <c r="D64" s="26" t="n">
        <v>21.1981786747668</v>
      </c>
    </row>
  </sheetData>
  <mergeCells count="32">
    <mergeCell ref="A1:P2"/>
    <mergeCell ref="A3:A4"/>
    <mergeCell ref="B3:B4"/>
    <mergeCell ref="C3:C4"/>
    <mergeCell ref="D3:D4"/>
    <mergeCell ref="E3:E4"/>
    <mergeCell ref="F3:O3"/>
    <mergeCell ref="P3:P4"/>
    <mergeCell ref="A5:A7"/>
    <mergeCell ref="B5:B7"/>
    <mergeCell ref="D7:O7"/>
    <mergeCell ref="A8:A11"/>
    <mergeCell ref="B8:B11"/>
    <mergeCell ref="D11:O11"/>
    <mergeCell ref="A12:A16"/>
    <mergeCell ref="B12:B16"/>
    <mergeCell ref="D16:O16"/>
    <mergeCell ref="A17:A22"/>
    <mergeCell ref="B17:B22"/>
    <mergeCell ref="D22:O22"/>
    <mergeCell ref="A23:A27"/>
    <mergeCell ref="B23:B27"/>
    <mergeCell ref="D27:O27"/>
    <mergeCell ref="A28:A30"/>
    <mergeCell ref="B28:B30"/>
    <mergeCell ref="D30:O30"/>
    <mergeCell ref="A31:A35"/>
    <mergeCell ref="B31:B35"/>
    <mergeCell ref="D35:O35"/>
    <mergeCell ref="A36:A38"/>
    <mergeCell ref="B36:B38"/>
    <mergeCell ref="D38:O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9" activeCellId="0" sqref="C59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.15"/>
    <col collapsed="false" customWidth="true" hidden="false" outlineLevel="0" max="2" min="2" style="1" width="17.86"/>
    <col collapsed="false" customWidth="true" hidden="false" outlineLevel="0" max="3" min="3" style="1" width="49"/>
    <col collapsed="false" customWidth="true" hidden="false" outlineLevel="0" max="4" min="4" style="1" width="17"/>
    <col collapsed="false" customWidth="true" hidden="false" outlineLevel="0" max="5" min="5" style="1" width="25.42"/>
    <col collapsed="false" customWidth="true" hidden="false" outlineLevel="0" max="6" min="6" style="1" width="11.14"/>
    <col collapsed="false" customWidth="false" hidden="false" outlineLevel="0" max="1025" min="7" style="1" width="8.67"/>
  </cols>
  <sheetData>
    <row r="1" customFormat="false" ht="15" hidden="false" customHeight="false" outlineLevel="0" collapsed="false">
      <c r="A1" s="66" t="s">
        <v>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customFormat="false" ht="15" hidden="false" customHeight="false" outlineLevel="0" collapsed="false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customFormat="false" ht="15" hidden="false" customHeight="true" outlineLevel="0" collapsed="false">
      <c r="A3" s="43" t="s">
        <v>39</v>
      </c>
      <c r="B3" s="44" t="s">
        <v>40</v>
      </c>
      <c r="C3" s="43" t="s">
        <v>41</v>
      </c>
      <c r="D3" s="45" t="s">
        <v>42</v>
      </c>
      <c r="E3" s="46" t="s">
        <v>43</v>
      </c>
      <c r="F3" s="47" t="s">
        <v>44</v>
      </c>
      <c r="G3" s="47"/>
      <c r="H3" s="47"/>
      <c r="I3" s="47"/>
      <c r="J3" s="47"/>
      <c r="K3" s="47"/>
      <c r="L3" s="47"/>
      <c r="M3" s="47"/>
      <c r="N3" s="47"/>
      <c r="O3" s="47"/>
      <c r="P3" s="48" t="s">
        <v>18</v>
      </c>
    </row>
    <row r="4" customFormat="false" ht="15" hidden="false" customHeight="false" outlineLevel="0" collapsed="false">
      <c r="A4" s="43"/>
      <c r="B4" s="44"/>
      <c r="C4" s="43"/>
      <c r="D4" s="45"/>
      <c r="E4" s="46"/>
      <c r="F4" s="43" t="n">
        <v>1</v>
      </c>
      <c r="G4" s="43" t="n">
        <v>2</v>
      </c>
      <c r="H4" s="43" t="n">
        <v>3</v>
      </c>
      <c r="I4" s="43" t="n">
        <v>4</v>
      </c>
      <c r="J4" s="43" t="n">
        <v>5</v>
      </c>
      <c r="K4" s="43" t="n">
        <v>6</v>
      </c>
      <c r="L4" s="43" t="n">
        <v>7</v>
      </c>
      <c r="M4" s="43" t="n">
        <v>8</v>
      </c>
      <c r="N4" s="43" t="n">
        <v>9</v>
      </c>
      <c r="O4" s="43" t="n">
        <v>10</v>
      </c>
      <c r="P4" s="48"/>
    </row>
    <row r="5" customFormat="false" ht="15" hidden="false" customHeight="false" outlineLevel="0" collapsed="false">
      <c r="A5" s="49" t="s">
        <v>9</v>
      </c>
      <c r="B5" s="49" t="n">
        <f aca="false">D5+D6+D7+D8</f>
        <v>43</v>
      </c>
      <c r="C5" s="63" t="s">
        <v>57</v>
      </c>
      <c r="D5" s="49" t="n">
        <v>13</v>
      </c>
      <c r="E5" s="67" t="n">
        <f aca="false">D5*100/B5</f>
        <v>30.2325581395349</v>
      </c>
      <c r="F5" s="49" t="n">
        <v>28</v>
      </c>
      <c r="G5" s="49" t="n">
        <v>27</v>
      </c>
      <c r="H5" s="49" t="n">
        <v>15</v>
      </c>
      <c r="I5" s="49" t="n">
        <v>18</v>
      </c>
      <c r="J5" s="49" t="n">
        <v>27</v>
      </c>
      <c r="K5" s="49" t="n">
        <v>14</v>
      </c>
      <c r="L5" s="49" t="n">
        <v>25</v>
      </c>
      <c r="M5" s="49" t="n">
        <v>28</v>
      </c>
      <c r="N5" s="49" t="n">
        <v>32</v>
      </c>
      <c r="O5" s="49" t="n">
        <v>29</v>
      </c>
      <c r="P5" s="67" t="n">
        <f aca="false">AVERAGE(F5:O5)</f>
        <v>24.3</v>
      </c>
    </row>
    <row r="6" customFormat="false" ht="15" hidden="false" customHeight="false" outlineLevel="0" collapsed="false">
      <c r="A6" s="49"/>
      <c r="B6" s="49"/>
      <c r="C6" s="50" t="s">
        <v>48</v>
      </c>
      <c r="D6" s="49" t="n">
        <v>8.7</v>
      </c>
      <c r="E6" s="67" t="n">
        <f aca="false">D6*100/B5</f>
        <v>20.2325581395349</v>
      </c>
      <c r="F6" s="49" t="n">
        <v>12</v>
      </c>
      <c r="G6" s="49" t="n">
        <v>12</v>
      </c>
      <c r="H6" s="49" t="n">
        <v>0</v>
      </c>
      <c r="I6" s="49" t="n">
        <v>12</v>
      </c>
      <c r="J6" s="49" t="n">
        <v>8</v>
      </c>
      <c r="K6" s="49" t="n">
        <v>6</v>
      </c>
      <c r="L6" s="49" t="n">
        <v>12</v>
      </c>
      <c r="M6" s="49" t="n">
        <v>15</v>
      </c>
      <c r="N6" s="49" t="n">
        <v>10</v>
      </c>
      <c r="O6" s="49" t="n">
        <v>15</v>
      </c>
      <c r="P6" s="67" t="n">
        <f aca="false">AVERAGE(F6:O6)</f>
        <v>10.2</v>
      </c>
    </row>
    <row r="7" customFormat="false" ht="15" hidden="false" customHeight="false" outlineLevel="0" collapsed="false">
      <c r="A7" s="49"/>
      <c r="B7" s="49"/>
      <c r="C7" s="49" t="s">
        <v>47</v>
      </c>
      <c r="D7" s="49" t="n">
        <v>20.15</v>
      </c>
      <c r="E7" s="67" t="n">
        <f aca="false">D7*100/B5</f>
        <v>46.8604651162791</v>
      </c>
      <c r="F7" s="49" t="n">
        <v>13</v>
      </c>
      <c r="G7" s="49" t="n">
        <v>14</v>
      </c>
      <c r="H7" s="49" t="n">
        <v>24</v>
      </c>
      <c r="I7" s="49" t="n">
        <v>25</v>
      </c>
      <c r="J7" s="49" t="n">
        <v>29</v>
      </c>
      <c r="K7" s="49" t="n">
        <v>18</v>
      </c>
      <c r="L7" s="49" t="n">
        <v>28</v>
      </c>
      <c r="M7" s="49" t="n">
        <v>18</v>
      </c>
      <c r="N7" s="49" t="n">
        <v>13</v>
      </c>
      <c r="O7" s="49" t="n">
        <v>25</v>
      </c>
      <c r="P7" s="67" t="n">
        <f aca="false">AVERAGE(F7:O7)</f>
        <v>20.7</v>
      </c>
    </row>
    <row r="8" customFormat="false" ht="15" hidden="false" customHeight="false" outlineLevel="0" collapsed="false">
      <c r="A8" s="49"/>
      <c r="B8" s="49"/>
      <c r="C8" s="63" t="s">
        <v>60</v>
      </c>
      <c r="D8" s="49" t="n">
        <v>1.15</v>
      </c>
      <c r="E8" s="67" t="n">
        <f aca="false">D8*100/B5</f>
        <v>2.67441860465116</v>
      </c>
      <c r="F8" s="49" t="n">
        <v>11</v>
      </c>
      <c r="G8" s="49" t="n">
        <v>13</v>
      </c>
      <c r="H8" s="49" t="n">
        <v>14</v>
      </c>
      <c r="I8" s="49" t="n">
        <v>12</v>
      </c>
      <c r="J8" s="49" t="n">
        <v>11</v>
      </c>
      <c r="K8" s="49" t="n">
        <v>13</v>
      </c>
      <c r="L8" s="49"/>
      <c r="M8" s="49"/>
      <c r="N8" s="49"/>
      <c r="O8" s="49"/>
      <c r="P8" s="67" t="n">
        <f aca="false">AVERAGE(F8:O8)</f>
        <v>12.3333333333333</v>
      </c>
    </row>
    <row r="9" customFormat="false" ht="15" hidden="false" customHeight="false" outlineLevel="0" collapsed="false">
      <c r="A9" s="49"/>
      <c r="B9" s="49"/>
      <c r="C9" s="48" t="s">
        <v>18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 t="n">
        <f aca="false">AVERAGE(P5:P8)</f>
        <v>16.8833333333333</v>
      </c>
    </row>
    <row r="10" customFormat="false" ht="15" hidden="false" customHeight="false" outlineLevel="0" collapsed="false">
      <c r="A10" s="49" t="s">
        <v>10</v>
      </c>
      <c r="B10" s="49" t="n">
        <f aca="false">D10+D11+D12+D13+D14+D15</f>
        <v>29.75</v>
      </c>
      <c r="C10" s="63" t="s">
        <v>57</v>
      </c>
      <c r="D10" s="49" t="n">
        <v>1.9</v>
      </c>
      <c r="E10" s="67" t="n">
        <f aca="false">D10*100/B10</f>
        <v>6.38655462184874</v>
      </c>
      <c r="F10" s="49" t="n">
        <v>20</v>
      </c>
      <c r="G10" s="49" t="n">
        <v>16</v>
      </c>
      <c r="H10" s="49" t="n">
        <v>11</v>
      </c>
      <c r="I10" s="49" t="n">
        <v>27</v>
      </c>
      <c r="J10" s="49" t="n">
        <v>11</v>
      </c>
      <c r="K10" s="49" t="n">
        <v>8</v>
      </c>
      <c r="L10" s="49" t="n">
        <v>10</v>
      </c>
      <c r="M10" s="49" t="n">
        <v>13</v>
      </c>
      <c r="N10" s="49" t="n">
        <v>6</v>
      </c>
      <c r="O10" s="49" t="n">
        <v>7</v>
      </c>
      <c r="P10" s="49" t="n">
        <f aca="false">AVERAGE(F10:O10)</f>
        <v>12.9</v>
      </c>
    </row>
    <row r="11" customFormat="false" ht="15" hidden="false" customHeight="false" outlineLevel="0" collapsed="false">
      <c r="A11" s="49"/>
      <c r="B11" s="49"/>
      <c r="C11" s="50" t="s">
        <v>48</v>
      </c>
      <c r="D11" s="49" t="n">
        <v>3.95</v>
      </c>
      <c r="E11" s="67" t="n">
        <f aca="false">D11*100/B10</f>
        <v>13.2773109243698</v>
      </c>
      <c r="F11" s="49" t="n">
        <v>6</v>
      </c>
      <c r="G11" s="49" t="n">
        <v>3</v>
      </c>
      <c r="H11" s="49" t="n">
        <v>5</v>
      </c>
      <c r="I11" s="49" t="n">
        <v>7</v>
      </c>
      <c r="J11" s="49" t="n">
        <v>5</v>
      </c>
      <c r="K11" s="49" t="n">
        <v>4</v>
      </c>
      <c r="L11" s="49" t="n">
        <v>3</v>
      </c>
      <c r="M11" s="49" t="n">
        <v>8</v>
      </c>
      <c r="N11" s="49" t="n">
        <v>5</v>
      </c>
      <c r="O11" s="49" t="n">
        <v>4</v>
      </c>
      <c r="P11" s="49" t="n">
        <f aca="false">AVERAGE(F11:O11)</f>
        <v>5</v>
      </c>
    </row>
    <row r="12" customFormat="false" ht="15" hidden="false" customHeight="false" outlineLevel="0" collapsed="false">
      <c r="A12" s="49"/>
      <c r="B12" s="49"/>
      <c r="C12" s="49" t="s">
        <v>59</v>
      </c>
      <c r="D12" s="49" t="n">
        <v>3.95</v>
      </c>
      <c r="E12" s="67" t="n">
        <f aca="false">D12*100/B10</f>
        <v>13.2773109243698</v>
      </c>
      <c r="F12" s="49" t="n">
        <v>7</v>
      </c>
      <c r="G12" s="49" t="n">
        <v>3</v>
      </c>
      <c r="H12" s="49" t="n">
        <v>7</v>
      </c>
      <c r="I12" s="49" t="n">
        <v>5</v>
      </c>
      <c r="J12" s="49" t="n">
        <v>4</v>
      </c>
      <c r="K12" s="49" t="n">
        <v>6</v>
      </c>
      <c r="L12" s="49" t="n">
        <v>4</v>
      </c>
      <c r="M12" s="49" t="n">
        <v>5</v>
      </c>
      <c r="N12" s="49" t="n">
        <v>5</v>
      </c>
      <c r="O12" s="49" t="n">
        <v>4</v>
      </c>
      <c r="P12" s="49" t="n">
        <f aca="false">AVERAGE(F12:O12)</f>
        <v>5</v>
      </c>
    </row>
    <row r="13" customFormat="false" ht="15" hidden="false" customHeight="false" outlineLevel="0" collapsed="false">
      <c r="A13" s="49"/>
      <c r="B13" s="49"/>
      <c r="C13" s="49" t="s">
        <v>65</v>
      </c>
      <c r="D13" s="49" t="n">
        <v>9.1</v>
      </c>
      <c r="E13" s="67" t="n">
        <f aca="false">D13*100/B10</f>
        <v>30.5882352941177</v>
      </c>
      <c r="F13" s="49" t="n">
        <v>20</v>
      </c>
      <c r="G13" s="49" t="n">
        <v>14</v>
      </c>
      <c r="H13" s="49" t="n">
        <v>22</v>
      </c>
      <c r="I13" s="49" t="n">
        <v>15</v>
      </c>
      <c r="J13" s="49" t="n">
        <v>11</v>
      </c>
      <c r="K13" s="49" t="n">
        <v>25</v>
      </c>
      <c r="L13" s="49" t="n">
        <v>12</v>
      </c>
      <c r="M13" s="49" t="n">
        <v>19</v>
      </c>
      <c r="N13" s="49" t="n">
        <v>22</v>
      </c>
      <c r="O13" s="49" t="n">
        <v>25</v>
      </c>
      <c r="P13" s="49" t="n">
        <f aca="false">AVERAGE(F13:O13)</f>
        <v>18.5</v>
      </c>
    </row>
    <row r="14" customFormat="false" ht="15" hidden="false" customHeight="false" outlineLevel="0" collapsed="false">
      <c r="A14" s="49"/>
      <c r="B14" s="49"/>
      <c r="C14" s="49" t="s">
        <v>47</v>
      </c>
      <c r="D14" s="49" t="n">
        <v>8.7</v>
      </c>
      <c r="E14" s="67" t="n">
        <f aca="false">D14*100/B10</f>
        <v>29.2436974789916</v>
      </c>
      <c r="F14" s="49" t="n">
        <v>7</v>
      </c>
      <c r="G14" s="49" t="n">
        <v>14</v>
      </c>
      <c r="H14" s="49" t="n">
        <v>22</v>
      </c>
      <c r="I14" s="49" t="n">
        <v>15</v>
      </c>
      <c r="J14" s="49" t="n">
        <v>11</v>
      </c>
      <c r="K14" s="49" t="n">
        <v>25</v>
      </c>
      <c r="L14" s="49" t="n">
        <v>12</v>
      </c>
      <c r="M14" s="49" t="n">
        <v>19</v>
      </c>
      <c r="N14" s="49" t="n">
        <v>22</v>
      </c>
      <c r="O14" s="49" t="n">
        <v>25</v>
      </c>
      <c r="P14" s="49" t="n">
        <f aca="false">AVERAGE(F14:O14)</f>
        <v>17.2</v>
      </c>
    </row>
    <row r="15" customFormat="false" ht="15" hidden="false" customHeight="false" outlineLevel="0" collapsed="false">
      <c r="A15" s="49"/>
      <c r="B15" s="49"/>
      <c r="C15" s="63" t="s">
        <v>60</v>
      </c>
      <c r="D15" s="49" t="n">
        <v>2.15</v>
      </c>
      <c r="E15" s="67" t="n">
        <f aca="false">D15*100/B10</f>
        <v>7.22689075630252</v>
      </c>
      <c r="F15" s="49" t="n">
        <v>3</v>
      </c>
      <c r="G15" s="49" t="n">
        <v>14</v>
      </c>
      <c r="H15" s="49" t="n">
        <v>12</v>
      </c>
      <c r="I15" s="49" t="n">
        <v>15</v>
      </c>
      <c r="J15" s="49" t="n">
        <v>12</v>
      </c>
      <c r="K15" s="49" t="n">
        <v>13</v>
      </c>
      <c r="L15" s="49" t="n">
        <v>14</v>
      </c>
      <c r="M15" s="49" t="n">
        <v>16</v>
      </c>
      <c r="N15" s="49" t="n">
        <v>12</v>
      </c>
      <c r="O15" s="49" t="n">
        <v>13</v>
      </c>
      <c r="P15" s="49" t="n">
        <f aca="false">AVERAGE(F15:O15)</f>
        <v>12.4</v>
      </c>
    </row>
    <row r="16" customFormat="false" ht="15" hidden="false" customHeight="false" outlineLevel="0" collapsed="false">
      <c r="A16" s="49" t="s">
        <v>11</v>
      </c>
      <c r="B16" s="49" t="n">
        <f aca="false">D17+D18+D19+D20</f>
        <v>41.15</v>
      </c>
      <c r="C16" s="48" t="s">
        <v>18</v>
      </c>
      <c r="D16" s="68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70"/>
      <c r="P16" s="61" t="n">
        <f aca="false">AVERAGE(P10:P15)</f>
        <v>11.8333333333333</v>
      </c>
    </row>
    <row r="17" customFormat="false" ht="15" hidden="false" customHeight="false" outlineLevel="0" collapsed="false">
      <c r="A17" s="49"/>
      <c r="B17" s="49"/>
      <c r="C17" s="49" t="s">
        <v>46</v>
      </c>
      <c r="D17" s="49" t="n">
        <v>36.9</v>
      </c>
      <c r="E17" s="67" t="n">
        <f aca="false">D17*100/B16</f>
        <v>89.6719319562576</v>
      </c>
      <c r="F17" s="49" t="n">
        <v>22</v>
      </c>
      <c r="G17" s="49" t="n">
        <v>40</v>
      </c>
      <c r="H17" s="49" t="n">
        <v>25</v>
      </c>
      <c r="I17" s="49" t="n">
        <v>38</v>
      </c>
      <c r="J17" s="49" t="n">
        <v>39</v>
      </c>
      <c r="K17" s="49" t="n">
        <v>28</v>
      </c>
      <c r="L17" s="49" t="n">
        <v>22</v>
      </c>
      <c r="M17" s="49" t="n">
        <v>40</v>
      </c>
      <c r="N17" s="49" t="n">
        <v>32</v>
      </c>
      <c r="O17" s="49" t="n">
        <v>36</v>
      </c>
      <c r="P17" s="49" t="n">
        <f aca="false">AVERAGE(F17:O17)</f>
        <v>32.2</v>
      </c>
    </row>
    <row r="18" customFormat="false" ht="15" hidden="false" customHeight="false" outlineLevel="0" collapsed="false">
      <c r="A18" s="49"/>
      <c r="B18" s="49"/>
      <c r="C18" s="63" t="s">
        <v>57</v>
      </c>
      <c r="D18" s="49" t="n">
        <v>1.7</v>
      </c>
      <c r="E18" s="67" t="n">
        <f aca="false">D18*100/B16</f>
        <v>4.13122721749696</v>
      </c>
      <c r="F18" s="49" t="n">
        <v>24</v>
      </c>
      <c r="G18" s="49" t="n">
        <v>25</v>
      </c>
      <c r="H18" s="49" t="n">
        <v>11</v>
      </c>
      <c r="I18" s="49" t="n">
        <v>13</v>
      </c>
      <c r="J18" s="49" t="n">
        <v>110</v>
      </c>
      <c r="K18" s="49" t="n">
        <v>11</v>
      </c>
      <c r="L18" s="49"/>
      <c r="M18" s="49"/>
      <c r="N18" s="49"/>
      <c r="O18" s="49"/>
      <c r="P18" s="67" t="n">
        <f aca="false">AVERAGE(F18:O18)</f>
        <v>32.3333333333333</v>
      </c>
    </row>
    <row r="19" customFormat="false" ht="15" hidden="false" customHeight="false" outlineLevel="0" collapsed="false">
      <c r="A19" s="49"/>
      <c r="B19" s="49"/>
      <c r="C19" s="49" t="s">
        <v>65</v>
      </c>
      <c r="D19" s="49" t="n">
        <v>1.6</v>
      </c>
      <c r="E19" s="67" t="n">
        <f aca="false">D19*100/B16</f>
        <v>3.88821385176185</v>
      </c>
      <c r="F19" s="49" t="n">
        <v>7</v>
      </c>
      <c r="G19" s="49" t="n">
        <v>8</v>
      </c>
      <c r="H19" s="49" t="n">
        <v>17</v>
      </c>
      <c r="I19" s="49" t="n">
        <v>12</v>
      </c>
      <c r="J19" s="49" t="n">
        <v>15</v>
      </c>
      <c r="K19" s="49" t="n">
        <v>16</v>
      </c>
      <c r="L19" s="49"/>
      <c r="M19" s="49"/>
      <c r="N19" s="49"/>
      <c r="O19" s="49"/>
      <c r="P19" s="49" t="n">
        <f aca="false">AVERAGE(F19:O19)</f>
        <v>12.5</v>
      </c>
    </row>
    <row r="20" customFormat="false" ht="15" hidden="false" customHeight="false" outlineLevel="0" collapsed="false">
      <c r="A20" s="49"/>
      <c r="B20" s="49"/>
      <c r="C20" s="49" t="s">
        <v>59</v>
      </c>
      <c r="D20" s="49" t="n">
        <v>0.95</v>
      </c>
      <c r="E20" s="67" t="n">
        <f aca="false">D20*100/B16</f>
        <v>2.3086269744836</v>
      </c>
      <c r="F20" s="49" t="n">
        <v>25</v>
      </c>
      <c r="G20" s="49"/>
      <c r="H20" s="49"/>
      <c r="I20" s="49"/>
      <c r="J20" s="49"/>
      <c r="K20" s="49"/>
      <c r="L20" s="49"/>
      <c r="M20" s="49"/>
      <c r="N20" s="49"/>
      <c r="O20" s="49"/>
      <c r="P20" s="49" t="n">
        <f aca="false">AVERAGE(F20:O20)</f>
        <v>25</v>
      </c>
    </row>
    <row r="21" customFormat="false" ht="15" hidden="false" customHeight="false" outlineLevel="0" collapsed="false">
      <c r="A21" s="49"/>
      <c r="B21" s="49"/>
      <c r="C21" s="48" t="s">
        <v>18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 t="n">
        <f aca="false">AVERAGE(P17:P20)</f>
        <v>25.5083333333333</v>
      </c>
    </row>
    <row r="22" customFormat="false" ht="15" hidden="false" customHeight="false" outlineLevel="0" collapsed="false">
      <c r="A22" s="49" t="s">
        <v>12</v>
      </c>
      <c r="B22" s="49" t="n">
        <f aca="false">D22+D23+D24+D25</f>
        <v>79.8</v>
      </c>
      <c r="C22" s="50" t="s">
        <v>62</v>
      </c>
      <c r="D22" s="49" t="n">
        <v>14.8</v>
      </c>
      <c r="E22" s="49" t="n">
        <v>32.6</v>
      </c>
      <c r="F22" s="49" t="n">
        <v>27.5</v>
      </c>
      <c r="G22" s="49" t="n">
        <v>18.5</v>
      </c>
      <c r="H22" s="49" t="n">
        <v>23.4</v>
      </c>
      <c r="I22" s="49" t="n">
        <v>32</v>
      </c>
      <c r="J22" s="49" t="n">
        <v>34</v>
      </c>
      <c r="K22" s="49" t="n">
        <v>25</v>
      </c>
      <c r="L22" s="49" t="n">
        <v>30</v>
      </c>
      <c r="M22" s="49" t="n">
        <v>23.5</v>
      </c>
      <c r="N22" s="49" t="n">
        <v>13.5</v>
      </c>
      <c r="O22" s="49" t="n">
        <v>13</v>
      </c>
      <c r="P22" s="67" t="n">
        <f aca="false">AVERAGE(E22:O22)</f>
        <v>24.8181818181818</v>
      </c>
    </row>
    <row r="23" customFormat="false" ht="15" hidden="false" customHeight="false" outlineLevel="0" collapsed="false">
      <c r="A23" s="49"/>
      <c r="B23" s="49"/>
      <c r="C23" s="49" t="s">
        <v>59</v>
      </c>
      <c r="D23" s="49" t="n">
        <v>0.6</v>
      </c>
      <c r="E23" s="49" t="n">
        <v>6.8</v>
      </c>
      <c r="F23" s="49" t="n">
        <v>6.7</v>
      </c>
      <c r="G23" s="49" t="n">
        <v>5</v>
      </c>
      <c r="H23" s="49" t="n">
        <v>3.3</v>
      </c>
      <c r="I23" s="49"/>
      <c r="J23" s="49"/>
      <c r="K23" s="49"/>
      <c r="L23" s="49"/>
      <c r="M23" s="49"/>
      <c r="N23" s="49"/>
      <c r="O23" s="49"/>
      <c r="P23" s="67" t="n">
        <f aca="false">AVERAGE(E23:O23)</f>
        <v>5.45</v>
      </c>
    </row>
    <row r="24" customFormat="false" ht="15" hidden="false" customHeight="false" outlineLevel="0" collapsed="false">
      <c r="A24" s="49"/>
      <c r="B24" s="49"/>
      <c r="C24" s="49" t="s">
        <v>46</v>
      </c>
      <c r="D24" s="49" t="n">
        <v>8.5</v>
      </c>
      <c r="E24" s="49" t="n">
        <v>46</v>
      </c>
      <c r="F24" s="49" t="n">
        <v>37.8</v>
      </c>
      <c r="G24" s="49" t="n">
        <v>40</v>
      </c>
      <c r="H24" s="49" t="n">
        <v>42.5</v>
      </c>
      <c r="I24" s="49" t="n">
        <v>33.5</v>
      </c>
      <c r="J24" s="49" t="n">
        <v>30.7</v>
      </c>
      <c r="K24" s="49" t="n">
        <v>26.5</v>
      </c>
      <c r="L24" s="49" t="n">
        <v>39.8</v>
      </c>
      <c r="M24" s="49" t="n">
        <v>34.5</v>
      </c>
      <c r="N24" s="49" t="n">
        <v>42.5</v>
      </c>
      <c r="O24" s="49" t="n">
        <v>42</v>
      </c>
      <c r="P24" s="67" t="n">
        <f aca="false">AVERAGE(E24:O24)</f>
        <v>37.8</v>
      </c>
    </row>
    <row r="25" customFormat="false" ht="15" hidden="false" customHeight="false" outlineLevel="0" collapsed="false">
      <c r="A25" s="49"/>
      <c r="B25" s="49"/>
      <c r="C25" s="49" t="s">
        <v>58</v>
      </c>
      <c r="D25" s="49" t="n">
        <v>55.9</v>
      </c>
      <c r="E25" s="49" t="n">
        <v>25.7</v>
      </c>
      <c r="F25" s="49" t="n">
        <v>21.5</v>
      </c>
      <c r="G25" s="49" t="n">
        <v>34.6</v>
      </c>
      <c r="H25" s="49" t="n">
        <v>30</v>
      </c>
      <c r="I25" s="49" t="n">
        <v>26.5</v>
      </c>
      <c r="J25" s="49" t="n">
        <v>35.5</v>
      </c>
      <c r="K25" s="49" t="n">
        <v>30.3</v>
      </c>
      <c r="L25" s="49" t="n">
        <v>27</v>
      </c>
      <c r="M25" s="49" t="n">
        <v>26.5</v>
      </c>
      <c r="N25" s="49" t="n">
        <v>33.5</v>
      </c>
      <c r="O25" s="49" t="n">
        <v>33</v>
      </c>
      <c r="P25" s="67" t="n">
        <f aca="false">AVERAGE(E25:O25)</f>
        <v>29.4636363636364</v>
      </c>
    </row>
    <row r="26" customFormat="false" ht="15" hidden="false" customHeight="false" outlineLevel="0" collapsed="false">
      <c r="A26" s="49"/>
      <c r="B26" s="49"/>
      <c r="C26" s="48" t="s">
        <v>18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 t="n">
        <f aca="false">AVERAGE(P22:P25)</f>
        <v>24.3829545454545</v>
      </c>
    </row>
    <row r="27" customFormat="false" ht="15" hidden="false" customHeight="false" outlineLevel="0" collapsed="false">
      <c r="A27" s="49" t="s">
        <v>13</v>
      </c>
      <c r="B27" s="71" t="n">
        <f aca="false">D27+D28+D29+D30+D31</f>
        <v>28.7</v>
      </c>
      <c r="C27" s="63" t="s">
        <v>57</v>
      </c>
      <c r="D27" s="49" t="n">
        <v>7</v>
      </c>
      <c r="E27" s="72" t="n">
        <f aca="false">D27*100/B27</f>
        <v>24.390243902439</v>
      </c>
      <c r="F27" s="49" t="n">
        <v>17</v>
      </c>
      <c r="G27" s="49" t="n">
        <v>13</v>
      </c>
      <c r="H27" s="49" t="n">
        <v>14</v>
      </c>
      <c r="I27" s="49" t="n">
        <v>12</v>
      </c>
      <c r="J27" s="49" t="n">
        <v>10</v>
      </c>
      <c r="K27" s="49" t="n">
        <v>9</v>
      </c>
      <c r="L27" s="49" t="n">
        <v>11</v>
      </c>
      <c r="M27" s="49" t="n">
        <v>15</v>
      </c>
      <c r="N27" s="49" t="n">
        <v>12</v>
      </c>
      <c r="O27" s="49" t="n">
        <v>11</v>
      </c>
      <c r="P27" s="67" t="n">
        <f aca="false">AVERAGE(F27:O27)</f>
        <v>12.4</v>
      </c>
    </row>
    <row r="28" customFormat="false" ht="15" hidden="false" customHeight="false" outlineLevel="0" collapsed="false">
      <c r="A28" s="49"/>
      <c r="B28" s="71"/>
      <c r="C28" s="49" t="s">
        <v>47</v>
      </c>
      <c r="D28" s="49" t="n">
        <v>8.5</v>
      </c>
      <c r="E28" s="72" t="n">
        <f aca="false">D28*100/B27</f>
        <v>29.616724738676</v>
      </c>
      <c r="F28" s="49" t="n">
        <v>13</v>
      </c>
      <c r="G28" s="49" t="n">
        <v>18</v>
      </c>
      <c r="H28" s="49" t="n">
        <v>22</v>
      </c>
      <c r="I28" s="49" t="n">
        <v>12</v>
      </c>
      <c r="J28" s="49" t="n">
        <v>10</v>
      </c>
      <c r="K28" s="49" t="n">
        <v>9</v>
      </c>
      <c r="L28" s="49" t="n">
        <v>11</v>
      </c>
      <c r="M28" s="49" t="n">
        <v>15</v>
      </c>
      <c r="N28" s="49" t="n">
        <v>12</v>
      </c>
      <c r="O28" s="49" t="n">
        <v>11</v>
      </c>
      <c r="P28" s="67" t="n">
        <f aca="false">AVERAGE(F28:O28)</f>
        <v>13.3</v>
      </c>
    </row>
    <row r="29" customFormat="false" ht="15" hidden="false" customHeight="false" outlineLevel="0" collapsed="false">
      <c r="A29" s="49"/>
      <c r="B29" s="71"/>
      <c r="C29" s="49" t="s">
        <v>66</v>
      </c>
      <c r="D29" s="49" t="n">
        <v>6.95</v>
      </c>
      <c r="E29" s="72" t="n">
        <f aca="false">D29*100/B27</f>
        <v>24.2160278745645</v>
      </c>
      <c r="F29" s="49" t="n">
        <v>18</v>
      </c>
      <c r="G29" s="49" t="n">
        <v>17</v>
      </c>
      <c r="H29" s="49" t="n">
        <v>15</v>
      </c>
      <c r="I29" s="49" t="n">
        <v>15</v>
      </c>
      <c r="J29" s="49" t="n">
        <v>13</v>
      </c>
      <c r="K29" s="49" t="n">
        <v>12</v>
      </c>
      <c r="L29" s="49" t="n">
        <v>16</v>
      </c>
      <c r="M29" s="49"/>
      <c r="N29" s="49"/>
      <c r="O29" s="49"/>
      <c r="P29" s="67" t="n">
        <f aca="false">AVERAGE(F29:O29)</f>
        <v>15.1428571428571</v>
      </c>
    </row>
    <row r="30" customFormat="false" ht="15" hidden="false" customHeight="false" outlineLevel="0" collapsed="false">
      <c r="A30" s="49"/>
      <c r="B30" s="71"/>
      <c r="C30" s="50" t="s">
        <v>48</v>
      </c>
      <c r="D30" s="49" t="n">
        <v>2.95</v>
      </c>
      <c r="E30" s="72" t="n">
        <f aca="false">D30*100/B27</f>
        <v>10.2787456445993</v>
      </c>
      <c r="F30" s="49" t="n">
        <v>15</v>
      </c>
      <c r="G30" s="49" t="n">
        <v>11</v>
      </c>
      <c r="H30" s="49" t="n">
        <v>12</v>
      </c>
      <c r="I30" s="49" t="n">
        <v>7</v>
      </c>
      <c r="J30" s="49" t="n">
        <v>5</v>
      </c>
      <c r="K30" s="49" t="n">
        <v>9</v>
      </c>
      <c r="L30" s="49" t="n">
        <v>6</v>
      </c>
      <c r="M30" s="49"/>
      <c r="N30" s="49"/>
      <c r="O30" s="49"/>
      <c r="P30" s="67" t="n">
        <f aca="false">AVERAGE(F30:O30)</f>
        <v>9.28571428571429</v>
      </c>
    </row>
    <row r="31" customFormat="false" ht="15" hidden="false" customHeight="false" outlineLevel="0" collapsed="false">
      <c r="A31" s="49"/>
      <c r="B31" s="71"/>
      <c r="C31" s="63" t="s">
        <v>60</v>
      </c>
      <c r="D31" s="49" t="n">
        <v>3.3</v>
      </c>
      <c r="E31" s="72" t="n">
        <f aca="false">D31*100/B27</f>
        <v>11.4982578397213</v>
      </c>
      <c r="F31" s="49" t="n">
        <v>16</v>
      </c>
      <c r="G31" s="49" t="n">
        <v>17</v>
      </c>
      <c r="H31" s="49" t="n">
        <v>15</v>
      </c>
      <c r="I31" s="49" t="n">
        <v>11</v>
      </c>
      <c r="J31" s="49" t="n">
        <v>12</v>
      </c>
      <c r="K31" s="49" t="n">
        <v>15</v>
      </c>
      <c r="L31" s="49" t="n">
        <v>10</v>
      </c>
      <c r="M31" s="49" t="n">
        <v>9</v>
      </c>
      <c r="N31" s="49" t="n">
        <v>10</v>
      </c>
      <c r="O31" s="49" t="n">
        <v>11</v>
      </c>
      <c r="P31" s="67" t="n">
        <f aca="false">AVERAGE(F31:O31)</f>
        <v>12.6</v>
      </c>
    </row>
    <row r="32" customFormat="false" ht="15" hidden="false" customHeight="false" outlineLevel="0" collapsed="false">
      <c r="A32" s="49"/>
      <c r="B32" s="71"/>
      <c r="C32" s="48" t="s">
        <v>18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1" t="n">
        <f aca="false">AVERAGE(P27:P31)</f>
        <v>12.5457142857143</v>
      </c>
    </row>
    <row r="33" customFormat="false" ht="15" hidden="false" customHeight="false" outlineLevel="0" collapsed="false">
      <c r="A33" s="49" t="s">
        <v>51</v>
      </c>
      <c r="B33" s="49" t="n">
        <f aca="false">D33+D34+D35+D36+D37+D38</f>
        <v>66.3</v>
      </c>
      <c r="C33" s="49" t="s">
        <v>61</v>
      </c>
      <c r="D33" s="49" t="n">
        <v>35.5</v>
      </c>
      <c r="E33" s="67" t="n">
        <f aca="false">D33*100/B33</f>
        <v>53.5444947209653</v>
      </c>
      <c r="F33" s="49" t="n">
        <v>17.5</v>
      </c>
      <c r="G33" s="49" t="n">
        <v>15.6</v>
      </c>
      <c r="H33" s="49" t="n">
        <v>14.7</v>
      </c>
      <c r="I33" s="49" t="n">
        <v>20</v>
      </c>
      <c r="J33" s="49" t="n">
        <v>20</v>
      </c>
      <c r="K33" s="49" t="n">
        <v>9.2</v>
      </c>
      <c r="L33" s="49" t="n">
        <v>9.1</v>
      </c>
      <c r="M33" s="49" t="n">
        <v>18.1</v>
      </c>
      <c r="N33" s="49" t="n">
        <v>9.7</v>
      </c>
      <c r="O33" s="49" t="n">
        <v>16.1</v>
      </c>
      <c r="P33" s="67" t="n">
        <f aca="false">AVERAGE(F33:O33)</f>
        <v>15</v>
      </c>
    </row>
    <row r="34" customFormat="false" ht="15" hidden="false" customHeight="false" outlineLevel="0" collapsed="false">
      <c r="A34" s="49"/>
      <c r="B34" s="49"/>
      <c r="C34" s="63" t="s">
        <v>60</v>
      </c>
      <c r="D34" s="49" t="n">
        <v>0.35</v>
      </c>
      <c r="E34" s="67" t="n">
        <f aca="false">D34*100/B33</f>
        <v>0.52790346907994</v>
      </c>
      <c r="F34" s="49" t="n">
        <v>12.1</v>
      </c>
      <c r="G34" s="49" t="n">
        <v>5.8</v>
      </c>
      <c r="H34" s="49"/>
      <c r="I34" s="49"/>
      <c r="J34" s="49"/>
      <c r="K34" s="49"/>
      <c r="L34" s="49"/>
      <c r="M34" s="49"/>
      <c r="N34" s="49"/>
      <c r="O34" s="49"/>
      <c r="P34" s="67" t="n">
        <f aca="false">AVERAGE(F34:O34)</f>
        <v>8.95</v>
      </c>
    </row>
    <row r="35" customFormat="false" ht="15" hidden="false" customHeight="false" outlineLevel="0" collapsed="false">
      <c r="A35" s="49"/>
      <c r="B35" s="49"/>
      <c r="C35" s="49" t="s">
        <v>67</v>
      </c>
      <c r="D35" s="49" t="n">
        <v>1.9</v>
      </c>
      <c r="E35" s="67" t="n">
        <f aca="false">D35*100/B33</f>
        <v>2.8657616892911</v>
      </c>
      <c r="F35" s="49" t="n">
        <v>27.1</v>
      </c>
      <c r="G35" s="49" t="n">
        <v>5.8</v>
      </c>
      <c r="H35" s="49" t="n">
        <v>5.6</v>
      </c>
      <c r="I35" s="49"/>
      <c r="J35" s="49"/>
      <c r="K35" s="49"/>
      <c r="L35" s="49"/>
      <c r="M35" s="49"/>
      <c r="N35" s="49"/>
      <c r="O35" s="49"/>
      <c r="P35" s="67" t="n">
        <f aca="false">AVERAGE(F35:O35)</f>
        <v>12.8333333333333</v>
      </c>
    </row>
    <row r="36" customFormat="false" ht="15" hidden="false" customHeight="false" outlineLevel="0" collapsed="false">
      <c r="A36" s="49"/>
      <c r="B36" s="49"/>
      <c r="C36" s="63" t="s">
        <v>57</v>
      </c>
      <c r="D36" s="49" t="n">
        <v>7.85</v>
      </c>
      <c r="E36" s="67" t="n">
        <f aca="false">D36*100/B33</f>
        <v>11.8401206636501</v>
      </c>
      <c r="F36" s="49" t="n">
        <v>24.4</v>
      </c>
      <c r="G36" s="49" t="n">
        <v>28</v>
      </c>
      <c r="H36" s="49" t="n">
        <v>20</v>
      </c>
      <c r="I36" s="49" t="n">
        <v>19</v>
      </c>
      <c r="J36" s="49" t="n">
        <v>38</v>
      </c>
      <c r="K36" s="49" t="n">
        <v>32</v>
      </c>
      <c r="L36" s="49" t="n">
        <v>21</v>
      </c>
      <c r="M36" s="49" t="n">
        <v>22</v>
      </c>
      <c r="N36" s="49" t="n">
        <v>26</v>
      </c>
      <c r="O36" s="49" t="n">
        <v>13.9</v>
      </c>
      <c r="P36" s="67" t="n">
        <f aca="false">AVERAGE(F36:O36)</f>
        <v>24.43</v>
      </c>
    </row>
    <row r="37" customFormat="false" ht="15" hidden="false" customHeight="false" outlineLevel="0" collapsed="false">
      <c r="A37" s="49"/>
      <c r="B37" s="49"/>
      <c r="C37" s="50" t="s">
        <v>56</v>
      </c>
      <c r="D37" s="49" t="n">
        <v>8.4</v>
      </c>
      <c r="E37" s="67" t="n">
        <f aca="false">D37*100/B33</f>
        <v>12.6696832579186</v>
      </c>
      <c r="F37" s="49" t="n">
        <v>8</v>
      </c>
      <c r="G37" s="49" t="n">
        <v>6.8</v>
      </c>
      <c r="H37" s="49" t="n">
        <v>7.5</v>
      </c>
      <c r="I37" s="49" t="n">
        <v>7.4</v>
      </c>
      <c r="J37" s="49" t="n">
        <v>8</v>
      </c>
      <c r="K37" s="49" t="n">
        <v>7.7</v>
      </c>
      <c r="L37" s="49" t="n">
        <v>8.9</v>
      </c>
      <c r="M37" s="49" t="n">
        <v>15</v>
      </c>
      <c r="N37" s="49" t="n">
        <v>15</v>
      </c>
      <c r="O37" s="49" t="n">
        <v>7.4</v>
      </c>
      <c r="P37" s="67" t="n">
        <f aca="false">AVERAGE(F37:O37)</f>
        <v>9.17</v>
      </c>
    </row>
    <row r="38" customFormat="false" ht="15" hidden="false" customHeight="false" outlineLevel="0" collapsed="false">
      <c r="A38" s="49"/>
      <c r="B38" s="49"/>
      <c r="C38" s="49" t="s">
        <v>47</v>
      </c>
      <c r="D38" s="49" t="n">
        <v>12.3</v>
      </c>
      <c r="E38" s="67" t="n">
        <f aca="false">D38*100/B33</f>
        <v>18.552036199095</v>
      </c>
      <c r="F38" s="49" t="n">
        <v>11.2</v>
      </c>
      <c r="G38" s="49" t="n">
        <v>15.8</v>
      </c>
      <c r="H38" s="49" t="n">
        <v>16.1</v>
      </c>
      <c r="I38" s="49" t="n">
        <v>13.9</v>
      </c>
      <c r="J38" s="49" t="n">
        <v>20.3</v>
      </c>
      <c r="K38" s="49" t="n">
        <v>15.4</v>
      </c>
      <c r="L38" s="49" t="n">
        <v>32</v>
      </c>
      <c r="M38" s="49" t="n">
        <v>31</v>
      </c>
      <c r="N38" s="49" t="n">
        <v>10.7</v>
      </c>
      <c r="O38" s="49" t="n">
        <v>10.5</v>
      </c>
      <c r="P38" s="67" t="n">
        <f aca="false">AVERAGE(F38:O38)</f>
        <v>17.69</v>
      </c>
    </row>
    <row r="39" customFormat="false" ht="15" hidden="false" customHeight="false" outlineLevel="0" collapsed="false">
      <c r="A39" s="49"/>
      <c r="B39" s="49"/>
      <c r="C39" s="48" t="s">
        <v>18</v>
      </c>
      <c r="D39" s="68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70"/>
      <c r="P39" s="61" t="n">
        <f aca="false">AVERAGE(P33:P38)</f>
        <v>14.6788888888889</v>
      </c>
    </row>
    <row r="40" customFormat="false" ht="15" hidden="false" customHeight="false" outlineLevel="0" collapsed="false">
      <c r="A40" s="49" t="s">
        <v>52</v>
      </c>
      <c r="B40" s="49" t="n">
        <f aca="false">D40+D41+D42</f>
        <v>43.2</v>
      </c>
      <c r="C40" s="50" t="s">
        <v>48</v>
      </c>
      <c r="D40" s="49" t="n">
        <v>3.75</v>
      </c>
      <c r="E40" s="67" t="n">
        <f aca="false">D40*100/B40</f>
        <v>8.68055555555556</v>
      </c>
      <c r="F40" s="49" t="n">
        <v>17</v>
      </c>
      <c r="G40" s="49" t="n">
        <v>6</v>
      </c>
      <c r="H40" s="49" t="n">
        <v>7</v>
      </c>
      <c r="I40" s="49" t="n">
        <v>5</v>
      </c>
      <c r="J40" s="49" t="n">
        <v>8</v>
      </c>
      <c r="K40" s="49" t="n">
        <v>7</v>
      </c>
      <c r="L40" s="49" t="n">
        <v>3</v>
      </c>
      <c r="M40" s="49" t="n">
        <v>5</v>
      </c>
      <c r="N40" s="49" t="n">
        <v>8</v>
      </c>
      <c r="O40" s="49" t="n">
        <v>10</v>
      </c>
      <c r="P40" s="67" t="n">
        <f aca="false">AVERAGE(F40:O40)</f>
        <v>7.6</v>
      </c>
    </row>
    <row r="41" customFormat="false" ht="15" hidden="false" customHeight="false" outlineLevel="0" collapsed="false">
      <c r="A41" s="49"/>
      <c r="B41" s="49"/>
      <c r="C41" s="63" t="s">
        <v>57</v>
      </c>
      <c r="D41" s="49" t="n">
        <v>35.15</v>
      </c>
      <c r="E41" s="67" t="n">
        <f aca="false">D41*100/B40</f>
        <v>81.3657407407407</v>
      </c>
      <c r="F41" s="49" t="n">
        <v>17</v>
      </c>
      <c r="G41" s="49" t="n">
        <v>25</v>
      </c>
      <c r="H41" s="49" t="n">
        <v>28</v>
      </c>
      <c r="I41" s="49" t="n">
        <v>45</v>
      </c>
      <c r="J41" s="49" t="n">
        <v>15</v>
      </c>
      <c r="K41" s="49" t="n">
        <v>28</v>
      </c>
      <c r="L41" s="49" t="n">
        <v>36</v>
      </c>
      <c r="M41" s="49" t="n">
        <v>37</v>
      </c>
      <c r="N41" s="49" t="n">
        <v>42</v>
      </c>
      <c r="O41" s="49" t="n">
        <v>40</v>
      </c>
      <c r="P41" s="67" t="n">
        <f aca="false">AVERAGE(F41:O41)</f>
        <v>31.3</v>
      </c>
    </row>
    <row r="42" customFormat="false" ht="15" hidden="false" customHeight="false" outlineLevel="0" collapsed="false">
      <c r="A42" s="49"/>
      <c r="B42" s="49"/>
      <c r="C42" s="49" t="s">
        <v>47</v>
      </c>
      <c r="D42" s="49" t="n">
        <v>4.3</v>
      </c>
      <c r="E42" s="67" t="n">
        <f aca="false">D42*100/B40</f>
        <v>9.9537037037037</v>
      </c>
      <c r="F42" s="49" t="n">
        <v>14</v>
      </c>
      <c r="G42" s="49" t="n">
        <v>13</v>
      </c>
      <c r="H42" s="49" t="n">
        <v>14</v>
      </c>
      <c r="I42" s="49" t="n">
        <v>15</v>
      </c>
      <c r="J42" s="49" t="n">
        <v>19</v>
      </c>
      <c r="K42" s="49" t="n">
        <v>19</v>
      </c>
      <c r="L42" s="49" t="n">
        <v>26</v>
      </c>
      <c r="M42" s="49" t="n">
        <v>27</v>
      </c>
      <c r="N42" s="49" t="n">
        <v>28</v>
      </c>
      <c r="O42" s="49" t="n">
        <v>25</v>
      </c>
      <c r="P42" s="67" t="n">
        <f aca="false">AVERAGE(F42:O42)</f>
        <v>20</v>
      </c>
    </row>
    <row r="43" customFormat="false" ht="15" hidden="false" customHeight="false" outlineLevel="0" collapsed="false">
      <c r="A43" s="49"/>
      <c r="B43" s="49"/>
      <c r="C43" s="48" t="s">
        <v>18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1" t="n">
        <f aca="false">AVERAGE(P40:P42)</f>
        <v>19.6333333333333</v>
      </c>
    </row>
    <row r="44" customFormat="false" ht="15" hidden="false" customHeight="false" outlineLevel="0" collapsed="false">
      <c r="A44" s="49" t="s">
        <v>19</v>
      </c>
      <c r="B44" s="49" t="n">
        <f aca="false">D44+D45+D46</f>
        <v>13</v>
      </c>
      <c r="C44" s="50" t="s">
        <v>48</v>
      </c>
      <c r="D44" s="49" t="n">
        <v>5.5</v>
      </c>
      <c r="E44" s="67" t="n">
        <f aca="false">D44*100/B44</f>
        <v>42.3076923076923</v>
      </c>
      <c r="F44" s="49" t="n">
        <v>19</v>
      </c>
      <c r="G44" s="49" t="n">
        <v>17.2</v>
      </c>
      <c r="H44" s="49" t="n">
        <v>18.3</v>
      </c>
      <c r="I44" s="49" t="n">
        <v>6</v>
      </c>
      <c r="J44" s="49" t="n">
        <v>17.5</v>
      </c>
      <c r="K44" s="49" t="n">
        <v>17.7</v>
      </c>
      <c r="L44" s="49" t="n">
        <v>15.7</v>
      </c>
      <c r="M44" s="49" t="n">
        <v>19</v>
      </c>
      <c r="N44" s="49" t="n">
        <v>7</v>
      </c>
      <c r="O44" s="49" t="n">
        <v>6</v>
      </c>
      <c r="P44" s="67" t="n">
        <f aca="false">AVERAGE(F44:O44)</f>
        <v>14.34</v>
      </c>
    </row>
    <row r="45" customFormat="false" ht="15" hidden="false" customHeight="false" outlineLevel="0" collapsed="false">
      <c r="A45" s="49"/>
      <c r="B45" s="49"/>
      <c r="C45" s="49" t="s">
        <v>46</v>
      </c>
      <c r="D45" s="49" t="n">
        <v>5.85</v>
      </c>
      <c r="E45" s="67" t="n">
        <f aca="false">D45*100/B44</f>
        <v>45</v>
      </c>
      <c r="F45" s="49" t="n">
        <v>26</v>
      </c>
      <c r="G45" s="49" t="n">
        <v>39</v>
      </c>
      <c r="H45" s="49" t="n">
        <v>46.5</v>
      </c>
      <c r="I45" s="49" t="n">
        <v>35.1</v>
      </c>
      <c r="J45" s="49" t="n">
        <v>35</v>
      </c>
      <c r="K45" s="49" t="n">
        <v>40.5</v>
      </c>
      <c r="L45" s="49" t="n">
        <v>21.1</v>
      </c>
      <c r="M45" s="49" t="n">
        <v>16</v>
      </c>
      <c r="N45" s="49" t="n">
        <v>33</v>
      </c>
      <c r="O45" s="49" t="n">
        <v>29.5</v>
      </c>
      <c r="P45" s="49" t="n">
        <f aca="false">AVERAGE(F45:O45)</f>
        <v>32.17</v>
      </c>
    </row>
    <row r="46" customFormat="false" ht="15" hidden="false" customHeight="false" outlineLevel="0" collapsed="false">
      <c r="A46" s="49"/>
      <c r="B46" s="49"/>
      <c r="C46" s="49" t="s">
        <v>58</v>
      </c>
      <c r="D46" s="49" t="n">
        <v>1.65</v>
      </c>
      <c r="E46" s="67" t="n">
        <f aca="false">D46*100/B44</f>
        <v>12.6923076923077</v>
      </c>
      <c r="F46" s="49" t="n">
        <v>19.6</v>
      </c>
      <c r="G46" s="49" t="n">
        <v>13.1</v>
      </c>
      <c r="H46" s="49" t="n">
        <v>14.5</v>
      </c>
      <c r="I46" s="49" t="n">
        <v>19.9</v>
      </c>
      <c r="J46" s="49" t="n">
        <v>16</v>
      </c>
      <c r="K46" s="49"/>
      <c r="L46" s="49"/>
      <c r="M46" s="49"/>
      <c r="N46" s="49"/>
      <c r="O46" s="49"/>
      <c r="P46" s="49" t="n">
        <f aca="false">AVERAGE(F46:O46)</f>
        <v>16.62</v>
      </c>
    </row>
    <row r="47" customFormat="false" ht="15" hidden="false" customHeight="false" outlineLevel="0" collapsed="false">
      <c r="A47" s="49"/>
      <c r="B47" s="49"/>
      <c r="C47" s="48" t="s">
        <v>18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1" t="n">
        <f aca="false">AVERAGE(P44:P46)</f>
        <v>21.0433333333333</v>
      </c>
    </row>
    <row r="48" customFormat="false" ht="15" hidden="false" customHeight="false" outlineLevel="0" collapsed="false">
      <c r="A48" s="49" t="s">
        <v>54</v>
      </c>
      <c r="B48" s="49" t="n">
        <f aca="false">D48+D49</f>
        <v>38.5</v>
      </c>
      <c r="C48" s="49" t="s">
        <v>46</v>
      </c>
      <c r="D48" s="49" t="n">
        <v>36.5</v>
      </c>
      <c r="E48" s="67" t="n">
        <f aca="false">D48*100/B48</f>
        <v>94.8051948051948</v>
      </c>
      <c r="F48" s="49" t="n">
        <v>32</v>
      </c>
      <c r="G48" s="49" t="n">
        <v>28</v>
      </c>
      <c r="H48" s="49" t="n">
        <v>25</v>
      </c>
      <c r="I48" s="49" t="n">
        <v>27</v>
      </c>
      <c r="J48" s="49" t="n">
        <v>30</v>
      </c>
      <c r="K48" s="49" t="n">
        <v>18</v>
      </c>
      <c r="L48" s="49" t="n">
        <v>19</v>
      </c>
      <c r="M48" s="49" t="n">
        <v>25</v>
      </c>
      <c r="N48" s="49" t="n">
        <v>28</v>
      </c>
      <c r="O48" s="49" t="n">
        <v>32</v>
      </c>
      <c r="P48" s="49" t="n">
        <f aca="false">AVERAGE(F48:O48)</f>
        <v>26.4</v>
      </c>
    </row>
    <row r="49" customFormat="false" ht="15" hidden="false" customHeight="false" outlineLevel="0" collapsed="false">
      <c r="A49" s="49"/>
      <c r="B49" s="49"/>
      <c r="C49" s="49" t="s">
        <v>65</v>
      </c>
      <c r="D49" s="49" t="n">
        <v>2</v>
      </c>
      <c r="E49" s="67" t="n">
        <f aca="false">D49*100/B48</f>
        <v>5.1948051948052</v>
      </c>
      <c r="F49" s="49" t="n">
        <v>17</v>
      </c>
      <c r="G49" s="49" t="n">
        <v>16</v>
      </c>
      <c r="H49" s="49" t="n">
        <v>18</v>
      </c>
      <c r="I49" s="49" t="n">
        <v>19</v>
      </c>
      <c r="J49" s="49" t="n">
        <v>17</v>
      </c>
      <c r="K49" s="49" t="n">
        <v>16</v>
      </c>
      <c r="L49" s="49" t="n">
        <v>18</v>
      </c>
      <c r="M49" s="49" t="n">
        <v>19</v>
      </c>
      <c r="N49" s="49" t="n">
        <v>17</v>
      </c>
      <c r="O49" s="49" t="n">
        <v>16</v>
      </c>
      <c r="P49" s="49" t="n">
        <f aca="false">AVERAGE(F49:O49)</f>
        <v>17.3</v>
      </c>
    </row>
    <row r="50" customFormat="false" ht="15" hidden="false" customHeight="false" outlineLevel="0" collapsed="false">
      <c r="A50" s="49"/>
      <c r="B50" s="49"/>
      <c r="C50" s="48" t="s">
        <v>18</v>
      </c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73" t="n">
        <f aca="false">AVERAGE(P48:P49)</f>
        <v>21.85</v>
      </c>
    </row>
    <row r="51" customFormat="false" ht="15" hidden="false" customHeight="false" outlineLevel="0" collapsed="false">
      <c r="A51" s="49" t="s">
        <v>64</v>
      </c>
      <c r="B51" s="49" t="n">
        <f aca="false">D51+D52+D53+D54</f>
        <v>51.95</v>
      </c>
      <c r="C51" s="49" t="s">
        <v>47</v>
      </c>
      <c r="D51" s="49" t="n">
        <v>22.6</v>
      </c>
      <c r="E51" s="67" t="n">
        <f aca="false">D51*100/B51</f>
        <v>43.5033686236766</v>
      </c>
      <c r="F51" s="49" t="n">
        <v>35</v>
      </c>
      <c r="G51" s="49" t="n">
        <v>22</v>
      </c>
      <c r="H51" s="49" t="n">
        <v>29</v>
      </c>
      <c r="I51" s="49" t="n">
        <v>22</v>
      </c>
      <c r="J51" s="49" t="n">
        <v>20</v>
      </c>
      <c r="K51" s="49" t="n">
        <v>15</v>
      </c>
      <c r="L51" s="49" t="n">
        <v>33</v>
      </c>
      <c r="M51" s="49" t="n">
        <v>31</v>
      </c>
      <c r="N51" s="49" t="n">
        <v>29</v>
      </c>
      <c r="O51" s="49" t="n">
        <v>15</v>
      </c>
      <c r="P51" s="49" t="n">
        <f aca="false">AVERAGE(F51:O51)</f>
        <v>25.1</v>
      </c>
    </row>
    <row r="52" customFormat="false" ht="15" hidden="false" customHeight="false" outlineLevel="0" collapsed="false">
      <c r="A52" s="49"/>
      <c r="B52" s="49"/>
      <c r="C52" s="50" t="s">
        <v>48</v>
      </c>
      <c r="D52" s="49" t="n">
        <v>17.95</v>
      </c>
      <c r="E52" s="67" t="n">
        <f aca="false">D52*100/B51</f>
        <v>34.5524542829644</v>
      </c>
      <c r="F52" s="49" t="n">
        <v>10</v>
      </c>
      <c r="G52" s="49" t="n">
        <v>9</v>
      </c>
      <c r="H52" s="49" t="n">
        <v>13</v>
      </c>
      <c r="I52" s="49" t="n">
        <v>11</v>
      </c>
      <c r="J52" s="49" t="n">
        <v>8</v>
      </c>
      <c r="K52" s="49" t="n">
        <v>12</v>
      </c>
      <c r="L52" s="49" t="n">
        <v>15</v>
      </c>
      <c r="M52" s="49" t="n">
        <v>11</v>
      </c>
      <c r="N52" s="49" t="n">
        <v>12</v>
      </c>
      <c r="O52" s="49" t="n">
        <v>10</v>
      </c>
      <c r="P52" s="49" t="n">
        <f aca="false">AVERAGE(F52:O52)</f>
        <v>11.1</v>
      </c>
    </row>
    <row r="53" customFormat="false" ht="15" hidden="false" customHeight="false" outlineLevel="0" collapsed="false">
      <c r="A53" s="49"/>
      <c r="B53" s="49"/>
      <c r="C53" s="63" t="s">
        <v>57</v>
      </c>
      <c r="D53" s="49" t="n">
        <v>8.8</v>
      </c>
      <c r="E53" s="67" t="n">
        <f aca="false">D53*100/B51</f>
        <v>16.939364773821</v>
      </c>
      <c r="F53" s="49" t="n">
        <v>21</v>
      </c>
      <c r="G53" s="49" t="n">
        <v>22</v>
      </c>
      <c r="H53" s="49" t="n">
        <v>24</v>
      </c>
      <c r="I53" s="49" t="n">
        <v>23</v>
      </c>
      <c r="J53" s="49" t="n">
        <v>25</v>
      </c>
      <c r="K53" s="49" t="n">
        <v>18</v>
      </c>
      <c r="L53" s="49" t="n">
        <v>18</v>
      </c>
      <c r="M53" s="49" t="n">
        <v>17</v>
      </c>
      <c r="N53" s="49" t="n">
        <v>29</v>
      </c>
      <c r="O53" s="49" t="n">
        <v>28</v>
      </c>
      <c r="P53" s="49" t="n">
        <f aca="false">AVERAGE(F53:O53)</f>
        <v>22.5</v>
      </c>
    </row>
    <row r="54" customFormat="false" ht="15" hidden="false" customHeight="false" outlineLevel="0" collapsed="false">
      <c r="A54" s="49"/>
      <c r="B54" s="49"/>
      <c r="C54" s="49" t="s">
        <v>65</v>
      </c>
      <c r="D54" s="74" t="n">
        <v>2.6</v>
      </c>
      <c r="E54" s="67" t="n">
        <f aca="false">D54*100/B51</f>
        <v>5.00481231953802</v>
      </c>
      <c r="F54" s="49" t="n">
        <v>8</v>
      </c>
      <c r="G54" s="49" t="n">
        <v>13</v>
      </c>
      <c r="H54" s="49" t="n">
        <v>14</v>
      </c>
      <c r="I54" s="49" t="n">
        <v>12</v>
      </c>
      <c r="J54" s="49" t="n">
        <v>8</v>
      </c>
      <c r="K54" s="49" t="n">
        <v>12</v>
      </c>
      <c r="L54" s="49" t="n">
        <v>15</v>
      </c>
      <c r="M54" s="49" t="n">
        <v>10</v>
      </c>
      <c r="N54" s="49" t="n">
        <v>9</v>
      </c>
      <c r="O54" s="49" t="n">
        <v>8</v>
      </c>
      <c r="P54" s="49" t="n">
        <f aca="false">AVERAGE(F54:O54)</f>
        <v>10.9</v>
      </c>
    </row>
    <row r="55" customFormat="false" ht="15" hidden="false" customHeight="false" outlineLevel="0" collapsed="false">
      <c r="A55" s="49"/>
      <c r="B55" s="49"/>
      <c r="C55" s="48" t="s">
        <v>18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48" t="n">
        <f aca="false">AVERAGE(P51:P54)</f>
        <v>17.4</v>
      </c>
    </row>
    <row r="58" customFormat="false" ht="15" hidden="false" customHeight="false" outlineLevel="0" collapsed="false">
      <c r="C58" s="58" t="s">
        <v>55</v>
      </c>
      <c r="D58" s="58" t="n">
        <v>1</v>
      </c>
      <c r="E58" s="58" t="n">
        <v>2</v>
      </c>
      <c r="F58" s="58" t="n">
        <v>3</v>
      </c>
      <c r="G58" s="58" t="n">
        <v>4</v>
      </c>
      <c r="H58" s="58" t="n">
        <v>5</v>
      </c>
      <c r="I58" s="58" t="n">
        <v>6</v>
      </c>
      <c r="J58" s="58" t="n">
        <v>7</v>
      </c>
      <c r="K58" s="58" t="n">
        <v>8</v>
      </c>
      <c r="L58" s="58" t="n">
        <v>9</v>
      </c>
      <c r="M58" s="58" t="n">
        <v>10</v>
      </c>
      <c r="N58" s="59" t="s">
        <v>18</v>
      </c>
    </row>
    <row r="59" customFormat="false" ht="15" hidden="false" customHeight="false" outlineLevel="0" collapsed="false">
      <c r="C59" s="49" t="s">
        <v>65</v>
      </c>
      <c r="D59" s="75" t="n">
        <v>0</v>
      </c>
      <c r="E59" s="75" t="n">
        <v>0</v>
      </c>
      <c r="F59" s="75" t="n">
        <v>0</v>
      </c>
      <c r="G59" s="75" t="n">
        <v>0</v>
      </c>
      <c r="H59" s="75" t="n">
        <v>0</v>
      </c>
      <c r="I59" s="65" t="n">
        <v>53.5444947209653</v>
      </c>
      <c r="J59" s="76" t="n">
        <v>0</v>
      </c>
      <c r="K59" s="75" t="n">
        <v>0</v>
      </c>
      <c r="L59" s="75" t="n">
        <v>5.2</v>
      </c>
      <c r="M59" s="75" t="n">
        <v>5</v>
      </c>
      <c r="N59" s="77" t="n">
        <f aca="false">AVERAGE(D59:M59)</f>
        <v>6.37444947209653</v>
      </c>
    </row>
    <row r="60" customFormat="false" ht="15" hidden="false" customHeight="false" outlineLevel="0" collapsed="false">
      <c r="C60" s="63" t="s">
        <v>60</v>
      </c>
      <c r="D60" s="77" t="n">
        <v>2.67441860465116</v>
      </c>
      <c r="E60" s="77" t="n">
        <v>2.67441860465116</v>
      </c>
      <c r="F60" s="77" t="n">
        <v>2.67441860465116</v>
      </c>
      <c r="G60" s="77" t="n">
        <v>2.67441860465116</v>
      </c>
      <c r="H60" s="77" t="n">
        <v>2.67441860465116</v>
      </c>
      <c r="I60" s="65" t="n">
        <v>0.52790346907994</v>
      </c>
      <c r="J60" s="76" t="n">
        <v>0</v>
      </c>
      <c r="K60" s="75" t="n">
        <v>0</v>
      </c>
      <c r="L60" s="75" t="n">
        <v>0</v>
      </c>
      <c r="M60" s="75" t="n">
        <v>0</v>
      </c>
      <c r="N60" s="77" t="n">
        <f aca="false">AVERAGE(D60:M60)</f>
        <v>1.38999964923358</v>
      </c>
    </row>
    <row r="61" customFormat="false" ht="15" hidden="false" customHeight="false" outlineLevel="0" collapsed="false">
      <c r="C61" s="49" t="s">
        <v>67</v>
      </c>
      <c r="D61" s="75" t="n">
        <v>0</v>
      </c>
      <c r="E61" s="75" t="n">
        <v>0</v>
      </c>
      <c r="F61" s="75" t="n">
        <v>0</v>
      </c>
      <c r="G61" s="75" t="n">
        <v>0</v>
      </c>
      <c r="H61" s="75" t="n">
        <v>0</v>
      </c>
      <c r="I61" s="65" t="n">
        <v>2.8657616892911</v>
      </c>
      <c r="J61" s="76" t="n">
        <v>0</v>
      </c>
      <c r="K61" s="75" t="n">
        <v>0</v>
      </c>
      <c r="L61" s="75" t="n">
        <v>0</v>
      </c>
      <c r="M61" s="75" t="n">
        <v>0</v>
      </c>
      <c r="N61" s="77" t="n">
        <f aca="false">AVERAGE(D61:M61)</f>
        <v>0.28657616892911</v>
      </c>
    </row>
    <row r="62" customFormat="false" ht="15" hidden="false" customHeight="false" outlineLevel="0" collapsed="false">
      <c r="C62" s="63" t="s">
        <v>57</v>
      </c>
      <c r="D62" s="77" t="n">
        <v>30.2325581395349</v>
      </c>
      <c r="E62" s="77" t="n">
        <v>30.2325581395349</v>
      </c>
      <c r="F62" s="77" t="n">
        <v>30.2325581395349</v>
      </c>
      <c r="G62" s="77" t="n">
        <v>30.2325581395349</v>
      </c>
      <c r="H62" s="77" t="n">
        <v>30.2325581395349</v>
      </c>
      <c r="I62" s="65" t="n">
        <v>11.8401206636501</v>
      </c>
      <c r="J62" s="76" t="n">
        <v>81.3657407407407</v>
      </c>
      <c r="K62" s="75" t="n">
        <v>0</v>
      </c>
      <c r="L62" s="75" t="n">
        <v>0</v>
      </c>
      <c r="M62" s="75" t="n">
        <v>16.9</v>
      </c>
      <c r="N62" s="77" t="n">
        <f aca="false">AVERAGE(D62:M62)</f>
        <v>26.1268652102065</v>
      </c>
    </row>
    <row r="63" customFormat="false" ht="15" hidden="false" customHeight="false" outlineLevel="0" collapsed="false">
      <c r="C63" s="49" t="s">
        <v>61</v>
      </c>
      <c r="D63" s="75" t="n">
        <v>0</v>
      </c>
      <c r="E63" s="75" t="n">
        <v>0</v>
      </c>
      <c r="F63" s="75" t="n">
        <v>0</v>
      </c>
      <c r="G63" s="75" t="n">
        <v>0</v>
      </c>
      <c r="H63" s="75" t="n">
        <v>0</v>
      </c>
      <c r="I63" s="75" t="n">
        <v>0</v>
      </c>
      <c r="J63" s="76" t="n">
        <v>0</v>
      </c>
      <c r="K63" s="75" t="n">
        <v>0</v>
      </c>
      <c r="L63" s="75" t="n">
        <v>0</v>
      </c>
      <c r="M63" s="75" t="n">
        <v>0</v>
      </c>
      <c r="N63" s="77" t="n">
        <f aca="false">AVERAGE(D63:M63)</f>
        <v>0</v>
      </c>
    </row>
    <row r="64" customFormat="false" ht="15" hidden="false" customHeight="false" outlineLevel="0" collapsed="false">
      <c r="C64" s="49" t="s">
        <v>58</v>
      </c>
      <c r="D64" s="75" t="n">
        <v>0</v>
      </c>
      <c r="E64" s="75" t="n">
        <v>0</v>
      </c>
      <c r="F64" s="75" t="n">
        <v>0</v>
      </c>
      <c r="G64" s="75" t="n">
        <v>0</v>
      </c>
      <c r="H64" s="75" t="n">
        <v>0</v>
      </c>
      <c r="I64" s="75" t="n">
        <v>0</v>
      </c>
      <c r="J64" s="76" t="n">
        <v>0</v>
      </c>
      <c r="K64" s="77" t="n">
        <v>12.6923076923077</v>
      </c>
      <c r="L64" s="75" t="n">
        <v>0</v>
      </c>
      <c r="M64" s="75" t="n">
        <v>0</v>
      </c>
      <c r="N64" s="77" t="n">
        <f aca="false">AVERAGE(D64:M64)</f>
        <v>1.26923076923077</v>
      </c>
    </row>
    <row r="65" customFormat="false" ht="15" hidden="false" customHeight="false" outlineLevel="0" collapsed="false">
      <c r="C65" s="49" t="s">
        <v>46</v>
      </c>
      <c r="D65" s="75" t="n">
        <v>0</v>
      </c>
      <c r="E65" s="75" t="n">
        <v>0</v>
      </c>
      <c r="F65" s="75" t="n">
        <v>0</v>
      </c>
      <c r="G65" s="75" t="n">
        <v>0</v>
      </c>
      <c r="H65" s="75" t="n">
        <v>0</v>
      </c>
      <c r="I65" s="75" t="n">
        <v>0</v>
      </c>
      <c r="J65" s="76" t="n">
        <v>0</v>
      </c>
      <c r="K65" s="75" t="n">
        <v>45</v>
      </c>
      <c r="L65" s="77" t="n">
        <v>94.8051948051948</v>
      </c>
      <c r="M65" s="75" t="n">
        <v>0</v>
      </c>
      <c r="N65" s="77" t="n">
        <f aca="false">AVERAGE(D65:M65)</f>
        <v>13.9805194805195</v>
      </c>
    </row>
    <row r="66" customFormat="false" ht="15" hidden="false" customHeight="false" outlineLevel="0" collapsed="false">
      <c r="C66" s="49" t="s">
        <v>66</v>
      </c>
      <c r="D66" s="75" t="n">
        <v>0</v>
      </c>
      <c r="E66" s="75" t="n">
        <v>0</v>
      </c>
      <c r="F66" s="75" t="n">
        <v>0</v>
      </c>
      <c r="G66" s="75" t="n">
        <v>0</v>
      </c>
      <c r="H66" s="75" t="n">
        <v>0</v>
      </c>
      <c r="I66" s="75" t="n">
        <v>0</v>
      </c>
      <c r="J66" s="76" t="n">
        <v>0</v>
      </c>
      <c r="K66" s="75" t="n">
        <v>0</v>
      </c>
      <c r="L66" s="75" t="n">
        <v>0</v>
      </c>
      <c r="M66" s="75" t="n">
        <v>0</v>
      </c>
      <c r="N66" s="77" t="n">
        <f aca="false">AVERAGE(D66:M66)</f>
        <v>0</v>
      </c>
    </row>
    <row r="67" customFormat="false" ht="15" hidden="false" customHeight="false" outlineLevel="0" collapsed="false">
      <c r="C67" s="49" t="s">
        <v>47</v>
      </c>
      <c r="D67" s="77" t="n">
        <v>46.8604651162791</v>
      </c>
      <c r="E67" s="77" t="n">
        <v>46.8604651162791</v>
      </c>
      <c r="F67" s="77" t="n">
        <v>46.8604651162791</v>
      </c>
      <c r="G67" s="77" t="n">
        <v>46.8604651162791</v>
      </c>
      <c r="H67" s="77" t="n">
        <v>46.8604651162791</v>
      </c>
      <c r="I67" s="65" t="n">
        <v>18.552036199095</v>
      </c>
      <c r="J67" s="76" t="n">
        <v>9.9537037037037</v>
      </c>
      <c r="K67" s="75" t="n">
        <v>0</v>
      </c>
      <c r="L67" s="75" t="n">
        <v>0</v>
      </c>
      <c r="M67" s="75" t="n">
        <v>43.5</v>
      </c>
      <c r="N67" s="77" t="n">
        <f aca="false">AVERAGE(D67:M67)</f>
        <v>30.6308065484194</v>
      </c>
    </row>
    <row r="68" customFormat="false" ht="15" hidden="false" customHeight="false" outlineLevel="0" collapsed="false">
      <c r="C68" s="49" t="s">
        <v>59</v>
      </c>
      <c r="D68" s="75" t="n">
        <v>0</v>
      </c>
      <c r="E68" s="75" t="n">
        <v>0</v>
      </c>
      <c r="F68" s="75" t="n">
        <v>0</v>
      </c>
      <c r="G68" s="75" t="n">
        <v>0</v>
      </c>
      <c r="H68" s="75" t="n">
        <v>0</v>
      </c>
      <c r="I68" s="75" t="n">
        <v>0</v>
      </c>
      <c r="J68" s="76" t="n">
        <v>0</v>
      </c>
      <c r="K68" s="75" t="n">
        <v>0</v>
      </c>
      <c r="L68" s="75" t="n">
        <v>0</v>
      </c>
      <c r="M68" s="75" t="n">
        <v>0</v>
      </c>
      <c r="N68" s="77" t="n">
        <f aca="false">AVERAGE(D68:M68)</f>
        <v>0</v>
      </c>
    </row>
    <row r="69" customFormat="false" ht="15" hidden="false" customHeight="false" outlineLevel="0" collapsed="false">
      <c r="C69" s="50" t="s">
        <v>62</v>
      </c>
      <c r="D69" s="75" t="n">
        <v>0</v>
      </c>
      <c r="E69" s="75" t="n">
        <v>0</v>
      </c>
      <c r="F69" s="75" t="n">
        <v>0</v>
      </c>
      <c r="G69" s="75" t="n">
        <v>0</v>
      </c>
      <c r="H69" s="75" t="n">
        <v>0</v>
      </c>
      <c r="I69" s="75" t="n">
        <v>0</v>
      </c>
      <c r="J69" s="76" t="n">
        <v>0</v>
      </c>
      <c r="K69" s="75" t="n">
        <v>0</v>
      </c>
      <c r="L69" s="75" t="n">
        <v>0</v>
      </c>
      <c r="M69" s="75" t="n">
        <v>0</v>
      </c>
      <c r="N69" s="77" t="n">
        <f aca="false">AVERAGE(D69:M69)</f>
        <v>0</v>
      </c>
    </row>
    <row r="70" customFormat="false" ht="15" hidden="false" customHeight="false" outlineLevel="0" collapsed="false">
      <c r="C70" s="50" t="s">
        <v>56</v>
      </c>
      <c r="D70" s="75" t="n">
        <v>0</v>
      </c>
      <c r="E70" s="75" t="n">
        <v>0</v>
      </c>
      <c r="F70" s="75" t="n">
        <v>0</v>
      </c>
      <c r="G70" s="75" t="n">
        <v>0</v>
      </c>
      <c r="H70" s="75" t="n">
        <v>0</v>
      </c>
      <c r="I70" s="65" t="n">
        <v>12.6696832579186</v>
      </c>
      <c r="J70" s="76" t="n">
        <v>0</v>
      </c>
      <c r="K70" s="75" t="n">
        <v>0</v>
      </c>
      <c r="L70" s="75" t="n">
        <v>0</v>
      </c>
      <c r="M70" s="75" t="n">
        <v>0</v>
      </c>
      <c r="N70" s="77" t="n">
        <f aca="false">AVERAGE(D70:M70)</f>
        <v>1.26696832579186</v>
      </c>
    </row>
    <row r="71" customFormat="false" ht="15" hidden="false" customHeight="false" outlineLevel="0" collapsed="false">
      <c r="C71" s="50" t="s">
        <v>48</v>
      </c>
      <c r="D71" s="77" t="n">
        <v>20.2325581395349</v>
      </c>
      <c r="E71" s="77" t="n">
        <v>20.2325581395349</v>
      </c>
      <c r="F71" s="77" t="n">
        <v>20.2325581395349</v>
      </c>
      <c r="G71" s="77" t="n">
        <v>20.2325581395349</v>
      </c>
      <c r="H71" s="77" t="n">
        <v>20.2325581395349</v>
      </c>
      <c r="I71" s="75" t="n">
        <v>0</v>
      </c>
      <c r="J71" s="76" t="n">
        <v>8.68055555555556</v>
      </c>
      <c r="K71" s="77" t="n">
        <v>42.3076923076923</v>
      </c>
      <c r="L71" s="75" t="n">
        <v>0</v>
      </c>
      <c r="M71" s="75" t="n">
        <v>34.6</v>
      </c>
      <c r="N71" s="77" t="n">
        <f aca="false">AVERAGE(D71:M71)</f>
        <v>18.6751038560922</v>
      </c>
    </row>
  </sheetData>
  <mergeCells count="36">
    <mergeCell ref="A1:P2"/>
    <mergeCell ref="A3:A4"/>
    <mergeCell ref="B3:B4"/>
    <mergeCell ref="C3:C4"/>
    <mergeCell ref="D3:D4"/>
    <mergeCell ref="E3:E4"/>
    <mergeCell ref="F3:O3"/>
    <mergeCell ref="P3:P4"/>
    <mergeCell ref="A5:A9"/>
    <mergeCell ref="B5:B9"/>
    <mergeCell ref="D9:O9"/>
    <mergeCell ref="A10:A15"/>
    <mergeCell ref="B10:B15"/>
    <mergeCell ref="A16:A21"/>
    <mergeCell ref="B16:B21"/>
    <mergeCell ref="D21:O21"/>
    <mergeCell ref="A22:A26"/>
    <mergeCell ref="B22:B26"/>
    <mergeCell ref="D26:O26"/>
    <mergeCell ref="A27:A32"/>
    <mergeCell ref="B27:B32"/>
    <mergeCell ref="D32:O32"/>
    <mergeCell ref="A33:A39"/>
    <mergeCell ref="B33:B39"/>
    <mergeCell ref="A40:A43"/>
    <mergeCell ref="B40:B43"/>
    <mergeCell ref="D43:O43"/>
    <mergeCell ref="A44:A47"/>
    <mergeCell ref="B44:B47"/>
    <mergeCell ref="D47:O47"/>
    <mergeCell ref="A48:A50"/>
    <mergeCell ref="B48:B50"/>
    <mergeCell ref="D50:O50"/>
    <mergeCell ref="A51:A55"/>
    <mergeCell ref="B51:B55"/>
    <mergeCell ref="D55:O5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83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B82" activeCellId="0" sqref="B8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0.99"/>
    <col collapsed="false" customWidth="true" hidden="false" outlineLevel="0" max="2" min="2" style="1" width="14.57"/>
    <col collapsed="false" customWidth="true" hidden="false" outlineLevel="0" max="3" min="3" style="1" width="49.15"/>
    <col collapsed="false" customWidth="true" hidden="false" outlineLevel="0" max="4" min="4" style="1" width="16.43"/>
    <col collapsed="false" customWidth="true" hidden="false" outlineLevel="0" max="5" min="5" style="1" width="26.84"/>
    <col collapsed="false" customWidth="false" hidden="false" outlineLevel="0" max="1025" min="6" style="1" width="8.67"/>
  </cols>
  <sheetData>
    <row r="1" customFormat="false" ht="15" hidden="false" customHeight="false" outlineLevel="0" collapsed="false">
      <c r="A1" s="42" t="s">
        <v>20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customFormat="false" ht="15" hidden="false" customHeight="false" outlineLevel="0" collapsed="false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customFormat="false" ht="15" hidden="false" customHeight="true" outlineLevel="0" collapsed="false">
      <c r="A3" s="43" t="s">
        <v>39</v>
      </c>
      <c r="B3" s="44" t="s">
        <v>40</v>
      </c>
      <c r="C3" s="43" t="s">
        <v>41</v>
      </c>
      <c r="D3" s="45" t="s">
        <v>42</v>
      </c>
      <c r="E3" s="46" t="s">
        <v>43</v>
      </c>
      <c r="F3" s="47" t="s">
        <v>44</v>
      </c>
      <c r="G3" s="47"/>
      <c r="H3" s="47"/>
      <c r="I3" s="47"/>
      <c r="J3" s="47"/>
      <c r="K3" s="47"/>
      <c r="L3" s="47"/>
      <c r="M3" s="47"/>
      <c r="N3" s="47"/>
      <c r="O3" s="47"/>
      <c r="P3" s="48" t="s">
        <v>18</v>
      </c>
    </row>
    <row r="4" customFormat="false" ht="15" hidden="false" customHeight="false" outlineLevel="0" collapsed="false">
      <c r="A4" s="43"/>
      <c r="B4" s="44"/>
      <c r="C4" s="43"/>
      <c r="D4" s="45"/>
      <c r="E4" s="46"/>
      <c r="F4" s="43" t="n">
        <v>1</v>
      </c>
      <c r="G4" s="43" t="n">
        <v>2</v>
      </c>
      <c r="H4" s="43" t="n">
        <v>3</v>
      </c>
      <c r="I4" s="43" t="n">
        <v>4</v>
      </c>
      <c r="J4" s="43" t="n">
        <v>5</v>
      </c>
      <c r="K4" s="43" t="n">
        <v>6</v>
      </c>
      <c r="L4" s="43" t="n">
        <v>7</v>
      </c>
      <c r="M4" s="43" t="n">
        <v>8</v>
      </c>
      <c r="N4" s="43" t="n">
        <v>9</v>
      </c>
      <c r="O4" s="43" t="n">
        <v>10</v>
      </c>
      <c r="P4" s="48"/>
    </row>
    <row r="5" customFormat="false" ht="15" hidden="false" customHeight="false" outlineLevel="0" collapsed="false">
      <c r="A5" s="49" t="s">
        <v>9</v>
      </c>
      <c r="B5" s="49" t="n">
        <f aca="false">D5+D6+D7</f>
        <v>11.6</v>
      </c>
      <c r="C5" s="50" t="s">
        <v>48</v>
      </c>
      <c r="D5" s="49" t="n">
        <v>5.1</v>
      </c>
      <c r="E5" s="67" t="n">
        <f aca="false">D5*100/B5</f>
        <v>43.9655172413793</v>
      </c>
      <c r="F5" s="49" t="n">
        <v>9</v>
      </c>
      <c r="G5" s="49" t="n">
        <v>11.5</v>
      </c>
      <c r="H5" s="49" t="n">
        <v>6.5</v>
      </c>
      <c r="I5" s="49" t="n">
        <v>7</v>
      </c>
      <c r="J5" s="49" t="n">
        <v>11.8</v>
      </c>
      <c r="K5" s="49" t="n">
        <v>5.3</v>
      </c>
      <c r="L5" s="49" t="n">
        <v>8.7</v>
      </c>
      <c r="M5" s="49" t="n">
        <v>7.2</v>
      </c>
      <c r="N5" s="49" t="n">
        <v>6.9</v>
      </c>
      <c r="O5" s="49" t="n">
        <v>5.9</v>
      </c>
      <c r="P5" s="67" t="n">
        <f aca="false">AVERAGE(F5:O5)</f>
        <v>7.98</v>
      </c>
    </row>
    <row r="6" customFormat="false" ht="15" hidden="false" customHeight="false" outlineLevel="0" collapsed="false">
      <c r="A6" s="49"/>
      <c r="B6" s="49"/>
      <c r="C6" s="50" t="s">
        <v>68</v>
      </c>
      <c r="D6" s="49" t="n">
        <v>2.2</v>
      </c>
      <c r="E6" s="67" t="n">
        <f aca="false">D6*100/B5</f>
        <v>18.9655172413793</v>
      </c>
      <c r="F6" s="49" t="n">
        <v>9.4</v>
      </c>
      <c r="G6" s="49" t="n">
        <v>8.5</v>
      </c>
      <c r="H6" s="49" t="n">
        <v>7.2</v>
      </c>
      <c r="I6" s="49" t="n">
        <v>16.5</v>
      </c>
      <c r="J6" s="49" t="n">
        <v>6.9</v>
      </c>
      <c r="K6" s="49" t="n">
        <v>9.1</v>
      </c>
      <c r="L6" s="49" t="n">
        <v>5.5</v>
      </c>
      <c r="M6" s="49" t="n">
        <v>8.5</v>
      </c>
      <c r="N6" s="49" t="n">
        <v>6.5</v>
      </c>
      <c r="O6" s="49" t="n">
        <v>9.8</v>
      </c>
      <c r="P6" s="67" t="n">
        <f aca="false">AVERAGE(F6:O6)</f>
        <v>8.79</v>
      </c>
    </row>
    <row r="7" customFormat="false" ht="15" hidden="false" customHeight="false" outlineLevel="0" collapsed="false">
      <c r="A7" s="49"/>
      <c r="B7" s="49"/>
      <c r="C7" s="49" t="s">
        <v>46</v>
      </c>
      <c r="D7" s="49" t="n">
        <v>4.3</v>
      </c>
      <c r="E7" s="67" t="n">
        <f aca="false">D7*100/B5</f>
        <v>37.0689655172414</v>
      </c>
      <c r="F7" s="49" t="n">
        <v>25.7</v>
      </c>
      <c r="G7" s="49" t="n">
        <v>25</v>
      </c>
      <c r="H7" s="49" t="n">
        <v>39.5</v>
      </c>
      <c r="I7" s="49" t="n">
        <v>22</v>
      </c>
      <c r="J7" s="49" t="n">
        <v>22</v>
      </c>
      <c r="K7" s="49" t="n">
        <v>23</v>
      </c>
      <c r="L7" s="49" t="n">
        <v>26</v>
      </c>
      <c r="M7" s="49" t="n">
        <v>18</v>
      </c>
      <c r="N7" s="49" t="n">
        <v>42</v>
      </c>
      <c r="O7" s="49" t="n">
        <v>34.2</v>
      </c>
      <c r="P7" s="67" t="n">
        <f aca="false">AVERAGE(F7:O7)</f>
        <v>27.74</v>
      </c>
    </row>
    <row r="8" customFormat="false" ht="15" hidden="false" customHeight="false" outlineLevel="0" collapsed="false">
      <c r="A8" s="49"/>
      <c r="B8" s="49"/>
      <c r="C8" s="48" t="s">
        <v>18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 t="n">
        <f aca="false">AVERAGE(P5:P7)</f>
        <v>14.8366666666667</v>
      </c>
    </row>
    <row r="9" customFormat="false" ht="15" hidden="false" customHeight="false" outlineLevel="0" collapsed="false">
      <c r="A9" s="49" t="s">
        <v>10</v>
      </c>
      <c r="B9" s="49" t="n">
        <f aca="false">D9+D10+D11+D12+D13+D14</f>
        <v>28.85</v>
      </c>
      <c r="C9" s="50" t="s">
        <v>56</v>
      </c>
      <c r="D9" s="49" t="n">
        <v>4.85</v>
      </c>
      <c r="E9" s="67" t="n">
        <f aca="false">D9*100/B9</f>
        <v>16.8110918544194</v>
      </c>
      <c r="F9" s="49" t="n">
        <v>7.8</v>
      </c>
      <c r="G9" s="49" t="n">
        <v>14.6</v>
      </c>
      <c r="H9" s="49" t="n">
        <v>6.5</v>
      </c>
      <c r="I9" s="49" t="n">
        <v>11</v>
      </c>
      <c r="J9" s="49" t="n">
        <v>9.5</v>
      </c>
      <c r="K9" s="49" t="n">
        <v>10.1</v>
      </c>
      <c r="L9" s="49" t="n">
        <v>7.1</v>
      </c>
      <c r="M9" s="49" t="n">
        <v>10.4</v>
      </c>
      <c r="N9" s="49" t="n">
        <v>12.2</v>
      </c>
      <c r="O9" s="49" t="n">
        <v>6.5</v>
      </c>
      <c r="P9" s="49" t="n">
        <f aca="false">AVERAGE(F9:O9)</f>
        <v>9.57</v>
      </c>
    </row>
    <row r="10" customFormat="false" ht="15" hidden="false" customHeight="false" outlineLevel="0" collapsed="false">
      <c r="A10" s="49"/>
      <c r="B10" s="49"/>
      <c r="C10" s="63" t="s">
        <v>60</v>
      </c>
      <c r="D10" s="49" t="n">
        <v>4.6</v>
      </c>
      <c r="E10" s="67" t="n">
        <f aca="false">D10*100/B9</f>
        <v>15.9445407279029</v>
      </c>
      <c r="F10" s="49" t="n">
        <v>20.1</v>
      </c>
      <c r="G10" s="49" t="n">
        <v>16</v>
      </c>
      <c r="H10" s="49" t="n">
        <v>24.1</v>
      </c>
      <c r="I10" s="49" t="n">
        <v>12.4</v>
      </c>
      <c r="J10" s="49" t="n">
        <v>9.4</v>
      </c>
      <c r="K10" s="49" t="n">
        <v>5.2</v>
      </c>
      <c r="L10" s="49" t="n">
        <v>16.3</v>
      </c>
      <c r="M10" s="49" t="n">
        <v>16.4</v>
      </c>
      <c r="N10" s="49" t="n">
        <v>18.7</v>
      </c>
      <c r="O10" s="49" t="n">
        <v>17.9</v>
      </c>
      <c r="P10" s="49" t="n">
        <f aca="false">AVERAGE(F10:O10)</f>
        <v>15.65</v>
      </c>
    </row>
    <row r="11" customFormat="false" ht="15" hidden="false" customHeight="false" outlineLevel="0" collapsed="false">
      <c r="A11" s="49"/>
      <c r="B11" s="49"/>
      <c r="C11" s="49" t="s">
        <v>65</v>
      </c>
      <c r="D11" s="49" t="n">
        <v>4.8</v>
      </c>
      <c r="E11" s="67" t="n">
        <f aca="false">D11*100/B9</f>
        <v>16.6377816291161</v>
      </c>
      <c r="F11" s="49" t="n">
        <v>12.4</v>
      </c>
      <c r="G11" s="49" t="n">
        <v>6.3</v>
      </c>
      <c r="H11" s="49" t="n">
        <v>11.5</v>
      </c>
      <c r="I11" s="49" t="n">
        <v>6.2</v>
      </c>
      <c r="J11" s="49" t="n">
        <v>6.9</v>
      </c>
      <c r="K11" s="49" t="n">
        <v>7.3</v>
      </c>
      <c r="L11" s="49" t="n">
        <v>8.5</v>
      </c>
      <c r="M11" s="49" t="n">
        <v>11.1</v>
      </c>
      <c r="N11" s="49" t="n">
        <v>12.2</v>
      </c>
      <c r="O11" s="49" t="n">
        <v>14.5</v>
      </c>
      <c r="P11" s="49" t="n">
        <f aca="false">AVERAGE(F11:O11)</f>
        <v>9.69</v>
      </c>
    </row>
    <row r="12" customFormat="false" ht="15" hidden="false" customHeight="false" outlineLevel="0" collapsed="false">
      <c r="A12" s="49"/>
      <c r="B12" s="49"/>
      <c r="C12" s="49" t="s">
        <v>46</v>
      </c>
      <c r="D12" s="49" t="n">
        <v>12.35</v>
      </c>
      <c r="E12" s="67" t="n">
        <f aca="false">D12*100/B9</f>
        <v>42.8076256499133</v>
      </c>
      <c r="F12" s="49" t="n">
        <v>29.9</v>
      </c>
      <c r="G12" s="49" t="n">
        <v>40.5</v>
      </c>
      <c r="H12" s="49" t="n">
        <v>33.2</v>
      </c>
      <c r="I12" s="49" t="n">
        <v>39.5</v>
      </c>
      <c r="J12" s="49" t="n">
        <v>36.4</v>
      </c>
      <c r="K12" s="49" t="n">
        <v>32.1</v>
      </c>
      <c r="L12" s="49" t="n">
        <v>11.2</v>
      </c>
      <c r="M12" s="49" t="n">
        <v>19.1</v>
      </c>
      <c r="N12" s="49" t="n">
        <v>37.7</v>
      </c>
      <c r="O12" s="49" t="n">
        <v>22.1</v>
      </c>
      <c r="P12" s="49" t="n">
        <f aca="false">AVERAGE(F12:O12)</f>
        <v>30.17</v>
      </c>
    </row>
    <row r="13" customFormat="false" ht="15" hidden="false" customHeight="false" outlineLevel="0" collapsed="false">
      <c r="A13" s="49"/>
      <c r="B13" s="49"/>
      <c r="C13" s="49" t="s">
        <v>61</v>
      </c>
      <c r="D13" s="49" t="n">
        <v>1.9</v>
      </c>
      <c r="E13" s="67" t="n">
        <f aca="false">D13*100/B9</f>
        <v>6.58578856152513</v>
      </c>
      <c r="F13" s="49" t="n">
        <v>17.1</v>
      </c>
      <c r="G13" s="49" t="n">
        <v>10.6</v>
      </c>
      <c r="H13" s="49" t="n">
        <v>15</v>
      </c>
      <c r="I13" s="49" t="n">
        <v>5.5</v>
      </c>
      <c r="J13" s="49" t="n">
        <v>7.5</v>
      </c>
      <c r="K13" s="49" t="n">
        <v>13</v>
      </c>
      <c r="L13" s="49" t="n">
        <v>23</v>
      </c>
      <c r="M13" s="49" t="n">
        <v>11</v>
      </c>
      <c r="N13" s="49" t="n">
        <v>13.5</v>
      </c>
      <c r="O13" s="49" t="n">
        <v>12.5</v>
      </c>
      <c r="P13" s="49" t="n">
        <f aca="false">AVERAGE(F13:O13)</f>
        <v>12.87</v>
      </c>
    </row>
    <row r="14" customFormat="false" ht="15" hidden="false" customHeight="false" outlineLevel="0" collapsed="false">
      <c r="A14" s="49"/>
      <c r="B14" s="49"/>
      <c r="C14" s="49" t="s">
        <v>59</v>
      </c>
      <c r="D14" s="49" t="n">
        <v>0.35</v>
      </c>
      <c r="E14" s="67" t="n">
        <f aca="false">D14*100/B9</f>
        <v>1.21317157712305</v>
      </c>
      <c r="F14" s="49" t="n">
        <v>8</v>
      </c>
      <c r="G14" s="49" t="n">
        <v>6</v>
      </c>
      <c r="H14" s="49"/>
      <c r="I14" s="49"/>
      <c r="J14" s="49"/>
      <c r="K14" s="49"/>
      <c r="L14" s="49"/>
      <c r="M14" s="49"/>
      <c r="N14" s="49"/>
      <c r="O14" s="49"/>
      <c r="P14" s="49" t="n">
        <f aca="false">AVERAGE(F14:O14)</f>
        <v>7</v>
      </c>
    </row>
    <row r="15" customFormat="false" ht="15" hidden="false" customHeight="false" outlineLevel="0" collapsed="false">
      <c r="A15" s="49"/>
      <c r="B15" s="49"/>
      <c r="C15" s="48" t="s">
        <v>18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 t="n">
        <f aca="false">AVERAGE(P9:P14)</f>
        <v>14.1583333333333</v>
      </c>
    </row>
    <row r="16" customFormat="false" ht="15" hidden="false" customHeight="false" outlineLevel="0" collapsed="false">
      <c r="A16" s="49" t="s">
        <v>11</v>
      </c>
      <c r="B16" s="49" t="n">
        <f aca="false">D16+D17+D18</f>
        <v>44.7</v>
      </c>
      <c r="C16" s="50" t="s">
        <v>48</v>
      </c>
      <c r="D16" s="49" t="n">
        <v>42.75</v>
      </c>
      <c r="E16" s="67" t="n">
        <f aca="false">D16*100/B16</f>
        <v>95.6375838926174</v>
      </c>
      <c r="F16" s="49" t="n">
        <v>11.5</v>
      </c>
      <c r="G16" s="49" t="n">
        <v>14.7</v>
      </c>
      <c r="H16" s="49" t="n">
        <v>16.5</v>
      </c>
      <c r="I16" s="49" t="n">
        <v>12.5</v>
      </c>
      <c r="J16" s="49" t="n">
        <v>15.5</v>
      </c>
      <c r="K16" s="49" t="n">
        <v>10.5</v>
      </c>
      <c r="L16" s="49" t="n">
        <v>15</v>
      </c>
      <c r="M16" s="49" t="n">
        <v>13.2</v>
      </c>
      <c r="N16" s="49" t="n">
        <v>13</v>
      </c>
      <c r="O16" s="49" t="n">
        <v>15.5</v>
      </c>
      <c r="P16" s="67" t="n">
        <f aca="false">AVERAGE(F16:O16)</f>
        <v>13.79</v>
      </c>
    </row>
    <row r="17" customFormat="false" ht="15" hidden="false" customHeight="false" outlineLevel="0" collapsed="false">
      <c r="A17" s="49"/>
      <c r="B17" s="49"/>
      <c r="C17" s="49" t="s">
        <v>58</v>
      </c>
      <c r="D17" s="49" t="n">
        <v>1.95</v>
      </c>
      <c r="E17" s="67" t="n">
        <f aca="false">D17*100/B16</f>
        <v>4.36241610738255</v>
      </c>
      <c r="F17" s="49" t="n">
        <v>20.5</v>
      </c>
      <c r="G17" s="49" t="n">
        <v>31</v>
      </c>
      <c r="H17" s="49"/>
      <c r="I17" s="49"/>
      <c r="J17" s="49"/>
      <c r="K17" s="49"/>
      <c r="L17" s="49"/>
      <c r="M17" s="49"/>
      <c r="N17" s="49"/>
      <c r="O17" s="49"/>
      <c r="P17" s="67" t="n">
        <f aca="false">AVERAGE(F17:O17)</f>
        <v>25.75</v>
      </c>
    </row>
    <row r="18" customFormat="false" ht="15" hidden="false" customHeight="false" outlineLevel="0" collapsed="false">
      <c r="A18" s="49"/>
      <c r="B18" s="49"/>
      <c r="C18" s="48" t="s">
        <v>18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 t="n">
        <f aca="false">AVERAGE(P15:P17)</f>
        <v>17.8994444444444</v>
      </c>
    </row>
    <row r="19" customFormat="false" ht="15" hidden="false" customHeight="false" outlineLevel="0" collapsed="false">
      <c r="A19" s="49" t="s">
        <v>12</v>
      </c>
      <c r="B19" s="49" t="n">
        <f aca="false">D19+D20+D21+D22+D23+D24+D25+D26+D27+D28</f>
        <v>56.5</v>
      </c>
      <c r="C19" s="49" t="s">
        <v>69</v>
      </c>
      <c r="D19" s="49" t="n">
        <v>6.75</v>
      </c>
      <c r="E19" s="67" t="n">
        <f aca="false">D19*100/B19</f>
        <v>11.9469026548673</v>
      </c>
      <c r="F19" s="49" t="n">
        <v>18</v>
      </c>
      <c r="G19" s="49" t="n">
        <v>12</v>
      </c>
      <c r="H19" s="49" t="n">
        <v>8</v>
      </c>
      <c r="I19" s="49" t="n">
        <v>9</v>
      </c>
      <c r="J19" s="49" t="n">
        <v>11</v>
      </c>
      <c r="K19" s="49" t="n">
        <v>11</v>
      </c>
      <c r="L19" s="49" t="n">
        <v>11</v>
      </c>
      <c r="M19" s="49" t="n">
        <v>9</v>
      </c>
      <c r="N19" s="49" t="n">
        <v>9</v>
      </c>
      <c r="O19" s="49" t="n">
        <v>10</v>
      </c>
      <c r="P19" s="49" t="n">
        <f aca="false">AVERAGE(F19:O19)</f>
        <v>10.8</v>
      </c>
    </row>
    <row r="20" customFormat="false" ht="15" hidden="false" customHeight="false" outlineLevel="0" collapsed="false">
      <c r="A20" s="49"/>
      <c r="B20" s="49"/>
      <c r="C20" s="49" t="s">
        <v>70</v>
      </c>
      <c r="D20" s="49" t="n">
        <v>7.3</v>
      </c>
      <c r="E20" s="67" t="n">
        <f aca="false">D20*100/B19</f>
        <v>12.9203539823009</v>
      </c>
      <c r="F20" s="49" t="n">
        <v>18</v>
      </c>
      <c r="G20" s="49" t="n">
        <v>23</v>
      </c>
      <c r="H20" s="49" t="n">
        <v>17</v>
      </c>
      <c r="I20" s="49" t="n">
        <v>19</v>
      </c>
      <c r="J20" s="49" t="n">
        <v>6</v>
      </c>
      <c r="K20" s="49" t="n">
        <v>9</v>
      </c>
      <c r="L20" s="49" t="n">
        <v>8</v>
      </c>
      <c r="M20" s="49" t="n">
        <v>8</v>
      </c>
      <c r="N20" s="49" t="n">
        <v>12</v>
      </c>
      <c r="O20" s="49" t="n">
        <v>11</v>
      </c>
      <c r="P20" s="49" t="n">
        <f aca="false">AVERAGE(F20:O20)</f>
        <v>13.1</v>
      </c>
    </row>
    <row r="21" customFormat="false" ht="15" hidden="false" customHeight="false" outlineLevel="0" collapsed="false">
      <c r="A21" s="49"/>
      <c r="B21" s="49"/>
      <c r="C21" s="63" t="s">
        <v>71</v>
      </c>
      <c r="D21" s="49" t="n">
        <v>6.35</v>
      </c>
      <c r="E21" s="67" t="n">
        <f aca="false">D21*100/B19</f>
        <v>11.2389380530973</v>
      </c>
      <c r="F21" s="49" t="n">
        <v>28</v>
      </c>
      <c r="G21" s="49" t="n">
        <v>32</v>
      </c>
      <c r="H21" s="49" t="n">
        <v>10</v>
      </c>
      <c r="I21" s="49" t="n">
        <v>12</v>
      </c>
      <c r="J21" s="49" t="n">
        <v>28</v>
      </c>
      <c r="K21" s="49" t="n">
        <v>15.5</v>
      </c>
      <c r="L21" s="49" t="n">
        <v>16</v>
      </c>
      <c r="M21" s="49" t="n">
        <v>18</v>
      </c>
      <c r="N21" s="49" t="n">
        <v>20</v>
      </c>
      <c r="O21" s="49" t="n">
        <v>12</v>
      </c>
      <c r="P21" s="67" t="n">
        <f aca="false">AVERAGE(F21:O21)</f>
        <v>19.15</v>
      </c>
    </row>
    <row r="22" customFormat="false" ht="15" hidden="false" customHeight="false" outlineLevel="0" collapsed="false">
      <c r="A22" s="49"/>
      <c r="B22" s="49"/>
      <c r="C22" s="49" t="s">
        <v>50</v>
      </c>
      <c r="D22" s="49" t="n">
        <v>16.2</v>
      </c>
      <c r="E22" s="67" t="n">
        <f aca="false">D22*100/B19</f>
        <v>28.6725663716814</v>
      </c>
      <c r="F22" s="49" t="n">
        <v>20</v>
      </c>
      <c r="G22" s="49" t="n">
        <v>13</v>
      </c>
      <c r="H22" s="49" t="n">
        <v>11</v>
      </c>
      <c r="I22" s="49" t="n">
        <v>17</v>
      </c>
      <c r="J22" s="49" t="n">
        <v>21</v>
      </c>
      <c r="K22" s="49" t="n">
        <v>14</v>
      </c>
      <c r="L22" s="49" t="n">
        <v>15</v>
      </c>
      <c r="M22" s="49" t="n">
        <v>16</v>
      </c>
      <c r="N22" s="49" t="n">
        <v>18</v>
      </c>
      <c r="O22" s="49" t="n">
        <v>22</v>
      </c>
      <c r="P22" s="49" t="n">
        <f aca="false">AVERAGE(F22:O22)</f>
        <v>16.7</v>
      </c>
    </row>
    <row r="23" customFormat="false" ht="15" hidden="false" customHeight="false" outlineLevel="0" collapsed="false">
      <c r="A23" s="49"/>
      <c r="B23" s="49"/>
      <c r="C23" s="49" t="s">
        <v>72</v>
      </c>
      <c r="D23" s="49" t="n">
        <v>4.3</v>
      </c>
      <c r="E23" s="67" t="n">
        <f aca="false">D23*100/B19</f>
        <v>7.61061946902655</v>
      </c>
      <c r="F23" s="49" t="n">
        <v>8</v>
      </c>
      <c r="G23" s="49" t="n">
        <v>8</v>
      </c>
      <c r="H23" s="49" t="n">
        <v>21</v>
      </c>
      <c r="I23" s="49" t="n">
        <v>12</v>
      </c>
      <c r="J23" s="49" t="n">
        <v>13.5</v>
      </c>
      <c r="K23" s="49" t="n">
        <v>8</v>
      </c>
      <c r="L23" s="49" t="n">
        <v>9</v>
      </c>
      <c r="M23" s="49" t="n">
        <v>6</v>
      </c>
      <c r="N23" s="49" t="n">
        <v>12</v>
      </c>
      <c r="O23" s="49" t="n">
        <v>10</v>
      </c>
      <c r="P23" s="67" t="n">
        <f aca="false">AVERAGE(F23:O23)</f>
        <v>10.75</v>
      </c>
    </row>
    <row r="24" customFormat="false" ht="15" hidden="false" customHeight="false" outlineLevel="0" collapsed="false">
      <c r="A24" s="49"/>
      <c r="B24" s="49"/>
      <c r="C24" s="49" t="s">
        <v>53</v>
      </c>
      <c r="D24" s="49" t="n">
        <v>6.7</v>
      </c>
      <c r="E24" s="67" t="n">
        <f aca="false">D24*100/B19</f>
        <v>11.858407079646</v>
      </c>
      <c r="F24" s="49" t="n">
        <v>26</v>
      </c>
      <c r="G24" s="49" t="n">
        <v>11</v>
      </c>
      <c r="H24" s="49" t="n">
        <v>17</v>
      </c>
      <c r="I24" s="49" t="n">
        <v>28</v>
      </c>
      <c r="J24" s="49" t="n">
        <v>20</v>
      </c>
      <c r="K24" s="49" t="n">
        <v>12</v>
      </c>
      <c r="L24" s="49" t="n">
        <v>18</v>
      </c>
      <c r="M24" s="49" t="n">
        <v>22</v>
      </c>
      <c r="N24" s="49" t="n">
        <v>18</v>
      </c>
      <c r="O24" s="49" t="n">
        <v>18</v>
      </c>
      <c r="P24" s="49" t="n">
        <f aca="false">AVERAGE(F24:O24)</f>
        <v>19</v>
      </c>
    </row>
    <row r="25" customFormat="false" ht="15" hidden="false" customHeight="false" outlineLevel="0" collapsed="false">
      <c r="A25" s="49"/>
      <c r="B25" s="49"/>
      <c r="C25" s="49" t="s">
        <v>73</v>
      </c>
      <c r="D25" s="49" t="n">
        <v>3.75</v>
      </c>
      <c r="E25" s="67" t="n">
        <f aca="false">D25*100/B19</f>
        <v>6.63716814159292</v>
      </c>
      <c r="F25" s="49" t="n">
        <v>15</v>
      </c>
      <c r="G25" s="49" t="n">
        <v>16</v>
      </c>
      <c r="H25" s="49" t="n">
        <v>17</v>
      </c>
      <c r="I25" s="49" t="n">
        <v>9</v>
      </c>
      <c r="J25" s="49" t="n">
        <v>12</v>
      </c>
      <c r="K25" s="49" t="n">
        <v>11</v>
      </c>
      <c r="L25" s="49" t="n">
        <v>12</v>
      </c>
      <c r="M25" s="49" t="n">
        <v>11</v>
      </c>
      <c r="N25" s="49" t="n">
        <v>12</v>
      </c>
      <c r="O25" s="49"/>
      <c r="P25" s="67" t="n">
        <f aca="false">AVERAGE(F25:O25)</f>
        <v>12.7777777777778</v>
      </c>
    </row>
    <row r="26" customFormat="false" ht="15" hidden="false" customHeight="false" outlineLevel="0" collapsed="false">
      <c r="A26" s="49"/>
      <c r="B26" s="49"/>
      <c r="C26" s="49" t="s">
        <v>74</v>
      </c>
      <c r="D26" s="49" t="n">
        <v>0.5</v>
      </c>
      <c r="E26" s="67" t="n">
        <f aca="false">D26*100/B19</f>
        <v>0.88495575221239</v>
      </c>
      <c r="F26" s="49" t="n">
        <v>9</v>
      </c>
      <c r="G26" s="49" t="n">
        <v>10</v>
      </c>
      <c r="H26" s="49" t="n">
        <v>9</v>
      </c>
      <c r="I26" s="49" t="n">
        <v>10</v>
      </c>
      <c r="J26" s="49"/>
      <c r="K26" s="49"/>
      <c r="L26" s="49"/>
      <c r="M26" s="49"/>
      <c r="N26" s="49"/>
      <c r="O26" s="49"/>
      <c r="P26" s="49" t="n">
        <f aca="false">AVERAGE(F26:O26)</f>
        <v>9.5</v>
      </c>
    </row>
    <row r="27" customFormat="false" ht="15" hidden="false" customHeight="false" outlineLevel="0" collapsed="false">
      <c r="A27" s="49"/>
      <c r="B27" s="49"/>
      <c r="C27" s="49" t="s">
        <v>75</v>
      </c>
      <c r="D27" s="49" t="n">
        <v>1.25</v>
      </c>
      <c r="E27" s="67" t="n">
        <f aca="false">D27*100/B19</f>
        <v>2.21238938053097</v>
      </c>
      <c r="F27" s="49" t="n">
        <v>4</v>
      </c>
      <c r="G27" s="49" t="n">
        <v>7</v>
      </c>
      <c r="H27" s="49" t="n">
        <v>5</v>
      </c>
      <c r="I27" s="49" t="n">
        <v>9</v>
      </c>
      <c r="J27" s="49" t="n">
        <v>6</v>
      </c>
      <c r="K27" s="49"/>
      <c r="L27" s="49"/>
      <c r="M27" s="49"/>
      <c r="N27" s="49"/>
      <c r="O27" s="49"/>
      <c r="P27" s="49" t="n">
        <f aca="false">AVERAGE(F27:O27)</f>
        <v>6.2</v>
      </c>
    </row>
    <row r="28" customFormat="false" ht="15" hidden="false" customHeight="false" outlineLevel="0" collapsed="false">
      <c r="A28" s="49"/>
      <c r="B28" s="49"/>
      <c r="C28" s="49" t="s">
        <v>76</v>
      </c>
      <c r="D28" s="49" t="n">
        <v>3.4</v>
      </c>
      <c r="E28" s="67" t="n">
        <f aca="false">D28*100/B19</f>
        <v>6.01769911504425</v>
      </c>
      <c r="F28" s="49" t="n">
        <v>26</v>
      </c>
      <c r="G28" s="49" t="n">
        <v>16</v>
      </c>
      <c r="H28" s="49" t="n">
        <v>15</v>
      </c>
      <c r="I28" s="49"/>
      <c r="J28" s="49"/>
      <c r="K28" s="49"/>
      <c r="L28" s="49"/>
      <c r="M28" s="49"/>
      <c r="N28" s="49"/>
      <c r="O28" s="49"/>
      <c r="P28" s="49" t="n">
        <f aca="false">AVERAGE(F28:O28)</f>
        <v>19</v>
      </c>
    </row>
    <row r="29" customFormat="false" ht="15" hidden="false" customHeight="false" outlineLevel="0" collapsed="false">
      <c r="A29" s="49"/>
      <c r="B29" s="49"/>
      <c r="C29" s="48" t="s">
        <v>18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 t="n">
        <f aca="false">AVERAGE(P26:P28)</f>
        <v>11.5666666666667</v>
      </c>
    </row>
    <row r="30" customFormat="false" ht="15" hidden="false" customHeight="false" outlineLevel="0" collapsed="false">
      <c r="A30" s="78" t="s">
        <v>13</v>
      </c>
      <c r="B30" s="49" t="n">
        <f aca="false">D30+D31+D32+D33+D34</f>
        <v>30.45</v>
      </c>
      <c r="C30" s="63" t="s">
        <v>71</v>
      </c>
      <c r="D30" s="49" t="n">
        <v>13.45</v>
      </c>
      <c r="E30" s="67" t="n">
        <f aca="false">D30*100/B30</f>
        <v>44.1707717569787</v>
      </c>
      <c r="F30" s="49" t="n">
        <v>31</v>
      </c>
      <c r="G30" s="49" t="n">
        <v>30</v>
      </c>
      <c r="H30" s="49" t="n">
        <v>39</v>
      </c>
      <c r="I30" s="49" t="n">
        <v>32</v>
      </c>
      <c r="J30" s="49" t="n">
        <v>18</v>
      </c>
      <c r="K30" s="49" t="n">
        <v>36</v>
      </c>
      <c r="L30" s="49" t="n">
        <v>22</v>
      </c>
      <c r="M30" s="49" t="n">
        <v>28</v>
      </c>
      <c r="N30" s="49" t="n">
        <v>21</v>
      </c>
      <c r="O30" s="49" t="n">
        <v>16</v>
      </c>
      <c r="P30" s="67" t="n">
        <f aca="false">AVERAGE(F30:O30)</f>
        <v>27.3</v>
      </c>
    </row>
    <row r="31" customFormat="false" ht="15" hidden="false" customHeight="false" outlineLevel="0" collapsed="false">
      <c r="A31" s="78"/>
      <c r="B31" s="78"/>
      <c r="C31" s="63" t="s">
        <v>60</v>
      </c>
      <c r="D31" s="49" t="n">
        <v>4.25</v>
      </c>
      <c r="E31" s="67" t="n">
        <f aca="false">D31*100/B30</f>
        <v>13.9573070607553</v>
      </c>
      <c r="F31" s="49" t="n">
        <v>15</v>
      </c>
      <c r="G31" s="49" t="n">
        <v>10</v>
      </c>
      <c r="H31" s="49" t="n">
        <v>15</v>
      </c>
      <c r="I31" s="49" t="n">
        <v>12</v>
      </c>
      <c r="J31" s="49" t="n">
        <v>13</v>
      </c>
      <c r="K31" s="49" t="n">
        <v>15</v>
      </c>
      <c r="L31" s="49" t="n">
        <v>13</v>
      </c>
      <c r="M31" s="49" t="n">
        <v>11</v>
      </c>
      <c r="N31" s="49" t="n">
        <v>12</v>
      </c>
      <c r="O31" s="49" t="n">
        <v>15</v>
      </c>
      <c r="P31" s="67" t="n">
        <f aca="false">AVERAGE(F31:O31)</f>
        <v>13.1</v>
      </c>
    </row>
    <row r="32" customFormat="false" ht="15" hidden="false" customHeight="false" outlineLevel="0" collapsed="false">
      <c r="A32" s="78"/>
      <c r="B32" s="78"/>
      <c r="C32" s="50" t="s">
        <v>48</v>
      </c>
      <c r="D32" s="49" t="n">
        <v>4.65</v>
      </c>
      <c r="E32" s="67" t="n">
        <f aca="false">D32*100/B30</f>
        <v>15.2709359605911</v>
      </c>
      <c r="F32" s="49" t="n">
        <v>8</v>
      </c>
      <c r="G32" s="49" t="n">
        <v>5</v>
      </c>
      <c r="H32" s="49" t="n">
        <v>10</v>
      </c>
      <c r="I32" s="49" t="n">
        <v>7</v>
      </c>
      <c r="J32" s="49" t="n">
        <v>9</v>
      </c>
      <c r="K32" s="49" t="n">
        <v>10</v>
      </c>
      <c r="L32" s="49" t="n">
        <v>6</v>
      </c>
      <c r="M32" s="49" t="n">
        <v>7</v>
      </c>
      <c r="N32" s="49" t="n">
        <v>6</v>
      </c>
      <c r="O32" s="49" t="n">
        <v>6</v>
      </c>
      <c r="P32" s="67" t="n">
        <f aca="false">AVERAGE(F32:O32)</f>
        <v>7.4</v>
      </c>
    </row>
    <row r="33" customFormat="false" ht="15" hidden="false" customHeight="false" outlineLevel="0" collapsed="false">
      <c r="A33" s="78"/>
      <c r="B33" s="78"/>
      <c r="C33" s="49" t="s">
        <v>59</v>
      </c>
      <c r="D33" s="49" t="n">
        <v>1.2</v>
      </c>
      <c r="E33" s="67" t="n">
        <f aca="false">D33*100/B30</f>
        <v>3.94088669950739</v>
      </c>
      <c r="F33" s="49" t="n">
        <v>9</v>
      </c>
      <c r="G33" s="49" t="n">
        <v>10</v>
      </c>
      <c r="H33" s="49" t="n">
        <v>8</v>
      </c>
      <c r="I33" s="49" t="n">
        <v>7</v>
      </c>
      <c r="J33" s="49" t="n">
        <v>9</v>
      </c>
      <c r="K33" s="49"/>
      <c r="L33" s="49"/>
      <c r="M33" s="49"/>
      <c r="N33" s="49"/>
      <c r="O33" s="49"/>
      <c r="P33" s="67" t="n">
        <f aca="false">AVERAGE(F33:O33)</f>
        <v>8.6</v>
      </c>
    </row>
    <row r="34" customFormat="false" ht="15" hidden="false" customHeight="false" outlineLevel="0" collapsed="false">
      <c r="A34" s="78"/>
      <c r="B34" s="78"/>
      <c r="C34" s="49" t="s">
        <v>70</v>
      </c>
      <c r="D34" s="49" t="n">
        <v>6.9</v>
      </c>
      <c r="E34" s="67" t="n">
        <f aca="false">D34*100/B30</f>
        <v>22.6600985221675</v>
      </c>
      <c r="F34" s="49" t="n">
        <v>22</v>
      </c>
      <c r="G34" s="49" t="n">
        <v>25</v>
      </c>
      <c r="H34" s="49" t="n">
        <v>18</v>
      </c>
      <c r="I34" s="49" t="n">
        <v>20</v>
      </c>
      <c r="J34" s="49" t="n">
        <v>13</v>
      </c>
      <c r="K34" s="49" t="n">
        <v>15</v>
      </c>
      <c r="L34" s="49" t="n">
        <v>18</v>
      </c>
      <c r="M34" s="49" t="n">
        <v>14</v>
      </c>
      <c r="N34" s="49"/>
      <c r="O34" s="49"/>
      <c r="P34" s="67" t="n">
        <f aca="false">AVERAGE(F34:O34)</f>
        <v>18.125</v>
      </c>
    </row>
    <row r="35" customFormat="false" ht="15" hidden="false" customHeight="false" outlineLevel="0" collapsed="false">
      <c r="A35" s="78"/>
      <c r="B35" s="49"/>
      <c r="C35" s="48" t="s">
        <v>18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1" t="n">
        <f aca="false">AVERAGE(P30:P34)</f>
        <v>14.905</v>
      </c>
    </row>
    <row r="36" customFormat="false" ht="15" hidden="false" customHeight="false" outlineLevel="0" collapsed="false">
      <c r="A36" s="49" t="s">
        <v>51</v>
      </c>
      <c r="B36" s="49" t="n">
        <f aca="false">D36+D37+D38+D39</f>
        <v>37.35</v>
      </c>
      <c r="C36" s="63" t="s">
        <v>60</v>
      </c>
      <c r="D36" s="49" t="n">
        <v>4.85</v>
      </c>
      <c r="E36" s="67" t="n">
        <f aca="false">D36*100/B36</f>
        <v>12.9852744310576</v>
      </c>
      <c r="F36" s="49" t="n">
        <v>11.5</v>
      </c>
      <c r="G36" s="49" t="n">
        <v>7.5</v>
      </c>
      <c r="H36" s="49" t="n">
        <v>16</v>
      </c>
      <c r="I36" s="49" t="n">
        <v>9.5</v>
      </c>
      <c r="J36" s="49" t="n">
        <v>11.2</v>
      </c>
      <c r="K36" s="49" t="n">
        <v>9.4</v>
      </c>
      <c r="L36" s="49" t="n">
        <v>10</v>
      </c>
      <c r="M36" s="49"/>
      <c r="N36" s="49"/>
      <c r="O36" s="49"/>
      <c r="P36" s="67" t="n">
        <f aca="false">AVERAGE(F36:O36)</f>
        <v>10.7285714285714</v>
      </c>
    </row>
    <row r="37" customFormat="false" ht="15" hidden="false" customHeight="false" outlineLevel="0" collapsed="false">
      <c r="A37" s="49"/>
      <c r="B37" s="49"/>
      <c r="C37" s="49" t="s">
        <v>46</v>
      </c>
      <c r="D37" s="49" t="n">
        <v>27.8</v>
      </c>
      <c r="E37" s="67" t="n">
        <f aca="false">D37*100/B36</f>
        <v>74.4310575635877</v>
      </c>
      <c r="F37" s="49" t="n">
        <v>20.5</v>
      </c>
      <c r="G37" s="49" t="n">
        <v>31.2</v>
      </c>
      <c r="H37" s="49" t="n">
        <v>47.4</v>
      </c>
      <c r="I37" s="49" t="n">
        <v>34.2</v>
      </c>
      <c r="J37" s="49" t="n">
        <v>24</v>
      </c>
      <c r="K37" s="49" t="n">
        <v>17.3</v>
      </c>
      <c r="L37" s="49" t="n">
        <v>25</v>
      </c>
      <c r="M37" s="49" t="n">
        <v>29</v>
      </c>
      <c r="N37" s="49" t="n">
        <v>35.5</v>
      </c>
      <c r="O37" s="49" t="n">
        <v>47</v>
      </c>
      <c r="P37" s="67" t="n">
        <f aca="false">AVERAGE(F37:O37)</f>
        <v>31.11</v>
      </c>
    </row>
    <row r="38" customFormat="false" ht="15" hidden="false" customHeight="false" outlineLevel="0" collapsed="false">
      <c r="A38" s="49"/>
      <c r="B38" s="49"/>
      <c r="C38" s="49" t="s">
        <v>61</v>
      </c>
      <c r="D38" s="49" t="n">
        <v>4</v>
      </c>
      <c r="E38" s="67" t="n">
        <f aca="false">D38*100/B36</f>
        <v>10.7095046854083</v>
      </c>
      <c r="F38" s="49" t="n">
        <v>8.5</v>
      </c>
      <c r="G38" s="49" t="n">
        <v>8.5</v>
      </c>
      <c r="H38" s="49" t="n">
        <v>6.7</v>
      </c>
      <c r="I38" s="49" t="n">
        <v>11</v>
      </c>
      <c r="J38" s="49" t="n">
        <v>7</v>
      </c>
      <c r="K38" s="49" t="n">
        <v>8.5</v>
      </c>
      <c r="L38" s="49" t="n">
        <v>10.5</v>
      </c>
      <c r="M38" s="49" t="n">
        <v>7.2</v>
      </c>
      <c r="N38" s="49" t="n">
        <v>16.2</v>
      </c>
      <c r="O38" s="49" t="n">
        <v>15</v>
      </c>
      <c r="P38" s="49" t="n">
        <f aca="false">AVERAGE(F38:O38)</f>
        <v>9.91</v>
      </c>
    </row>
    <row r="39" customFormat="false" ht="15" hidden="false" customHeight="false" outlineLevel="0" collapsed="false">
      <c r="A39" s="49"/>
      <c r="B39" s="49"/>
      <c r="C39" s="49" t="s">
        <v>59</v>
      </c>
      <c r="D39" s="49" t="n">
        <v>0.7</v>
      </c>
      <c r="E39" s="67" t="n">
        <f aca="false">D39*100/B36</f>
        <v>1.87416331994645</v>
      </c>
      <c r="F39" s="49" t="n">
        <v>7.5</v>
      </c>
      <c r="G39" s="49" t="n">
        <v>7.7</v>
      </c>
      <c r="H39" s="49" t="n">
        <v>7.6</v>
      </c>
      <c r="I39" s="49"/>
      <c r="J39" s="49"/>
      <c r="K39" s="49"/>
      <c r="L39" s="49"/>
      <c r="M39" s="49"/>
      <c r="N39" s="49"/>
      <c r="O39" s="49"/>
      <c r="P39" s="49" t="n">
        <f aca="false">AVERAGE(F39:O39)</f>
        <v>7.6</v>
      </c>
    </row>
    <row r="40" customFormat="false" ht="15" hidden="false" customHeight="false" outlineLevel="0" collapsed="false">
      <c r="A40" s="49"/>
      <c r="B40" s="49"/>
      <c r="C40" s="48" t="s">
        <v>18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1" t="n">
        <f aca="false">AVERAGE(P36:P39)</f>
        <v>14.8371428571429</v>
      </c>
    </row>
    <row r="41" customFormat="false" ht="15" hidden="false" customHeight="false" outlineLevel="0" collapsed="false">
      <c r="A41" s="49" t="s">
        <v>52</v>
      </c>
      <c r="B41" s="49" t="n">
        <f aca="false">D41+D42+D43+D44</f>
        <v>48.55</v>
      </c>
      <c r="C41" s="49" t="s">
        <v>61</v>
      </c>
      <c r="D41" s="49" t="n">
        <v>1.35</v>
      </c>
      <c r="E41" s="67" t="n">
        <f aca="false">D41*100/B41</f>
        <v>2.78063851699279</v>
      </c>
      <c r="F41" s="49" t="n">
        <v>16.4</v>
      </c>
      <c r="G41" s="49" t="n">
        <v>14.7</v>
      </c>
      <c r="H41" s="49" t="n">
        <v>9.3</v>
      </c>
      <c r="I41" s="49" t="n">
        <v>21.1</v>
      </c>
      <c r="J41" s="49" t="n">
        <v>12.8</v>
      </c>
      <c r="K41" s="49" t="n">
        <v>11</v>
      </c>
      <c r="L41" s="49" t="n">
        <v>11.5</v>
      </c>
      <c r="M41" s="49" t="n">
        <v>8.1</v>
      </c>
      <c r="N41" s="49"/>
      <c r="O41" s="49"/>
      <c r="P41" s="67" t="n">
        <f aca="false">AVERAGE(F41:O41)</f>
        <v>13.1125</v>
      </c>
    </row>
    <row r="42" customFormat="false" ht="15" hidden="false" customHeight="false" outlineLevel="0" collapsed="false">
      <c r="A42" s="49"/>
      <c r="B42" s="49"/>
      <c r="C42" s="49" t="s">
        <v>58</v>
      </c>
      <c r="D42" s="49" t="n">
        <v>0.5</v>
      </c>
      <c r="E42" s="67" t="n">
        <f aca="false">D42*100/B41</f>
        <v>1.02986611740474</v>
      </c>
      <c r="F42" s="49" t="n">
        <v>9.9</v>
      </c>
      <c r="G42" s="49" t="n">
        <v>20.6</v>
      </c>
      <c r="H42" s="49" t="n">
        <v>8</v>
      </c>
      <c r="I42" s="49" t="n">
        <v>5.2</v>
      </c>
      <c r="J42" s="49" t="n">
        <v>4.2</v>
      </c>
      <c r="K42" s="49"/>
      <c r="L42" s="49"/>
      <c r="M42" s="49"/>
      <c r="N42" s="49"/>
      <c r="O42" s="49"/>
      <c r="P42" s="67" t="n">
        <f aca="false">AVERAGE(F42:O42)</f>
        <v>9.58</v>
      </c>
    </row>
    <row r="43" customFormat="false" ht="15" hidden="false" customHeight="false" outlineLevel="0" collapsed="false">
      <c r="A43" s="49"/>
      <c r="B43" s="49"/>
      <c r="C43" s="49" t="s">
        <v>46</v>
      </c>
      <c r="D43" s="49" t="n">
        <v>46.2</v>
      </c>
      <c r="E43" s="67" t="n">
        <f aca="false">D43*100/B41</f>
        <v>95.1596292481977</v>
      </c>
      <c r="F43" s="49" t="n">
        <v>30</v>
      </c>
      <c r="G43" s="49" t="n">
        <v>19.5</v>
      </c>
      <c r="H43" s="49" t="n">
        <v>25.5</v>
      </c>
      <c r="I43" s="49" t="n">
        <v>21.2</v>
      </c>
      <c r="J43" s="49" t="n">
        <v>26.5</v>
      </c>
      <c r="K43" s="49" t="n">
        <v>20.5</v>
      </c>
      <c r="L43" s="49" t="n">
        <v>45.6</v>
      </c>
      <c r="M43" s="49" t="n">
        <v>33</v>
      </c>
      <c r="N43" s="49" t="n">
        <v>20.2</v>
      </c>
      <c r="O43" s="49" t="n">
        <v>25.3</v>
      </c>
      <c r="P43" s="67" t="n">
        <f aca="false">AVERAGE(F43:O43)</f>
        <v>26.73</v>
      </c>
    </row>
    <row r="44" customFormat="false" ht="15" hidden="false" customHeight="false" outlineLevel="0" collapsed="false">
      <c r="A44" s="49"/>
      <c r="B44" s="49"/>
      <c r="C44" s="50" t="s">
        <v>56</v>
      </c>
      <c r="D44" s="49" t="n">
        <v>0.5</v>
      </c>
      <c r="E44" s="67" t="n">
        <f aca="false">D44*100/B41</f>
        <v>1.02986611740474</v>
      </c>
      <c r="F44" s="49" t="n">
        <v>9</v>
      </c>
      <c r="G44" s="49" t="n">
        <v>12.5</v>
      </c>
      <c r="H44" s="49" t="n">
        <v>6.5</v>
      </c>
      <c r="I44" s="49"/>
      <c r="J44" s="49"/>
      <c r="K44" s="49"/>
      <c r="L44" s="49"/>
      <c r="M44" s="49"/>
      <c r="N44" s="49"/>
      <c r="O44" s="49"/>
      <c r="P44" s="67" t="n">
        <f aca="false">AVERAGE(F44:O44)</f>
        <v>9.33333333333333</v>
      </c>
    </row>
    <row r="45" customFormat="false" ht="15" hidden="false" customHeight="false" outlineLevel="0" collapsed="false">
      <c r="A45" s="49"/>
      <c r="B45" s="49"/>
      <c r="C45" s="48" t="s">
        <v>18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1" t="n">
        <f aca="false">AVERAGE(P41:P44)</f>
        <v>14.6889583333333</v>
      </c>
    </row>
    <row r="46" customFormat="false" ht="15" hidden="false" customHeight="false" outlineLevel="0" collapsed="false">
      <c r="A46" s="49" t="s">
        <v>19</v>
      </c>
      <c r="B46" s="49" t="n">
        <f aca="false">D46+D47</f>
        <v>56.9</v>
      </c>
      <c r="C46" s="49" t="s">
        <v>61</v>
      </c>
      <c r="D46" s="49" t="n">
        <v>1.05</v>
      </c>
      <c r="E46" s="67" t="n">
        <f aca="false">D46*100/B46</f>
        <v>1.84534270650264</v>
      </c>
      <c r="F46" s="49" t="n">
        <v>14</v>
      </c>
      <c r="G46" s="49" t="n">
        <v>10.4</v>
      </c>
      <c r="H46" s="49" t="n">
        <v>10</v>
      </c>
      <c r="I46" s="49" t="n">
        <v>5</v>
      </c>
      <c r="J46" s="49"/>
      <c r="K46" s="49"/>
      <c r="L46" s="49"/>
      <c r="M46" s="49"/>
      <c r="N46" s="49"/>
      <c r="O46" s="49"/>
      <c r="P46" s="67" t="n">
        <f aca="false">AVERAGE(F46:O46)</f>
        <v>9.85</v>
      </c>
    </row>
    <row r="47" customFormat="false" ht="15" hidden="false" customHeight="false" outlineLevel="0" collapsed="false">
      <c r="A47" s="49"/>
      <c r="B47" s="49"/>
      <c r="C47" s="50" t="s">
        <v>48</v>
      </c>
      <c r="D47" s="49" t="n">
        <v>55.85</v>
      </c>
      <c r="E47" s="67" t="n">
        <f aca="false">D47*100/B46</f>
        <v>98.1546572934974</v>
      </c>
      <c r="F47" s="49" t="n">
        <v>13.1</v>
      </c>
      <c r="G47" s="49" t="n">
        <v>10.5</v>
      </c>
      <c r="H47" s="49" t="n">
        <v>6.3</v>
      </c>
      <c r="I47" s="49" t="n">
        <v>10</v>
      </c>
      <c r="J47" s="49" t="n">
        <v>9</v>
      </c>
      <c r="K47" s="49" t="n">
        <v>9.3</v>
      </c>
      <c r="L47" s="49" t="n">
        <v>12.4</v>
      </c>
      <c r="M47" s="49" t="n">
        <v>27.5</v>
      </c>
      <c r="N47" s="49" t="n">
        <v>13.5</v>
      </c>
      <c r="O47" s="49" t="n">
        <v>6</v>
      </c>
      <c r="P47" s="67" t="n">
        <f aca="false">AVERAGE(F47:O47)</f>
        <v>11.76</v>
      </c>
    </row>
    <row r="48" customFormat="false" ht="15" hidden="false" customHeight="false" outlineLevel="0" collapsed="false">
      <c r="A48" s="49"/>
      <c r="B48" s="49"/>
      <c r="C48" s="48" t="s">
        <v>18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1" t="n">
        <f aca="false">AVERAGE(P46:P47)</f>
        <v>10.805</v>
      </c>
    </row>
    <row r="49" customFormat="false" ht="15" hidden="false" customHeight="false" outlineLevel="0" collapsed="false">
      <c r="A49" s="49" t="s">
        <v>54</v>
      </c>
      <c r="B49" s="49" t="n">
        <f aca="false">D49+D50+D51+D52+D53+D54+D55+D56</f>
        <v>52.4</v>
      </c>
      <c r="C49" s="49" t="s">
        <v>58</v>
      </c>
      <c r="D49" s="49" t="n">
        <v>10.4</v>
      </c>
      <c r="E49" s="67" t="n">
        <f aca="false">D49*100/B49</f>
        <v>19.8473282442748</v>
      </c>
      <c r="F49" s="49" t="n">
        <v>18</v>
      </c>
      <c r="G49" s="49" t="n">
        <v>18</v>
      </c>
      <c r="H49" s="49" t="n">
        <v>23</v>
      </c>
      <c r="I49" s="49" t="n">
        <v>19</v>
      </c>
      <c r="J49" s="49" t="n">
        <v>22</v>
      </c>
      <c r="K49" s="49" t="n">
        <v>20</v>
      </c>
      <c r="L49" s="49" t="n">
        <v>24</v>
      </c>
      <c r="M49" s="49" t="n">
        <v>19</v>
      </c>
      <c r="N49" s="49" t="n">
        <v>21</v>
      </c>
      <c r="O49" s="49" t="n">
        <v>15</v>
      </c>
      <c r="P49" s="49" t="n">
        <f aca="false">AVERAGE(F49:O49)</f>
        <v>19.9</v>
      </c>
    </row>
    <row r="50" customFormat="false" ht="15" hidden="false" customHeight="false" outlineLevel="0" collapsed="false">
      <c r="A50" s="49"/>
      <c r="B50" s="49"/>
      <c r="C50" s="63" t="s">
        <v>60</v>
      </c>
      <c r="D50" s="49" t="n">
        <v>2.25</v>
      </c>
      <c r="E50" s="67" t="n">
        <f aca="false">D50*100/B49</f>
        <v>4.29389312977099</v>
      </c>
      <c r="F50" s="49" t="n">
        <v>24</v>
      </c>
      <c r="G50" s="49" t="n">
        <v>11</v>
      </c>
      <c r="H50" s="49" t="n">
        <v>9</v>
      </c>
      <c r="I50" s="49" t="n">
        <v>13</v>
      </c>
      <c r="J50" s="49" t="n">
        <v>10</v>
      </c>
      <c r="K50" s="49" t="n">
        <v>11</v>
      </c>
      <c r="L50" s="49" t="n">
        <v>19</v>
      </c>
      <c r="M50" s="49" t="n">
        <v>11</v>
      </c>
      <c r="N50" s="49" t="n">
        <v>16</v>
      </c>
      <c r="O50" s="49" t="n">
        <v>10</v>
      </c>
      <c r="P50" s="49" t="n">
        <f aca="false">AVERAGE(F50:O50)</f>
        <v>13.4</v>
      </c>
    </row>
    <row r="51" customFormat="false" ht="15" hidden="false" customHeight="false" outlineLevel="0" collapsed="false">
      <c r="A51" s="49"/>
      <c r="B51" s="49"/>
      <c r="C51" s="49" t="s">
        <v>61</v>
      </c>
      <c r="D51" s="49" t="n">
        <v>3.05</v>
      </c>
      <c r="E51" s="67" t="n">
        <f aca="false">D51*100/B49</f>
        <v>5.8206106870229</v>
      </c>
      <c r="F51" s="49" t="n">
        <v>9</v>
      </c>
      <c r="G51" s="49" t="n">
        <v>9</v>
      </c>
      <c r="H51" s="49" t="n">
        <v>9</v>
      </c>
      <c r="I51" s="49" t="n">
        <v>12</v>
      </c>
      <c r="J51" s="49" t="n">
        <v>8</v>
      </c>
      <c r="K51" s="49" t="n">
        <v>12</v>
      </c>
      <c r="L51" s="49" t="n">
        <v>8</v>
      </c>
      <c r="M51" s="49" t="n">
        <v>11</v>
      </c>
      <c r="N51" s="49" t="n">
        <v>8</v>
      </c>
      <c r="O51" s="49" t="n">
        <v>8</v>
      </c>
      <c r="P51" s="49" t="n">
        <f aca="false">AVERAGE(F51:O51)</f>
        <v>9.4</v>
      </c>
    </row>
    <row r="52" customFormat="false" ht="15" hidden="false" customHeight="false" outlineLevel="0" collapsed="false">
      <c r="A52" s="49"/>
      <c r="B52" s="49"/>
      <c r="C52" s="49" t="s">
        <v>77</v>
      </c>
      <c r="D52" s="49" t="n">
        <v>3.2</v>
      </c>
      <c r="E52" s="67" t="n">
        <f aca="false">D52*100/B49</f>
        <v>6.10687022900763</v>
      </c>
      <c r="F52" s="49" t="n">
        <v>6</v>
      </c>
      <c r="G52" s="49" t="n">
        <v>5</v>
      </c>
      <c r="H52" s="49" t="n">
        <v>7</v>
      </c>
      <c r="I52" s="49" t="n">
        <v>6</v>
      </c>
      <c r="J52" s="49" t="n">
        <v>5</v>
      </c>
      <c r="K52" s="49" t="n">
        <v>6</v>
      </c>
      <c r="L52" s="49" t="n">
        <v>6</v>
      </c>
      <c r="M52" s="49" t="n">
        <v>5</v>
      </c>
      <c r="N52" s="49" t="n">
        <v>7</v>
      </c>
      <c r="O52" s="49" t="n">
        <v>6</v>
      </c>
      <c r="P52" s="49" t="n">
        <f aca="false">AVERAGE(F52:O52)</f>
        <v>5.9</v>
      </c>
    </row>
    <row r="53" customFormat="false" ht="15" hidden="false" customHeight="false" outlineLevel="0" collapsed="false">
      <c r="A53" s="49"/>
      <c r="B53" s="49"/>
      <c r="C53" s="49" t="s">
        <v>59</v>
      </c>
      <c r="D53" s="49" t="n">
        <v>3.15</v>
      </c>
      <c r="E53" s="67" t="n">
        <f aca="false">D53*100/B49</f>
        <v>6.01145038167939</v>
      </c>
      <c r="F53" s="49" t="n">
        <v>7</v>
      </c>
      <c r="G53" s="49" t="n">
        <v>8</v>
      </c>
      <c r="H53" s="49" t="n">
        <v>7</v>
      </c>
      <c r="I53" s="49" t="n">
        <v>6</v>
      </c>
      <c r="J53" s="49" t="n">
        <v>5</v>
      </c>
      <c r="K53" s="49" t="n">
        <v>6</v>
      </c>
      <c r="L53" s="49" t="n">
        <v>7</v>
      </c>
      <c r="M53" s="49" t="n">
        <v>4</v>
      </c>
      <c r="N53" s="49" t="n">
        <v>5</v>
      </c>
      <c r="O53" s="49" t="n">
        <v>5</v>
      </c>
      <c r="P53" s="49" t="n">
        <f aca="false">AVERAGE(F53:O53)</f>
        <v>6</v>
      </c>
    </row>
    <row r="54" customFormat="false" ht="15" hidden="false" customHeight="false" outlineLevel="0" collapsed="false">
      <c r="A54" s="49"/>
      <c r="B54" s="49"/>
      <c r="C54" s="50" t="s">
        <v>56</v>
      </c>
      <c r="D54" s="49" t="n">
        <v>11.25</v>
      </c>
      <c r="E54" s="67" t="n">
        <f aca="false">D54*100/B49</f>
        <v>21.469465648855</v>
      </c>
      <c r="F54" s="49" t="n">
        <v>17</v>
      </c>
      <c r="G54" s="49" t="n">
        <v>8</v>
      </c>
      <c r="H54" s="49" t="n">
        <v>8</v>
      </c>
      <c r="I54" s="49" t="n">
        <v>11</v>
      </c>
      <c r="J54" s="49" t="n">
        <v>13</v>
      </c>
      <c r="K54" s="49" t="n">
        <v>6</v>
      </c>
      <c r="L54" s="49" t="n">
        <v>9</v>
      </c>
      <c r="M54" s="49" t="n">
        <v>10</v>
      </c>
      <c r="N54" s="49" t="n">
        <v>6</v>
      </c>
      <c r="O54" s="49" t="n">
        <v>10</v>
      </c>
      <c r="P54" s="49" t="n">
        <f aca="false">AVERAGE(F54:O54)</f>
        <v>9.8</v>
      </c>
    </row>
    <row r="55" customFormat="false" ht="15" hidden="false" customHeight="false" outlineLevel="0" collapsed="false">
      <c r="A55" s="49"/>
      <c r="B55" s="49"/>
      <c r="C55" s="63" t="s">
        <v>71</v>
      </c>
      <c r="D55" s="49" t="n">
        <v>3.35</v>
      </c>
      <c r="E55" s="67" t="n">
        <f aca="false">D55*100/B49</f>
        <v>6.39312977099237</v>
      </c>
      <c r="F55" s="49" t="n">
        <v>10</v>
      </c>
      <c r="G55" s="49" t="n">
        <v>21</v>
      </c>
      <c r="H55" s="49" t="n">
        <v>14</v>
      </c>
      <c r="I55" s="49" t="n">
        <v>10</v>
      </c>
      <c r="J55" s="49" t="n">
        <v>10</v>
      </c>
      <c r="K55" s="49" t="n">
        <v>11</v>
      </c>
      <c r="L55" s="49" t="n">
        <v>11</v>
      </c>
      <c r="M55" s="49" t="n">
        <v>10</v>
      </c>
      <c r="N55" s="49" t="n">
        <v>12</v>
      </c>
      <c r="O55" s="49" t="n">
        <v>11</v>
      </c>
      <c r="P55" s="49" t="n">
        <f aca="false">AVERAGE(F55:O55)</f>
        <v>12</v>
      </c>
    </row>
    <row r="56" customFormat="false" ht="15" hidden="false" customHeight="false" outlineLevel="0" collapsed="false">
      <c r="A56" s="49"/>
      <c r="B56" s="49"/>
      <c r="C56" s="49" t="s">
        <v>70</v>
      </c>
      <c r="D56" s="49" t="n">
        <v>15.75</v>
      </c>
      <c r="E56" s="67" t="n">
        <f aca="false">D56*100/B49</f>
        <v>30.0572519083969</v>
      </c>
      <c r="F56" s="49" t="n">
        <v>15</v>
      </c>
      <c r="G56" s="49" t="n">
        <v>19</v>
      </c>
      <c r="H56" s="49" t="n">
        <v>20</v>
      </c>
      <c r="I56" s="49" t="n">
        <v>21</v>
      </c>
      <c r="J56" s="49" t="n">
        <v>23</v>
      </c>
      <c r="K56" s="49" t="n">
        <v>20</v>
      </c>
      <c r="L56" s="49" t="n">
        <v>15</v>
      </c>
      <c r="M56" s="49" t="n">
        <v>19</v>
      </c>
      <c r="N56" s="49" t="n">
        <v>16</v>
      </c>
      <c r="O56" s="49" t="n">
        <v>14</v>
      </c>
      <c r="P56" s="49" t="n">
        <f aca="false">AVERAGE(F56:O56)</f>
        <v>18.2</v>
      </c>
    </row>
    <row r="57" customFormat="false" ht="15" hidden="false" customHeight="false" outlineLevel="0" collapsed="false">
      <c r="A57" s="49"/>
      <c r="B57" s="49"/>
      <c r="C57" s="48" t="s">
        <v>18</v>
      </c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1" t="n">
        <f aca="false">AVERAGE(P49:P56)</f>
        <v>11.825</v>
      </c>
    </row>
    <row r="58" customFormat="false" ht="15" hidden="false" customHeight="false" outlineLevel="0" collapsed="false">
      <c r="A58" s="49" t="s">
        <v>64</v>
      </c>
      <c r="B58" s="67" t="n">
        <f aca="false">D58+D59+D60+D61+D62+D63+D64</f>
        <v>84.8</v>
      </c>
      <c r="C58" s="50" t="s">
        <v>48</v>
      </c>
      <c r="D58" s="49" t="n">
        <v>60.95</v>
      </c>
      <c r="E58" s="67" t="n">
        <f aca="false">D58*100/B58</f>
        <v>71.875</v>
      </c>
      <c r="F58" s="49" t="n">
        <v>19</v>
      </c>
      <c r="G58" s="49" t="n">
        <v>18</v>
      </c>
      <c r="H58" s="49" t="n">
        <v>13</v>
      </c>
      <c r="I58" s="49" t="n">
        <v>12</v>
      </c>
      <c r="J58" s="49" t="n">
        <v>14</v>
      </c>
      <c r="K58" s="49" t="n">
        <v>10</v>
      </c>
      <c r="L58" s="49" t="n">
        <v>10</v>
      </c>
      <c r="M58" s="49" t="n">
        <v>18</v>
      </c>
      <c r="N58" s="49" t="n">
        <v>17</v>
      </c>
      <c r="O58" s="49" t="n">
        <v>14</v>
      </c>
      <c r="P58" s="67" t="n">
        <f aca="false">AVERAGE(F58:O58)</f>
        <v>14.5</v>
      </c>
    </row>
    <row r="59" customFormat="false" ht="15" hidden="false" customHeight="false" outlineLevel="0" collapsed="false">
      <c r="A59" s="49"/>
      <c r="B59" s="49"/>
      <c r="C59" s="49" t="s">
        <v>58</v>
      </c>
      <c r="D59" s="67" t="n">
        <v>8.2</v>
      </c>
      <c r="E59" s="67" t="n">
        <f aca="false">D59*100/B58</f>
        <v>9.66981132075471</v>
      </c>
      <c r="F59" s="67" t="n">
        <v>31</v>
      </c>
      <c r="G59" s="67" t="n">
        <v>20</v>
      </c>
      <c r="H59" s="67" t="n">
        <v>30</v>
      </c>
      <c r="I59" s="67" t="n">
        <v>24</v>
      </c>
      <c r="J59" s="67" t="n">
        <v>24</v>
      </c>
      <c r="K59" s="67" t="n">
        <v>31</v>
      </c>
      <c r="L59" s="49" t="n">
        <v>19</v>
      </c>
      <c r="M59" s="49" t="n">
        <v>27</v>
      </c>
      <c r="N59" s="49"/>
      <c r="O59" s="49"/>
      <c r="P59" s="67" t="n">
        <f aca="false">AVERAGE(F59:O59)</f>
        <v>25.75</v>
      </c>
    </row>
    <row r="60" customFormat="false" ht="15" hidden="false" customHeight="false" outlineLevel="0" collapsed="false">
      <c r="A60" s="49"/>
      <c r="B60" s="49"/>
      <c r="C60" s="49" t="s">
        <v>61</v>
      </c>
      <c r="D60" s="49" t="n">
        <v>2.65</v>
      </c>
      <c r="E60" s="67" t="n">
        <f aca="false">D60*100/B58</f>
        <v>3.125</v>
      </c>
      <c r="F60" s="49" t="n">
        <v>12</v>
      </c>
      <c r="G60" s="49" t="n">
        <v>18</v>
      </c>
      <c r="H60" s="49" t="n">
        <v>13</v>
      </c>
      <c r="I60" s="49" t="n">
        <v>10</v>
      </c>
      <c r="J60" s="49"/>
      <c r="K60" s="49"/>
      <c r="L60" s="49"/>
      <c r="M60" s="49"/>
      <c r="N60" s="49"/>
      <c r="O60" s="49"/>
      <c r="P60" s="67" t="n">
        <f aca="false">AVERAGE(F60:O60)</f>
        <v>13.25</v>
      </c>
    </row>
    <row r="61" customFormat="false" ht="15" hidden="false" customHeight="false" outlineLevel="0" collapsed="false">
      <c r="A61" s="49"/>
      <c r="B61" s="49"/>
      <c r="C61" s="49" t="s">
        <v>59</v>
      </c>
      <c r="D61" s="49" t="n">
        <v>9.25</v>
      </c>
      <c r="E61" s="67" t="n">
        <f aca="false">D61*100/B58</f>
        <v>10.9080188679245</v>
      </c>
      <c r="F61" s="49" t="n">
        <v>11</v>
      </c>
      <c r="G61" s="49" t="n">
        <v>30</v>
      </c>
      <c r="H61" s="49" t="n">
        <v>10</v>
      </c>
      <c r="I61" s="49" t="n">
        <v>9</v>
      </c>
      <c r="J61" s="49" t="n">
        <v>8</v>
      </c>
      <c r="K61" s="49" t="n">
        <v>30</v>
      </c>
      <c r="L61" s="49" t="n">
        <v>27</v>
      </c>
      <c r="M61" s="49" t="n">
        <v>11</v>
      </c>
      <c r="N61" s="49" t="n">
        <v>14</v>
      </c>
      <c r="O61" s="49" t="n">
        <v>10</v>
      </c>
      <c r="P61" s="67" t="n">
        <f aca="false">AVERAGE(F61:O61)</f>
        <v>16</v>
      </c>
    </row>
    <row r="62" customFormat="false" ht="15" hidden="false" customHeight="false" outlineLevel="0" collapsed="false">
      <c r="A62" s="49"/>
      <c r="B62" s="49"/>
      <c r="C62" s="63" t="s">
        <v>60</v>
      </c>
      <c r="D62" s="49" t="n">
        <v>1.75</v>
      </c>
      <c r="E62" s="67" t="n">
        <f aca="false">D62*100/B58</f>
        <v>2.06367924528302</v>
      </c>
      <c r="F62" s="49" t="n">
        <v>17</v>
      </c>
      <c r="G62" s="49" t="n">
        <v>16</v>
      </c>
      <c r="H62" s="49" t="n">
        <v>10</v>
      </c>
      <c r="I62" s="49" t="n">
        <v>17</v>
      </c>
      <c r="J62" s="49" t="n">
        <v>20</v>
      </c>
      <c r="K62" s="49" t="n">
        <v>13</v>
      </c>
      <c r="L62" s="49" t="n">
        <v>13</v>
      </c>
      <c r="M62" s="49"/>
      <c r="N62" s="49"/>
      <c r="O62" s="49"/>
      <c r="P62" s="67" t="n">
        <f aca="false">AVERAGE(F62:O62)</f>
        <v>15.1428571428571</v>
      </c>
    </row>
    <row r="63" customFormat="false" ht="15" hidden="false" customHeight="false" outlineLevel="0" collapsed="false">
      <c r="A63" s="49"/>
      <c r="B63" s="49"/>
      <c r="C63" s="63" t="s">
        <v>71</v>
      </c>
      <c r="D63" s="49" t="n">
        <v>1</v>
      </c>
      <c r="E63" s="67" t="n">
        <f aca="false">D63*100/B58</f>
        <v>1.17924528301887</v>
      </c>
      <c r="F63" s="49" t="n">
        <v>14</v>
      </c>
      <c r="G63" s="49" t="n">
        <v>14</v>
      </c>
      <c r="H63" s="49" t="n">
        <v>15</v>
      </c>
      <c r="I63" s="49" t="n">
        <v>15</v>
      </c>
      <c r="J63" s="49"/>
      <c r="K63" s="49"/>
      <c r="L63" s="49"/>
      <c r="M63" s="49"/>
      <c r="N63" s="49"/>
      <c r="O63" s="49"/>
      <c r="P63" s="67" t="n">
        <f aca="false">AVERAGE(F63:O63)</f>
        <v>14.5</v>
      </c>
    </row>
    <row r="64" customFormat="false" ht="15" hidden="false" customHeight="false" outlineLevel="0" collapsed="false">
      <c r="A64" s="49"/>
      <c r="B64" s="49"/>
      <c r="C64" s="49" t="s">
        <v>77</v>
      </c>
      <c r="D64" s="49" t="n">
        <v>1</v>
      </c>
      <c r="E64" s="67" t="n">
        <f aca="false">D64*100/B58</f>
        <v>1.17924528301887</v>
      </c>
      <c r="F64" s="49" t="n">
        <v>9</v>
      </c>
      <c r="G64" s="49" t="n">
        <v>6</v>
      </c>
      <c r="H64" s="49" t="n">
        <v>5</v>
      </c>
      <c r="I64" s="49" t="n">
        <v>8</v>
      </c>
      <c r="J64" s="49" t="n">
        <v>10</v>
      </c>
      <c r="K64" s="49" t="n">
        <v>6</v>
      </c>
      <c r="L64" s="49" t="n">
        <v>6</v>
      </c>
      <c r="M64" s="49"/>
      <c r="N64" s="49"/>
      <c r="O64" s="49"/>
      <c r="P64" s="67" t="n">
        <f aca="false">AVERAGE(F64:O64)</f>
        <v>7.14285714285714</v>
      </c>
    </row>
    <row r="65" customFormat="false" ht="15" hidden="false" customHeight="false" outlineLevel="0" collapsed="false">
      <c r="A65" s="49"/>
      <c r="B65" s="49"/>
      <c r="C65" s="48" t="s">
        <v>18</v>
      </c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1" t="n">
        <f aca="false">AVERAGE(P57:P64)</f>
        <v>14.7638392857143</v>
      </c>
    </row>
    <row r="68" customFormat="false" ht="15" hidden="false" customHeight="false" outlineLevel="0" collapsed="false">
      <c r="C68" s="58" t="s">
        <v>55</v>
      </c>
      <c r="D68" s="58" t="n">
        <v>1</v>
      </c>
      <c r="E68" s="58" t="n">
        <v>2</v>
      </c>
      <c r="F68" s="58" t="n">
        <v>3</v>
      </c>
      <c r="G68" s="58" t="n">
        <v>4</v>
      </c>
      <c r="H68" s="58" t="n">
        <v>5</v>
      </c>
      <c r="I68" s="58" t="n">
        <v>6</v>
      </c>
      <c r="J68" s="58" t="n">
        <v>7</v>
      </c>
      <c r="K68" s="58" t="n">
        <v>8</v>
      </c>
      <c r="L68" s="58" t="n">
        <v>9</v>
      </c>
      <c r="M68" s="58" t="n">
        <v>10</v>
      </c>
      <c r="N68" s="59" t="s">
        <v>18</v>
      </c>
    </row>
    <row r="69" customFormat="false" ht="15" hidden="false" customHeight="false" outlineLevel="0" collapsed="false">
      <c r="C69" s="49" t="s">
        <v>78</v>
      </c>
      <c r="D69" s="77" t="n">
        <v>0</v>
      </c>
      <c r="E69" s="77" t="n">
        <v>0</v>
      </c>
      <c r="F69" s="77" t="n">
        <v>0</v>
      </c>
      <c r="G69" s="77" t="n">
        <v>6.63716814159292</v>
      </c>
      <c r="H69" s="77" t="n">
        <v>0</v>
      </c>
      <c r="I69" s="77" t="n">
        <v>0</v>
      </c>
      <c r="J69" s="77" t="n">
        <v>0</v>
      </c>
      <c r="K69" s="77" t="n">
        <v>0</v>
      </c>
      <c r="L69" s="77" t="n">
        <v>0</v>
      </c>
      <c r="M69" s="77" t="n">
        <v>0</v>
      </c>
      <c r="N69" s="77" t="n">
        <f aca="false">AVERAGE(D69:M69)</f>
        <v>0.663716814159292</v>
      </c>
    </row>
    <row r="70" customFormat="false" ht="15" hidden="false" customHeight="false" outlineLevel="0" collapsed="false">
      <c r="C70" s="51" t="s">
        <v>65</v>
      </c>
      <c r="D70" s="77" t="n">
        <v>0</v>
      </c>
      <c r="E70" s="77" t="n">
        <v>16.6377816291161</v>
      </c>
      <c r="F70" s="77" t="n">
        <v>0</v>
      </c>
      <c r="G70" s="77" t="n">
        <v>11.9469026548673</v>
      </c>
      <c r="H70" s="77" t="n">
        <v>0</v>
      </c>
      <c r="I70" s="77" t="n">
        <v>0</v>
      </c>
      <c r="J70" s="77" t="n">
        <v>0</v>
      </c>
      <c r="K70" s="77" t="n">
        <v>0</v>
      </c>
      <c r="L70" s="77" t="n">
        <v>0</v>
      </c>
      <c r="M70" s="77" t="n">
        <v>0</v>
      </c>
      <c r="N70" s="77" t="n">
        <f aca="false">AVERAGE(D70:L70)</f>
        <v>3.17607603155371</v>
      </c>
    </row>
    <row r="71" customFormat="false" ht="15" hidden="false" customHeight="false" outlineLevel="0" collapsed="false">
      <c r="C71" s="62" t="s">
        <v>60</v>
      </c>
      <c r="D71" s="77" t="n">
        <v>0</v>
      </c>
      <c r="E71" s="77" t="n">
        <v>15.9445407279029</v>
      </c>
      <c r="F71" s="77" t="n">
        <v>0</v>
      </c>
      <c r="G71" s="77" t="n">
        <v>0.88495575221239</v>
      </c>
      <c r="H71" s="77" t="n">
        <v>13.9573070607553</v>
      </c>
      <c r="I71" s="77" t="n">
        <v>12.9852744310576</v>
      </c>
      <c r="J71" s="77" t="n">
        <v>0</v>
      </c>
      <c r="K71" s="77" t="n">
        <v>0</v>
      </c>
      <c r="L71" s="77" t="n">
        <v>4.29389312977099</v>
      </c>
      <c r="M71" s="77" t="n">
        <v>2.06367924528302</v>
      </c>
      <c r="N71" s="77" t="n">
        <f aca="false">AVERAGE(D71:L71)</f>
        <v>5.34066345574436</v>
      </c>
    </row>
    <row r="72" customFormat="false" ht="15" hidden="false" customHeight="false" outlineLevel="0" collapsed="false">
      <c r="C72" s="62" t="s">
        <v>71</v>
      </c>
      <c r="D72" s="77" t="n">
        <v>0</v>
      </c>
      <c r="E72" s="77" t="n">
        <v>0</v>
      </c>
      <c r="F72" s="77" t="n">
        <v>0</v>
      </c>
      <c r="G72" s="77" t="n">
        <v>11.2389380530973</v>
      </c>
      <c r="H72" s="77" t="n">
        <v>44.1707717569787</v>
      </c>
      <c r="I72" s="77" t="n">
        <v>0</v>
      </c>
      <c r="J72" s="77" t="n">
        <v>0</v>
      </c>
      <c r="K72" s="77" t="n">
        <v>0</v>
      </c>
      <c r="L72" s="77" t="n">
        <v>6.39312977099237</v>
      </c>
      <c r="M72" s="77" t="n">
        <v>1.17924528301887</v>
      </c>
      <c r="N72" s="77" t="n">
        <f aca="false">AVERAGE(D72:L72)</f>
        <v>6.86698217567426</v>
      </c>
    </row>
    <row r="73" customFormat="false" ht="15" hidden="false" customHeight="false" outlineLevel="0" collapsed="false">
      <c r="C73" s="51" t="s">
        <v>77</v>
      </c>
      <c r="D73" s="77" t="n">
        <v>0</v>
      </c>
      <c r="E73" s="77" t="n">
        <v>0</v>
      </c>
      <c r="F73" s="77" t="n">
        <v>0</v>
      </c>
      <c r="G73" s="77" t="n">
        <v>0</v>
      </c>
      <c r="H73" s="77" t="n">
        <v>0</v>
      </c>
      <c r="I73" s="77" t="n">
        <v>0</v>
      </c>
      <c r="J73" s="77" t="n">
        <v>0</v>
      </c>
      <c r="K73" s="77" t="n">
        <v>0</v>
      </c>
      <c r="L73" s="77" t="n">
        <v>6.10687022900763</v>
      </c>
      <c r="M73" s="77" t="n">
        <v>1.17924528301887</v>
      </c>
      <c r="N73" s="77" t="n">
        <f aca="false">AVERAGE(D73:L73)</f>
        <v>0.678541136556404</v>
      </c>
    </row>
    <row r="74" customFormat="false" ht="15" hidden="false" customHeight="false" outlineLevel="0" collapsed="false">
      <c r="C74" s="51" t="s">
        <v>61</v>
      </c>
      <c r="D74" s="77" t="n">
        <v>0</v>
      </c>
      <c r="E74" s="77" t="n">
        <v>6.58578856152513</v>
      </c>
      <c r="F74" s="77" t="n">
        <v>0</v>
      </c>
      <c r="G74" s="77" t="n">
        <v>11.858407079646</v>
      </c>
      <c r="H74" s="77" t="n">
        <v>0</v>
      </c>
      <c r="I74" s="77" t="n">
        <v>10.7095046854083</v>
      </c>
      <c r="J74" s="77" t="n">
        <v>2.78063851699279</v>
      </c>
      <c r="K74" s="77" t="n">
        <v>1.84534270650264</v>
      </c>
      <c r="L74" s="77" t="n">
        <v>5.8206106870229</v>
      </c>
      <c r="M74" s="77" t="n">
        <v>3.125</v>
      </c>
      <c r="N74" s="77" t="n">
        <f aca="false">AVERAGE(D74:L74)</f>
        <v>4.40003247078864</v>
      </c>
    </row>
    <row r="75" customFormat="false" ht="15" hidden="false" customHeight="false" outlineLevel="0" collapsed="false">
      <c r="C75" s="50" t="s">
        <v>69</v>
      </c>
      <c r="D75" s="77" t="n">
        <v>0</v>
      </c>
      <c r="E75" s="77" t="n">
        <v>0</v>
      </c>
      <c r="F75" s="77" t="n">
        <v>0</v>
      </c>
      <c r="G75" s="77" t="n">
        <v>11.9</v>
      </c>
      <c r="H75" s="77" t="n">
        <v>0</v>
      </c>
      <c r="I75" s="77" t="n">
        <v>0</v>
      </c>
      <c r="J75" s="77" t="n">
        <v>0</v>
      </c>
      <c r="K75" s="77" t="n">
        <v>0</v>
      </c>
      <c r="L75" s="77" t="n">
        <v>0</v>
      </c>
      <c r="M75" s="77" t="n">
        <v>0</v>
      </c>
      <c r="N75" s="77" t="n">
        <f aca="false">AVERAGE(D75:M75)</f>
        <v>1.19</v>
      </c>
    </row>
    <row r="76" customFormat="false" ht="15" hidden="false" customHeight="false" outlineLevel="0" collapsed="false">
      <c r="C76" s="51" t="s">
        <v>58</v>
      </c>
      <c r="D76" s="77" t="n">
        <v>0</v>
      </c>
      <c r="E76" s="77" t="n">
        <v>0</v>
      </c>
      <c r="F76" s="77" t="n">
        <v>4.36241610738255</v>
      </c>
      <c r="G76" s="77" t="n">
        <v>28.6725663716814</v>
      </c>
      <c r="H76" s="77" t="n">
        <v>0</v>
      </c>
      <c r="I76" s="77" t="n">
        <v>0</v>
      </c>
      <c r="J76" s="77" t="n">
        <v>1.02986611740474</v>
      </c>
      <c r="K76" s="77" t="n">
        <v>0</v>
      </c>
      <c r="L76" s="77" t="n">
        <v>19.8473282442748</v>
      </c>
      <c r="M76" s="77" t="n">
        <v>9.66981132075471</v>
      </c>
      <c r="N76" s="77" t="n">
        <f aca="false">AVERAGE(D76:L76)</f>
        <v>5.99024187119372</v>
      </c>
    </row>
    <row r="77" customFormat="false" ht="15" hidden="false" customHeight="false" outlineLevel="0" collapsed="false">
      <c r="C77" s="51" t="s">
        <v>46</v>
      </c>
      <c r="D77" s="77" t="n">
        <v>37.0689655172414</v>
      </c>
      <c r="E77" s="77" t="n">
        <v>42.8076256499133</v>
      </c>
      <c r="F77" s="77" t="n">
        <v>0</v>
      </c>
      <c r="G77" s="77" t="n">
        <v>0</v>
      </c>
      <c r="H77" s="77" t="n">
        <v>0</v>
      </c>
      <c r="I77" s="77" t="n">
        <v>74.4310575635877</v>
      </c>
      <c r="J77" s="77" t="n">
        <v>95.1596292481977</v>
      </c>
      <c r="K77" s="77" t="n">
        <v>0</v>
      </c>
      <c r="L77" s="77" t="n">
        <v>0</v>
      </c>
      <c r="M77" s="77" t="n">
        <v>0</v>
      </c>
      <c r="N77" s="77" t="n">
        <f aca="false">AVERAGE(D77:L77)</f>
        <v>27.7185864421045</v>
      </c>
    </row>
    <row r="78" customFormat="false" ht="15" hidden="false" customHeight="false" outlineLevel="0" collapsed="false">
      <c r="C78" s="51" t="s">
        <v>70</v>
      </c>
      <c r="D78" s="77" t="n">
        <v>0</v>
      </c>
      <c r="E78" s="77" t="n">
        <v>0</v>
      </c>
      <c r="F78" s="77" t="n">
        <v>0</v>
      </c>
      <c r="G78" s="77" t="n">
        <v>12.9203539823009</v>
      </c>
      <c r="H78" s="77" t="n">
        <v>22.6600985221675</v>
      </c>
      <c r="I78" s="77" t="n">
        <v>0</v>
      </c>
      <c r="J78" s="77" t="n">
        <v>0</v>
      </c>
      <c r="K78" s="77" t="n">
        <v>0</v>
      </c>
      <c r="L78" s="77" t="n">
        <v>30.0572519083969</v>
      </c>
      <c r="M78" s="77" t="n">
        <v>0</v>
      </c>
      <c r="N78" s="77" t="n">
        <f aca="false">AVERAGE(D78:L78)</f>
        <v>7.29307826809615</v>
      </c>
    </row>
    <row r="79" customFormat="false" ht="15" hidden="false" customHeight="false" outlineLevel="0" collapsed="false">
      <c r="C79" s="51" t="s">
        <v>59</v>
      </c>
      <c r="D79" s="77" t="n">
        <v>0</v>
      </c>
      <c r="E79" s="77" t="n">
        <v>1.21317157712305</v>
      </c>
      <c r="F79" s="77" t="n">
        <v>0</v>
      </c>
      <c r="G79" s="77" t="n">
        <v>7.61061946902655</v>
      </c>
      <c r="H79" s="77" t="n">
        <v>3.94088669950739</v>
      </c>
      <c r="I79" s="77" t="n">
        <v>1.87416331994645</v>
      </c>
      <c r="J79" s="77" t="n">
        <v>0</v>
      </c>
      <c r="K79" s="77" t="n">
        <v>0</v>
      </c>
      <c r="L79" s="77" t="n">
        <v>6.01145038167939</v>
      </c>
      <c r="M79" s="77" t="n">
        <v>10.9080188679245</v>
      </c>
      <c r="N79" s="77" t="n">
        <f aca="false">AVERAGE(D79:L79)</f>
        <v>2.29447682747587</v>
      </c>
    </row>
    <row r="80" customFormat="false" ht="15" hidden="false" customHeight="false" outlineLevel="0" collapsed="false">
      <c r="C80" s="50" t="s">
        <v>56</v>
      </c>
      <c r="D80" s="77" t="n">
        <v>0</v>
      </c>
      <c r="E80" s="77" t="n">
        <v>16.8110918544194</v>
      </c>
      <c r="F80" s="77" t="n">
        <v>0</v>
      </c>
      <c r="G80" s="77" t="n">
        <v>0</v>
      </c>
      <c r="H80" s="77" t="n">
        <v>0</v>
      </c>
      <c r="I80" s="77" t="n">
        <v>0</v>
      </c>
      <c r="J80" s="77" t="n">
        <v>1.02986611740474</v>
      </c>
      <c r="K80" s="77" t="n">
        <v>0</v>
      </c>
      <c r="L80" s="77" t="n">
        <v>21.469465648855</v>
      </c>
      <c r="M80" s="77" t="n">
        <v>0</v>
      </c>
      <c r="N80" s="77" t="n">
        <f aca="false">AVERAGE(D80:L80)</f>
        <v>4.36782484674212</v>
      </c>
    </row>
    <row r="81" customFormat="false" ht="15" hidden="false" customHeight="false" outlineLevel="0" collapsed="false">
      <c r="C81" s="50" t="s">
        <v>48</v>
      </c>
      <c r="D81" s="77" t="n">
        <v>43.9655172413793</v>
      </c>
      <c r="E81" s="77" t="n">
        <v>0</v>
      </c>
      <c r="F81" s="77" t="n">
        <v>95.6375838926174</v>
      </c>
      <c r="G81" s="77" t="n">
        <v>2.21238938053097</v>
      </c>
      <c r="H81" s="77" t="n">
        <v>15.2709359605911</v>
      </c>
      <c r="I81" s="77" t="n">
        <v>0</v>
      </c>
      <c r="J81" s="77" t="n">
        <v>0</v>
      </c>
      <c r="K81" s="77" t="n">
        <v>98.1546572934974</v>
      </c>
      <c r="L81" s="77" t="n">
        <v>0</v>
      </c>
      <c r="M81" s="77" t="n">
        <v>71.875</v>
      </c>
      <c r="N81" s="77" t="n">
        <f aca="false">AVERAGE(D81:L81)</f>
        <v>28.3601204187351</v>
      </c>
    </row>
    <row r="82" customFormat="false" ht="15" hidden="false" customHeight="false" outlineLevel="0" collapsed="false">
      <c r="C82" s="49" t="s">
        <v>76</v>
      </c>
      <c r="D82" s="77" t="n">
        <v>0</v>
      </c>
      <c r="E82" s="77" t="n">
        <v>0</v>
      </c>
      <c r="F82" s="77" t="n">
        <v>0</v>
      </c>
      <c r="G82" s="77" t="n">
        <v>6.01769911504425</v>
      </c>
      <c r="H82" s="77" t="n">
        <v>0</v>
      </c>
      <c r="I82" s="77" t="n">
        <v>0</v>
      </c>
      <c r="J82" s="77" t="n">
        <v>0</v>
      </c>
      <c r="K82" s="77" t="n">
        <v>0</v>
      </c>
      <c r="L82" s="77" t="n">
        <v>0</v>
      </c>
      <c r="M82" s="77" t="n">
        <v>0</v>
      </c>
      <c r="N82" s="77" t="n">
        <f aca="false">AVERAGE(D82:M82)</f>
        <v>0.601769911504425</v>
      </c>
    </row>
    <row r="83" customFormat="false" ht="15" hidden="false" customHeight="false" outlineLevel="0" collapsed="false">
      <c r="C83" s="50" t="s">
        <v>68</v>
      </c>
      <c r="D83" s="77" t="n">
        <v>18.9655172413793</v>
      </c>
      <c r="E83" s="77" t="n">
        <v>0</v>
      </c>
      <c r="F83" s="77" t="n">
        <v>0</v>
      </c>
      <c r="G83" s="77" t="n">
        <v>0</v>
      </c>
      <c r="H83" s="77" t="n">
        <v>0</v>
      </c>
      <c r="I83" s="77" t="n">
        <v>0</v>
      </c>
      <c r="J83" s="77" t="n">
        <v>0</v>
      </c>
      <c r="K83" s="77" t="n">
        <v>0</v>
      </c>
      <c r="L83" s="77" t="n">
        <v>0</v>
      </c>
      <c r="M83" s="77" t="n">
        <v>0</v>
      </c>
      <c r="N83" s="77" t="n">
        <f aca="false">AVERAGE(D83:M83)</f>
        <v>1.89655172413793</v>
      </c>
    </row>
  </sheetData>
  <mergeCells count="36">
    <mergeCell ref="A1:P2"/>
    <mergeCell ref="A3:A4"/>
    <mergeCell ref="B3:B4"/>
    <mergeCell ref="C3:C4"/>
    <mergeCell ref="D3:D4"/>
    <mergeCell ref="E3:E4"/>
    <mergeCell ref="F3:O3"/>
    <mergeCell ref="P3:P4"/>
    <mergeCell ref="A5:A8"/>
    <mergeCell ref="B5:B8"/>
    <mergeCell ref="A9:A15"/>
    <mergeCell ref="B9:B15"/>
    <mergeCell ref="D15:O15"/>
    <mergeCell ref="A16:A18"/>
    <mergeCell ref="B16:B18"/>
    <mergeCell ref="A19:A29"/>
    <mergeCell ref="B19:B29"/>
    <mergeCell ref="D29:O29"/>
    <mergeCell ref="A30:A35"/>
    <mergeCell ref="B30:B35"/>
    <mergeCell ref="D35:O35"/>
    <mergeCell ref="A36:A40"/>
    <mergeCell ref="B36:B40"/>
    <mergeCell ref="D40:O40"/>
    <mergeCell ref="A41:A45"/>
    <mergeCell ref="B41:B45"/>
    <mergeCell ref="D45:O45"/>
    <mergeCell ref="A46:A48"/>
    <mergeCell ref="B46:B48"/>
    <mergeCell ref="D48:O48"/>
    <mergeCell ref="A49:A57"/>
    <mergeCell ref="B49:B57"/>
    <mergeCell ref="D57:O57"/>
    <mergeCell ref="A58:A65"/>
    <mergeCell ref="B58:B65"/>
    <mergeCell ref="D65:O6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88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C67" activeCellId="0" sqref="C6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18.42"/>
    <col collapsed="false" customWidth="true" hidden="false" outlineLevel="0" max="3" min="3" style="1" width="49.71"/>
    <col collapsed="false" customWidth="true" hidden="false" outlineLevel="0" max="4" min="4" style="1" width="15.29"/>
    <col collapsed="false" customWidth="true" hidden="false" outlineLevel="0" max="5" min="5" style="1" width="24.29"/>
    <col collapsed="false" customWidth="false" hidden="false" outlineLevel="0" max="1025" min="6" style="1" width="8.67"/>
  </cols>
  <sheetData>
    <row r="1" customFormat="false" ht="15" hidden="false" customHeight="false" outlineLevel="0" collapsed="false">
      <c r="A1" s="42" t="s">
        <v>21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customFormat="false" ht="15" hidden="false" customHeight="false" outlineLevel="0" collapsed="false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customFormat="false" ht="15" hidden="false" customHeight="true" outlineLevel="0" collapsed="false">
      <c r="A3" s="43" t="s">
        <v>39</v>
      </c>
      <c r="B3" s="44" t="s">
        <v>40</v>
      </c>
      <c r="C3" s="43" t="s">
        <v>41</v>
      </c>
      <c r="D3" s="45" t="s">
        <v>42</v>
      </c>
      <c r="E3" s="46" t="s">
        <v>43</v>
      </c>
      <c r="F3" s="47" t="s">
        <v>44</v>
      </c>
      <c r="G3" s="47"/>
      <c r="H3" s="47"/>
      <c r="I3" s="47"/>
      <c r="J3" s="47"/>
      <c r="K3" s="47"/>
      <c r="L3" s="47"/>
      <c r="M3" s="47"/>
      <c r="N3" s="47"/>
      <c r="O3" s="47"/>
      <c r="P3" s="48" t="s">
        <v>18</v>
      </c>
    </row>
    <row r="4" customFormat="false" ht="15" hidden="false" customHeight="false" outlineLevel="0" collapsed="false">
      <c r="A4" s="43"/>
      <c r="B4" s="44"/>
      <c r="C4" s="43"/>
      <c r="D4" s="45"/>
      <c r="E4" s="46"/>
      <c r="F4" s="43" t="n">
        <v>1</v>
      </c>
      <c r="G4" s="43" t="n">
        <v>2</v>
      </c>
      <c r="H4" s="43" t="n">
        <v>3</v>
      </c>
      <c r="I4" s="43" t="n">
        <v>4</v>
      </c>
      <c r="J4" s="43" t="n">
        <v>5</v>
      </c>
      <c r="K4" s="43" t="n">
        <v>6</v>
      </c>
      <c r="L4" s="43" t="n">
        <v>7</v>
      </c>
      <c r="M4" s="43" t="n">
        <v>8</v>
      </c>
      <c r="N4" s="43" t="n">
        <v>9</v>
      </c>
      <c r="O4" s="43" t="n">
        <v>10</v>
      </c>
      <c r="P4" s="48"/>
    </row>
    <row r="5" customFormat="false" ht="15" hidden="false" customHeight="false" outlineLevel="0" collapsed="false">
      <c r="A5" s="49" t="s">
        <v>9</v>
      </c>
      <c r="B5" s="49" t="n">
        <f aca="false">D5+D6+D7+D8+D9+D10</f>
        <v>30.78</v>
      </c>
      <c r="C5" s="51" t="s">
        <v>79</v>
      </c>
      <c r="D5" s="51" t="n">
        <v>10</v>
      </c>
      <c r="E5" s="52" t="n">
        <f aca="false">D5*100/B5</f>
        <v>32.488628979857</v>
      </c>
      <c r="F5" s="27" t="n">
        <v>18</v>
      </c>
      <c r="G5" s="27" t="n">
        <v>23</v>
      </c>
      <c r="H5" s="27" t="n">
        <v>26</v>
      </c>
      <c r="I5" s="27" t="n">
        <v>9</v>
      </c>
      <c r="J5" s="27" t="n">
        <v>9</v>
      </c>
      <c r="K5" s="27" t="n">
        <v>11</v>
      </c>
      <c r="L5" s="27" t="n">
        <v>12</v>
      </c>
      <c r="M5" s="27" t="n">
        <v>9</v>
      </c>
      <c r="N5" s="27" t="n">
        <v>9</v>
      </c>
      <c r="O5" s="27" t="n">
        <v>11</v>
      </c>
      <c r="P5" s="51" t="n">
        <f aca="false">AVERAGE(F5:O5)</f>
        <v>13.7</v>
      </c>
    </row>
    <row r="6" customFormat="false" ht="15" hidden="false" customHeight="false" outlineLevel="0" collapsed="false">
      <c r="A6" s="49"/>
      <c r="B6" s="49"/>
      <c r="C6" s="62" t="s">
        <v>71</v>
      </c>
      <c r="D6" s="51" t="n">
        <v>3.1</v>
      </c>
      <c r="E6" s="52" t="n">
        <f aca="false">D6*100/B5</f>
        <v>10.0714749837557</v>
      </c>
      <c r="F6" s="27" t="n">
        <v>31</v>
      </c>
      <c r="G6" s="27" t="n">
        <v>30</v>
      </c>
      <c r="H6" s="27" t="n">
        <v>20</v>
      </c>
      <c r="I6" s="27" t="n">
        <v>13</v>
      </c>
      <c r="J6" s="27" t="n">
        <v>14</v>
      </c>
      <c r="K6" s="27" t="n">
        <v>10</v>
      </c>
      <c r="L6" s="27" t="n">
        <v>19</v>
      </c>
      <c r="M6" s="27" t="n">
        <v>12</v>
      </c>
      <c r="N6" s="27" t="n">
        <v>9</v>
      </c>
      <c r="O6" s="27" t="n">
        <v>9</v>
      </c>
      <c r="P6" s="51" t="n">
        <f aca="false">AVERAGE(F6:O6)</f>
        <v>16.7</v>
      </c>
    </row>
    <row r="7" customFormat="false" ht="15" hidden="false" customHeight="false" outlineLevel="0" collapsed="false">
      <c r="A7" s="49"/>
      <c r="B7" s="49"/>
      <c r="C7" s="50" t="s">
        <v>56</v>
      </c>
      <c r="D7" s="51" t="n">
        <v>3.4</v>
      </c>
      <c r="E7" s="52" t="n">
        <f aca="false">D7*100/B5</f>
        <v>11.0461338531514</v>
      </c>
      <c r="F7" s="27" t="n">
        <v>9</v>
      </c>
      <c r="G7" s="27" t="n">
        <v>9</v>
      </c>
      <c r="H7" s="27" t="n">
        <v>5</v>
      </c>
      <c r="I7" s="27" t="n">
        <v>3</v>
      </c>
      <c r="J7" s="27" t="n">
        <v>4</v>
      </c>
      <c r="K7" s="27" t="n">
        <v>9.5</v>
      </c>
      <c r="L7" s="27" t="n">
        <v>5</v>
      </c>
      <c r="M7" s="27" t="n">
        <v>6.5</v>
      </c>
      <c r="N7" s="27" t="n">
        <v>4</v>
      </c>
      <c r="O7" s="27" t="n">
        <v>9</v>
      </c>
      <c r="P7" s="51" t="n">
        <f aca="false">AVERAGE(F7:O7)</f>
        <v>6.4</v>
      </c>
    </row>
    <row r="8" customFormat="false" ht="15" hidden="false" customHeight="false" outlineLevel="0" collapsed="false">
      <c r="A8" s="49"/>
      <c r="B8" s="49"/>
      <c r="C8" s="62" t="s">
        <v>80</v>
      </c>
      <c r="D8" s="51" t="n">
        <v>3.3</v>
      </c>
      <c r="E8" s="52" t="n">
        <f aca="false">D8*100/B5</f>
        <v>10.7212475633528</v>
      </c>
      <c r="F8" s="27" t="n">
        <v>16</v>
      </c>
      <c r="G8" s="27" t="n">
        <v>11</v>
      </c>
      <c r="H8" s="27" t="n">
        <v>15</v>
      </c>
      <c r="I8" s="27" t="n">
        <v>10</v>
      </c>
      <c r="J8" s="27" t="n">
        <v>16</v>
      </c>
      <c r="K8" s="27" t="n">
        <v>11</v>
      </c>
      <c r="L8" s="27" t="n">
        <v>10</v>
      </c>
      <c r="M8" s="27" t="n">
        <v>9</v>
      </c>
      <c r="N8" s="27"/>
      <c r="O8" s="27"/>
      <c r="P8" s="51" t="n">
        <f aca="false">AVERAGE(F8:O8)</f>
        <v>12.25</v>
      </c>
    </row>
    <row r="9" customFormat="false" ht="15" hidden="false" customHeight="false" outlineLevel="0" collapsed="false">
      <c r="A9" s="49"/>
      <c r="B9" s="49"/>
      <c r="C9" s="51" t="s">
        <v>65</v>
      </c>
      <c r="D9" s="51" t="n">
        <v>6.45</v>
      </c>
      <c r="E9" s="52" t="n">
        <f aca="false">D9*100/B5</f>
        <v>20.9551656920078</v>
      </c>
      <c r="F9" s="27" t="n">
        <v>14</v>
      </c>
      <c r="G9" s="27" t="n">
        <v>10</v>
      </c>
      <c r="H9" s="27" t="n">
        <v>13</v>
      </c>
      <c r="I9" s="27" t="n">
        <v>12</v>
      </c>
      <c r="J9" s="27" t="n">
        <v>9</v>
      </c>
      <c r="K9" s="27" t="n">
        <v>12</v>
      </c>
      <c r="L9" s="27" t="n">
        <v>8</v>
      </c>
      <c r="M9" s="27" t="n">
        <v>9.5</v>
      </c>
      <c r="N9" s="27" t="n">
        <v>10</v>
      </c>
      <c r="O9" s="27" t="n">
        <v>13</v>
      </c>
      <c r="P9" s="51" t="n">
        <f aca="false">AVERAGE(F9:O9)</f>
        <v>11.05</v>
      </c>
    </row>
    <row r="10" customFormat="false" ht="15" hidden="false" customHeight="false" outlineLevel="0" collapsed="false">
      <c r="A10" s="49"/>
      <c r="B10" s="49"/>
      <c r="C10" s="51" t="s">
        <v>81</v>
      </c>
      <c r="D10" s="51" t="n">
        <v>4.53</v>
      </c>
      <c r="E10" s="52" t="n">
        <f aca="false">D10*100/B5</f>
        <v>14.7173489278752</v>
      </c>
      <c r="F10" s="27" t="n">
        <v>4</v>
      </c>
      <c r="G10" s="27" t="n">
        <v>5</v>
      </c>
      <c r="H10" s="27" t="n">
        <v>6</v>
      </c>
      <c r="I10" s="27" t="n">
        <v>4</v>
      </c>
      <c r="J10" s="27" t="n">
        <v>3</v>
      </c>
      <c r="K10" s="27" t="n">
        <v>10</v>
      </c>
      <c r="L10" s="27" t="n">
        <v>5</v>
      </c>
      <c r="M10" s="27" t="n">
        <v>6</v>
      </c>
      <c r="N10" s="27" t="n">
        <v>5</v>
      </c>
      <c r="O10" s="27" t="n">
        <v>4</v>
      </c>
      <c r="P10" s="51" t="n">
        <f aca="false">AVERAGE(F10:O10)</f>
        <v>5.2</v>
      </c>
    </row>
    <row r="11" customFormat="false" ht="15" hidden="false" customHeight="false" outlineLevel="0" collapsed="false">
      <c r="A11" s="49"/>
      <c r="B11" s="49"/>
      <c r="C11" s="28" t="s">
        <v>18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4" t="n">
        <f aca="false">AVERAGE(P5:P10)</f>
        <v>10.8833333333333</v>
      </c>
    </row>
    <row r="12" customFormat="false" ht="15" hidden="false" customHeight="false" outlineLevel="0" collapsed="false">
      <c r="A12" s="49" t="s">
        <v>10</v>
      </c>
      <c r="B12" s="49" t="n">
        <f aca="false">D12+D13+D14+D15+D16</f>
        <v>80.7</v>
      </c>
      <c r="C12" s="62" t="s">
        <v>80</v>
      </c>
      <c r="D12" s="51" t="n">
        <v>23.1</v>
      </c>
      <c r="E12" s="52" t="n">
        <f aca="false">D12*100/B12</f>
        <v>28.6245353159851</v>
      </c>
      <c r="F12" s="27" t="n">
        <v>14.1</v>
      </c>
      <c r="G12" s="27" t="n">
        <v>16.9</v>
      </c>
      <c r="H12" s="27" t="n">
        <v>7.1</v>
      </c>
      <c r="I12" s="27" t="n">
        <v>18.6</v>
      </c>
      <c r="J12" s="27" t="n">
        <v>10.6</v>
      </c>
      <c r="K12" s="27" t="n">
        <v>17.1</v>
      </c>
      <c r="L12" s="27" t="n">
        <v>15.2</v>
      </c>
      <c r="M12" s="27" t="n">
        <v>9.5</v>
      </c>
      <c r="N12" s="27" t="n">
        <v>16.8</v>
      </c>
      <c r="O12" s="27" t="n">
        <v>12.7</v>
      </c>
      <c r="P12" s="52" t="n">
        <f aca="false">AVERAGE(F12:O12)</f>
        <v>13.86</v>
      </c>
    </row>
    <row r="13" customFormat="false" ht="15" hidden="false" customHeight="false" outlineLevel="0" collapsed="false">
      <c r="A13" s="49"/>
      <c r="B13" s="49"/>
      <c r="C13" s="51" t="s">
        <v>61</v>
      </c>
      <c r="D13" s="51" t="n">
        <v>25</v>
      </c>
      <c r="E13" s="52" t="n">
        <f aca="false">D13*100/B12</f>
        <v>30.9789343246592</v>
      </c>
      <c r="F13" s="27" t="n">
        <v>25.3</v>
      </c>
      <c r="G13" s="27" t="n">
        <v>11.7</v>
      </c>
      <c r="H13" s="27" t="n">
        <v>21.2</v>
      </c>
      <c r="I13" s="27" t="n">
        <v>14.1</v>
      </c>
      <c r="J13" s="27" t="n">
        <v>25.1</v>
      </c>
      <c r="K13" s="27" t="n">
        <v>26.4</v>
      </c>
      <c r="L13" s="27" t="n">
        <v>21.5</v>
      </c>
      <c r="M13" s="27" t="n">
        <v>15.7</v>
      </c>
      <c r="N13" s="27" t="n">
        <v>25.9</v>
      </c>
      <c r="O13" s="27" t="n">
        <v>22.1</v>
      </c>
      <c r="P13" s="52" t="n">
        <f aca="false">AVERAGE(F13:O13)</f>
        <v>20.9</v>
      </c>
    </row>
    <row r="14" customFormat="false" ht="15" hidden="false" customHeight="false" outlineLevel="0" collapsed="false">
      <c r="A14" s="49"/>
      <c r="B14" s="49"/>
      <c r="C14" s="62" t="s">
        <v>71</v>
      </c>
      <c r="D14" s="51" t="n">
        <v>14.2</v>
      </c>
      <c r="E14" s="52" t="n">
        <f aca="false">D14*100/B12</f>
        <v>17.5960346964064</v>
      </c>
      <c r="F14" s="27" t="n">
        <v>21.6</v>
      </c>
      <c r="G14" s="27" t="n">
        <v>23.1</v>
      </c>
      <c r="H14" s="27" t="n">
        <v>30.4</v>
      </c>
      <c r="I14" s="27" t="n">
        <v>15</v>
      </c>
      <c r="J14" s="27" t="n">
        <v>31.6</v>
      </c>
      <c r="K14" s="27" t="n">
        <v>47.1</v>
      </c>
      <c r="L14" s="27" t="n">
        <v>25.5</v>
      </c>
      <c r="M14" s="27" t="n">
        <v>20.4</v>
      </c>
      <c r="N14" s="27" t="n">
        <v>18.5</v>
      </c>
      <c r="O14" s="27" t="n">
        <v>44.5</v>
      </c>
      <c r="P14" s="52" t="n">
        <f aca="false">AVERAGE(F14:O14)</f>
        <v>27.77</v>
      </c>
    </row>
    <row r="15" customFormat="false" ht="15" hidden="false" customHeight="false" outlineLevel="0" collapsed="false">
      <c r="A15" s="49"/>
      <c r="B15" s="49"/>
      <c r="C15" s="50" t="s">
        <v>48</v>
      </c>
      <c r="D15" s="51" t="n">
        <v>10.4</v>
      </c>
      <c r="E15" s="52" t="n">
        <f aca="false">D15*100/B12</f>
        <v>12.8872366790582</v>
      </c>
      <c r="F15" s="27" t="n">
        <v>10.4</v>
      </c>
      <c r="G15" s="27" t="n">
        <v>13.4</v>
      </c>
      <c r="H15" s="27" t="n">
        <v>11.2</v>
      </c>
      <c r="I15" s="27" t="n">
        <v>9.5</v>
      </c>
      <c r="J15" s="27" t="n">
        <v>7.6</v>
      </c>
      <c r="K15" s="27" t="n">
        <v>15.4</v>
      </c>
      <c r="L15" s="27" t="n">
        <v>7.1</v>
      </c>
      <c r="M15" s="27" t="n">
        <v>9.6</v>
      </c>
      <c r="N15" s="27" t="n">
        <v>6.8</v>
      </c>
      <c r="O15" s="27" t="n">
        <v>7.9</v>
      </c>
      <c r="P15" s="52" t="n">
        <f aca="false">AVERAGE(F15:O15)</f>
        <v>9.89</v>
      </c>
    </row>
    <row r="16" customFormat="false" ht="15" hidden="false" customHeight="false" outlineLevel="0" collapsed="false">
      <c r="A16" s="49"/>
      <c r="B16" s="49"/>
      <c r="C16" s="51" t="s">
        <v>81</v>
      </c>
      <c r="D16" s="51" t="n">
        <v>8</v>
      </c>
      <c r="E16" s="52" t="n">
        <f aca="false">D16*100/B12</f>
        <v>9.91325898389095</v>
      </c>
      <c r="F16" s="27" t="n">
        <v>8</v>
      </c>
      <c r="G16" s="27" t="n">
        <v>8.3</v>
      </c>
      <c r="H16" s="27" t="n">
        <v>7</v>
      </c>
      <c r="I16" s="27"/>
      <c r="J16" s="27"/>
      <c r="K16" s="27"/>
      <c r="L16" s="27"/>
      <c r="M16" s="27"/>
      <c r="N16" s="27"/>
      <c r="O16" s="27"/>
      <c r="P16" s="52" t="n">
        <f aca="false">AVERAGE(F16:O16)</f>
        <v>7.76666666666667</v>
      </c>
    </row>
    <row r="17" customFormat="false" ht="15" hidden="false" customHeight="false" outlineLevel="0" collapsed="false">
      <c r="A17" s="49"/>
      <c r="B17" s="49"/>
      <c r="C17" s="28" t="s">
        <v>18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4" t="n">
        <f aca="false">AVERAGE(P12:P16)</f>
        <v>16.0373333333333</v>
      </c>
    </row>
    <row r="18" customFormat="false" ht="15" hidden="false" customHeight="false" outlineLevel="0" collapsed="false">
      <c r="A18" s="49" t="s">
        <v>11</v>
      </c>
      <c r="B18" s="49" t="n">
        <f aca="false">D18+D19+D20+D21+D22+D23</f>
        <v>50.35</v>
      </c>
      <c r="C18" s="50" t="s">
        <v>56</v>
      </c>
      <c r="D18" s="51" t="n">
        <v>2</v>
      </c>
      <c r="E18" s="52" t="n">
        <f aca="false">D18*100/B18</f>
        <v>3.97219463753724</v>
      </c>
      <c r="F18" s="27" t="n">
        <v>14.1</v>
      </c>
      <c r="G18" s="27" t="n">
        <v>12</v>
      </c>
      <c r="H18" s="27" t="n">
        <v>7.2</v>
      </c>
      <c r="I18" s="27" t="n">
        <v>7.5</v>
      </c>
      <c r="J18" s="27" t="n">
        <v>4.6</v>
      </c>
      <c r="K18" s="27" t="n">
        <v>8.5</v>
      </c>
      <c r="L18" s="27" t="n">
        <v>10.9</v>
      </c>
      <c r="M18" s="27" t="n">
        <v>10.7</v>
      </c>
      <c r="N18" s="27" t="n">
        <v>12.6</v>
      </c>
      <c r="O18" s="27" t="n">
        <v>14.3</v>
      </c>
      <c r="P18" s="52" t="n">
        <f aca="false">AVERAGE(F18:O18)</f>
        <v>10.24</v>
      </c>
    </row>
    <row r="19" customFormat="false" ht="15" hidden="false" customHeight="false" outlineLevel="0" collapsed="false">
      <c r="A19" s="49"/>
      <c r="B19" s="49"/>
      <c r="C19" s="51" t="s">
        <v>81</v>
      </c>
      <c r="D19" s="51" t="n">
        <v>2.6</v>
      </c>
      <c r="E19" s="52" t="n">
        <f aca="false">D19*100/B18</f>
        <v>5.16385302879841</v>
      </c>
      <c r="F19" s="27" t="n">
        <v>12</v>
      </c>
      <c r="G19" s="27" t="n">
        <v>14.5</v>
      </c>
      <c r="H19" s="27" t="n">
        <v>10.2</v>
      </c>
      <c r="I19" s="27" t="n">
        <v>11.4</v>
      </c>
      <c r="J19" s="27" t="n">
        <v>5.3</v>
      </c>
      <c r="K19" s="27" t="n">
        <v>9.6</v>
      </c>
      <c r="L19" s="27" t="n">
        <v>13</v>
      </c>
      <c r="M19" s="27" t="n">
        <v>12.6</v>
      </c>
      <c r="N19" s="27" t="n">
        <v>5.5</v>
      </c>
      <c r="O19" s="27" t="n">
        <v>7.3</v>
      </c>
      <c r="P19" s="52" t="n">
        <f aca="false">AVERAGE(F19:O19)</f>
        <v>10.14</v>
      </c>
    </row>
    <row r="20" customFormat="false" ht="15" hidden="false" customHeight="false" outlineLevel="0" collapsed="false">
      <c r="A20" s="49"/>
      <c r="B20" s="49"/>
      <c r="C20" s="50" t="s">
        <v>82</v>
      </c>
      <c r="D20" s="51" t="n">
        <v>0.6</v>
      </c>
      <c r="E20" s="52" t="n">
        <f aca="false">D20*100/B18</f>
        <v>1.19165839126117</v>
      </c>
      <c r="F20" s="27" t="n">
        <v>7.9</v>
      </c>
      <c r="G20" s="27" t="n">
        <v>9.5</v>
      </c>
      <c r="H20" s="27" t="n">
        <v>9.5</v>
      </c>
      <c r="I20" s="27" t="n">
        <v>6</v>
      </c>
      <c r="J20" s="27" t="n">
        <v>5.7</v>
      </c>
      <c r="K20" s="27" t="n">
        <v>11.1</v>
      </c>
      <c r="L20" s="27" t="n">
        <v>9.9</v>
      </c>
      <c r="M20" s="27" t="n">
        <v>9.7</v>
      </c>
      <c r="N20" s="27" t="n">
        <v>4</v>
      </c>
      <c r="O20" s="27" t="n">
        <v>2.5</v>
      </c>
      <c r="P20" s="52" t="n">
        <f aca="false">AVERAGE(F20:O20)</f>
        <v>7.58</v>
      </c>
    </row>
    <row r="21" customFormat="false" ht="15" hidden="false" customHeight="false" outlineLevel="0" collapsed="false">
      <c r="A21" s="49"/>
      <c r="B21" s="49"/>
      <c r="C21" s="51" t="s">
        <v>83</v>
      </c>
      <c r="D21" s="51" t="n">
        <v>21.15</v>
      </c>
      <c r="E21" s="52" t="n">
        <f aca="false">D21*100/B18</f>
        <v>42.0059582919563</v>
      </c>
      <c r="F21" s="27" t="n">
        <v>24</v>
      </c>
      <c r="G21" s="27" t="n">
        <v>21.2</v>
      </c>
      <c r="H21" s="27" t="n">
        <v>40.5</v>
      </c>
      <c r="I21" s="27" t="n">
        <v>19.5</v>
      </c>
      <c r="J21" s="27" t="n">
        <v>26.6</v>
      </c>
      <c r="K21" s="27" t="n">
        <v>22.3</v>
      </c>
      <c r="L21" s="27" t="n">
        <v>27</v>
      </c>
      <c r="M21" s="27" t="n">
        <v>27.3</v>
      </c>
      <c r="N21" s="27" t="n">
        <v>46.5</v>
      </c>
      <c r="O21" s="27" t="n">
        <v>14.3</v>
      </c>
      <c r="P21" s="52" t="n">
        <f aca="false">AVERAGE(F21:O21)</f>
        <v>26.92</v>
      </c>
    </row>
    <row r="22" customFormat="false" ht="15" hidden="false" customHeight="false" outlineLevel="0" collapsed="false">
      <c r="A22" s="49"/>
      <c r="B22" s="49"/>
      <c r="C22" s="50" t="s">
        <v>84</v>
      </c>
      <c r="D22" s="51" t="n">
        <v>1.8</v>
      </c>
      <c r="E22" s="52" t="n">
        <f aca="false">D22*100/B18</f>
        <v>3.57497517378352</v>
      </c>
      <c r="F22" s="27" t="n">
        <v>13.6</v>
      </c>
      <c r="G22" s="27" t="n">
        <v>13</v>
      </c>
      <c r="H22" s="27" t="n">
        <v>12.5</v>
      </c>
      <c r="I22" s="27" t="n">
        <v>11.1</v>
      </c>
      <c r="J22" s="27"/>
      <c r="K22" s="27"/>
      <c r="L22" s="27"/>
      <c r="M22" s="27"/>
      <c r="N22" s="27"/>
      <c r="O22" s="27"/>
      <c r="P22" s="52" t="n">
        <f aca="false">AVERAGE(F22:O22)</f>
        <v>12.55</v>
      </c>
    </row>
    <row r="23" customFormat="false" ht="15" hidden="false" customHeight="false" outlineLevel="0" collapsed="false">
      <c r="A23" s="49"/>
      <c r="B23" s="49"/>
      <c r="C23" s="51" t="s">
        <v>50</v>
      </c>
      <c r="D23" s="51" t="n">
        <v>22.2</v>
      </c>
      <c r="E23" s="52" t="n">
        <f aca="false">D23*100/B18</f>
        <v>44.0913604766634</v>
      </c>
      <c r="F23" s="27" t="n">
        <v>22.5</v>
      </c>
      <c r="G23" s="27" t="n">
        <v>19.7</v>
      </c>
      <c r="H23" s="27" t="n">
        <v>24.2</v>
      </c>
      <c r="I23" s="27" t="n">
        <v>16.1</v>
      </c>
      <c r="J23" s="27" t="n">
        <v>20.2</v>
      </c>
      <c r="K23" s="27" t="n">
        <v>24.1</v>
      </c>
      <c r="L23" s="27" t="n">
        <v>22</v>
      </c>
      <c r="M23" s="27" t="n">
        <v>27</v>
      </c>
      <c r="N23" s="27" t="n">
        <v>18.5</v>
      </c>
      <c r="O23" s="27"/>
      <c r="P23" s="52" t="n">
        <f aca="false">AVERAGE(F23:O23)</f>
        <v>21.5888888888889</v>
      </c>
    </row>
    <row r="24" customFormat="false" ht="15" hidden="false" customHeight="false" outlineLevel="0" collapsed="false">
      <c r="A24" s="49"/>
      <c r="B24" s="49"/>
      <c r="C24" s="28" t="s">
        <v>18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4" t="n">
        <f aca="false">AVERAGE(P18:P23)</f>
        <v>14.8364814814815</v>
      </c>
    </row>
    <row r="25" customFormat="false" ht="15" hidden="false" customHeight="false" outlineLevel="0" collapsed="false">
      <c r="A25" s="49" t="s">
        <v>12</v>
      </c>
      <c r="B25" s="49" t="n">
        <f aca="false">D25+D26+D27+D28+D29+D30</f>
        <v>58.25</v>
      </c>
      <c r="C25" s="62" t="s">
        <v>71</v>
      </c>
      <c r="D25" s="51" t="n">
        <v>3.35</v>
      </c>
      <c r="E25" s="52" t="n">
        <f aca="false">D25*100/B25</f>
        <v>5.75107296137339</v>
      </c>
      <c r="F25" s="27" t="n">
        <v>22</v>
      </c>
      <c r="G25" s="27" t="n">
        <v>32</v>
      </c>
      <c r="H25" s="27" t="n">
        <v>14</v>
      </c>
      <c r="I25" s="27" t="n">
        <v>10</v>
      </c>
      <c r="J25" s="27" t="n">
        <v>17</v>
      </c>
      <c r="K25" s="27" t="n">
        <v>11</v>
      </c>
      <c r="L25" s="27" t="n">
        <v>13</v>
      </c>
      <c r="M25" s="27" t="n">
        <v>14</v>
      </c>
      <c r="N25" s="27" t="n">
        <v>30</v>
      </c>
      <c r="O25" s="27" t="n">
        <v>25</v>
      </c>
      <c r="P25" s="51" t="n">
        <f aca="false">AVERAGE(F25:O25)</f>
        <v>18.8</v>
      </c>
    </row>
    <row r="26" customFormat="false" ht="15" hidden="false" customHeight="false" outlineLevel="0" collapsed="false">
      <c r="A26" s="49"/>
      <c r="B26" s="49"/>
      <c r="C26" s="51" t="s">
        <v>63</v>
      </c>
      <c r="D26" s="51" t="n">
        <v>22.15</v>
      </c>
      <c r="E26" s="52" t="n">
        <f aca="false">D26*100/B25</f>
        <v>38.0257510729614</v>
      </c>
      <c r="F26" s="27" t="n">
        <v>11</v>
      </c>
      <c r="G26" s="27" t="n">
        <v>12</v>
      </c>
      <c r="H26" s="27" t="n">
        <v>18</v>
      </c>
      <c r="I26" s="27" t="n">
        <v>17</v>
      </c>
      <c r="J26" s="27" t="n">
        <v>12</v>
      </c>
      <c r="K26" s="27" t="n">
        <v>13</v>
      </c>
      <c r="L26" s="27" t="n">
        <v>14</v>
      </c>
      <c r="M26" s="27" t="n">
        <v>26</v>
      </c>
      <c r="N26" s="27" t="n">
        <v>24</v>
      </c>
      <c r="O26" s="27" t="n">
        <v>28</v>
      </c>
      <c r="P26" s="51" t="n">
        <f aca="false">AVERAGE(F26:O26)</f>
        <v>17.5</v>
      </c>
    </row>
    <row r="27" customFormat="false" ht="15" hidden="false" customHeight="false" outlineLevel="0" collapsed="false">
      <c r="A27" s="49"/>
      <c r="B27" s="49"/>
      <c r="C27" s="50" t="s">
        <v>45</v>
      </c>
      <c r="D27" s="51" t="n">
        <v>8</v>
      </c>
      <c r="E27" s="52" t="n">
        <f aca="false">D27*100/B25</f>
        <v>13.7339055793991</v>
      </c>
      <c r="F27" s="27" t="n">
        <v>10</v>
      </c>
      <c r="G27" s="27" t="n">
        <v>6</v>
      </c>
      <c r="H27" s="27" t="n">
        <v>20</v>
      </c>
      <c r="I27" s="27" t="n">
        <v>6</v>
      </c>
      <c r="J27" s="27" t="n">
        <v>14</v>
      </c>
      <c r="K27" s="27" t="n">
        <v>18</v>
      </c>
      <c r="L27" s="27" t="n">
        <v>16</v>
      </c>
      <c r="M27" s="27" t="n">
        <v>8</v>
      </c>
      <c r="N27" s="27" t="n">
        <v>8</v>
      </c>
      <c r="O27" s="27" t="n">
        <v>9</v>
      </c>
      <c r="P27" s="51" t="n">
        <f aca="false">AVERAGE(F27:O27)</f>
        <v>11.5</v>
      </c>
    </row>
    <row r="28" customFormat="false" ht="15" hidden="false" customHeight="false" outlineLevel="0" collapsed="false">
      <c r="A28" s="49"/>
      <c r="B28" s="49"/>
      <c r="C28" s="51" t="s">
        <v>50</v>
      </c>
      <c r="D28" s="51" t="n">
        <v>9.85</v>
      </c>
      <c r="E28" s="52" t="n">
        <f aca="false">D28*100/B25</f>
        <v>16.9098712446352</v>
      </c>
      <c r="F28" s="27" t="n">
        <v>9</v>
      </c>
      <c r="G28" s="27" t="n">
        <v>11</v>
      </c>
      <c r="H28" s="27" t="n">
        <v>12</v>
      </c>
      <c r="I28" s="27" t="n">
        <v>8</v>
      </c>
      <c r="J28" s="27" t="n">
        <v>9</v>
      </c>
      <c r="K28" s="27" t="n">
        <v>10</v>
      </c>
      <c r="L28" s="27" t="n">
        <v>11</v>
      </c>
      <c r="M28" s="27" t="n">
        <v>12</v>
      </c>
      <c r="N28" s="27" t="n">
        <v>8</v>
      </c>
      <c r="O28" s="27" t="n">
        <v>9</v>
      </c>
      <c r="P28" s="51" t="n">
        <f aca="false">AVERAGE(F28:O28)</f>
        <v>9.9</v>
      </c>
    </row>
    <row r="29" customFormat="false" ht="15" hidden="false" customHeight="false" outlineLevel="0" collapsed="false">
      <c r="A29" s="49"/>
      <c r="B29" s="49"/>
      <c r="C29" s="51" t="s">
        <v>85</v>
      </c>
      <c r="D29" s="51" t="n">
        <v>8</v>
      </c>
      <c r="E29" s="52" t="n">
        <f aca="false">D29*100/B25</f>
        <v>13.7339055793991</v>
      </c>
      <c r="F29" s="27" t="n">
        <v>22</v>
      </c>
      <c r="G29" s="27" t="n">
        <v>13</v>
      </c>
      <c r="H29" s="27" t="n">
        <v>14</v>
      </c>
      <c r="I29" s="27" t="n">
        <v>15</v>
      </c>
      <c r="J29" s="27" t="n">
        <v>18</v>
      </c>
      <c r="K29" s="27" t="n">
        <v>19</v>
      </c>
      <c r="L29" s="27" t="n">
        <v>20</v>
      </c>
      <c r="M29" s="27" t="n">
        <v>21</v>
      </c>
      <c r="N29" s="27" t="n">
        <v>22</v>
      </c>
      <c r="O29" s="27" t="n">
        <v>13</v>
      </c>
      <c r="P29" s="51" t="n">
        <f aca="false">AVERAGE(F29:O29)</f>
        <v>17.7</v>
      </c>
    </row>
    <row r="30" customFormat="false" ht="15" hidden="false" customHeight="false" outlineLevel="0" collapsed="false">
      <c r="A30" s="49"/>
      <c r="B30" s="49"/>
      <c r="C30" s="51" t="s">
        <v>70</v>
      </c>
      <c r="D30" s="51" t="n">
        <v>6.9</v>
      </c>
      <c r="E30" s="52" t="n">
        <f aca="false">D30*100/B25</f>
        <v>11.8454935622318</v>
      </c>
      <c r="F30" s="27" t="n">
        <v>29</v>
      </c>
      <c r="G30" s="27" t="n">
        <v>19</v>
      </c>
      <c r="H30" s="27" t="n">
        <v>20</v>
      </c>
      <c r="I30" s="27" t="n">
        <v>15</v>
      </c>
      <c r="J30" s="27" t="n">
        <v>12</v>
      </c>
      <c r="K30" s="27" t="n">
        <v>9</v>
      </c>
      <c r="L30" s="27" t="n">
        <v>18</v>
      </c>
      <c r="M30" s="27" t="n">
        <v>15</v>
      </c>
      <c r="N30" s="27" t="n">
        <v>10</v>
      </c>
      <c r="O30" s="27" t="n">
        <v>12</v>
      </c>
      <c r="P30" s="51" t="n">
        <f aca="false">AVERAGE(F30:O30)</f>
        <v>15.9</v>
      </c>
    </row>
    <row r="31" customFormat="false" ht="15" hidden="false" customHeight="false" outlineLevel="0" collapsed="false">
      <c r="A31" s="49"/>
      <c r="B31" s="49"/>
      <c r="C31" s="28" t="s">
        <v>18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4" t="n">
        <f aca="false">AVERAGE(P25:P30)</f>
        <v>15.2166666666667</v>
      </c>
    </row>
    <row r="32" customFormat="false" ht="15" hidden="false" customHeight="false" outlineLevel="0" collapsed="false">
      <c r="A32" s="49" t="s">
        <v>13</v>
      </c>
      <c r="B32" s="49" t="n">
        <f aca="false">D32+D33+D34+D35+D36</f>
        <v>31.95</v>
      </c>
      <c r="C32" s="51" t="s">
        <v>70</v>
      </c>
      <c r="D32" s="51" t="n">
        <v>7.7</v>
      </c>
      <c r="E32" s="52" t="n">
        <f aca="false">D32*100/B32</f>
        <v>24.1001564945227</v>
      </c>
      <c r="F32" s="27" t="n">
        <v>24</v>
      </c>
      <c r="G32" s="27" t="n">
        <v>21</v>
      </c>
      <c r="H32" s="27" t="n">
        <v>20</v>
      </c>
      <c r="I32" s="27" t="n">
        <v>9</v>
      </c>
      <c r="J32" s="27" t="n">
        <v>15</v>
      </c>
      <c r="K32" s="27" t="n">
        <v>16</v>
      </c>
      <c r="L32" s="27" t="n">
        <v>19</v>
      </c>
      <c r="M32" s="27" t="n">
        <v>12</v>
      </c>
      <c r="N32" s="27" t="n">
        <v>25</v>
      </c>
      <c r="O32" s="27" t="n">
        <v>21</v>
      </c>
      <c r="P32" s="51" t="n">
        <f aca="false">AVERAGE(F32:O32)</f>
        <v>18.2</v>
      </c>
    </row>
    <row r="33" customFormat="false" ht="15" hidden="false" customHeight="false" outlineLevel="0" collapsed="false">
      <c r="A33" s="49"/>
      <c r="B33" s="49"/>
      <c r="C33" s="51" t="s">
        <v>50</v>
      </c>
      <c r="D33" s="51" t="n">
        <v>1.1</v>
      </c>
      <c r="E33" s="52" t="n">
        <f aca="false">D33*100/B32</f>
        <v>3.44287949921753</v>
      </c>
      <c r="F33" s="27" t="n">
        <v>13</v>
      </c>
      <c r="G33" s="27" t="n">
        <v>12</v>
      </c>
      <c r="H33" s="27" t="n">
        <v>11</v>
      </c>
      <c r="I33" s="27" t="n">
        <v>16</v>
      </c>
      <c r="J33" s="27" t="n">
        <v>6</v>
      </c>
      <c r="K33" s="27"/>
      <c r="L33" s="27"/>
      <c r="M33" s="27"/>
      <c r="N33" s="27"/>
      <c r="O33" s="27"/>
      <c r="P33" s="51" t="n">
        <f aca="false">AVERAGE(F33:O33)</f>
        <v>11.6</v>
      </c>
    </row>
    <row r="34" customFormat="false" ht="15" hidden="false" customHeight="false" outlineLevel="0" collapsed="false">
      <c r="A34" s="49"/>
      <c r="B34" s="49"/>
      <c r="C34" s="50" t="s">
        <v>75</v>
      </c>
      <c r="D34" s="51" t="n">
        <v>9.6</v>
      </c>
      <c r="E34" s="52" t="n">
        <f aca="false">D34*100/B32</f>
        <v>30.0469483568075</v>
      </c>
      <c r="F34" s="27" t="n">
        <v>12</v>
      </c>
      <c r="G34" s="27" t="n">
        <v>10</v>
      </c>
      <c r="H34" s="27" t="n">
        <v>15</v>
      </c>
      <c r="I34" s="27" t="n">
        <v>14</v>
      </c>
      <c r="J34" s="27" t="n">
        <v>1</v>
      </c>
      <c r="K34" s="27" t="n">
        <v>8</v>
      </c>
      <c r="L34" s="27" t="n">
        <v>6</v>
      </c>
      <c r="M34" s="27" t="n">
        <v>12</v>
      </c>
      <c r="N34" s="27" t="n">
        <v>11</v>
      </c>
      <c r="O34" s="27" t="n">
        <v>14</v>
      </c>
      <c r="P34" s="51" t="n">
        <f aca="false">AVERAGE(F34:O34)</f>
        <v>10.3</v>
      </c>
    </row>
    <row r="35" customFormat="false" ht="15" hidden="false" customHeight="false" outlineLevel="0" collapsed="false">
      <c r="A35" s="49"/>
      <c r="B35" s="49"/>
      <c r="C35" s="62" t="s">
        <v>71</v>
      </c>
      <c r="D35" s="51" t="n">
        <v>11.65</v>
      </c>
      <c r="E35" s="52" t="n">
        <f aca="false">D35*100/B32</f>
        <v>36.4632237871675</v>
      </c>
      <c r="F35" s="27" t="n">
        <v>36</v>
      </c>
      <c r="G35" s="27" t="n">
        <v>45</v>
      </c>
      <c r="H35" s="27" t="n">
        <v>21</v>
      </c>
      <c r="I35" s="27" t="n">
        <v>13</v>
      </c>
      <c r="J35" s="27" t="n">
        <v>22</v>
      </c>
      <c r="K35" s="27" t="n">
        <v>38</v>
      </c>
      <c r="L35" s="27" t="n">
        <v>33</v>
      </c>
      <c r="M35" s="27" t="n">
        <v>25</v>
      </c>
      <c r="N35" s="27" t="n">
        <v>26</v>
      </c>
      <c r="O35" s="27" t="n">
        <v>10</v>
      </c>
      <c r="P35" s="51" t="n">
        <f aca="false">AVERAGE(F35:O35)</f>
        <v>26.9</v>
      </c>
    </row>
    <row r="36" customFormat="false" ht="15" hidden="false" customHeight="false" outlineLevel="0" collapsed="false">
      <c r="A36" s="49"/>
      <c r="B36" s="49"/>
      <c r="C36" s="51" t="s">
        <v>49</v>
      </c>
      <c r="D36" s="51" t="n">
        <v>1.9</v>
      </c>
      <c r="E36" s="52" t="n">
        <f aca="false">D36*100/B32</f>
        <v>5.94679186228482</v>
      </c>
      <c r="F36" s="27" t="n">
        <v>19</v>
      </c>
      <c r="G36" s="27" t="n">
        <v>7</v>
      </c>
      <c r="H36" s="27" t="n">
        <v>18</v>
      </c>
      <c r="I36" s="27" t="n">
        <v>11</v>
      </c>
      <c r="J36" s="27" t="n">
        <v>10</v>
      </c>
      <c r="K36" s="27" t="n">
        <v>7</v>
      </c>
      <c r="L36" s="27" t="n">
        <v>11</v>
      </c>
      <c r="M36" s="27" t="n">
        <v>12</v>
      </c>
      <c r="N36" s="27"/>
      <c r="O36" s="27"/>
      <c r="P36" s="52" t="n">
        <f aca="false">AVERAGE(F36:O36)</f>
        <v>11.875</v>
      </c>
    </row>
    <row r="37" customFormat="false" ht="15" hidden="false" customHeight="false" outlineLevel="0" collapsed="false">
      <c r="A37" s="49"/>
      <c r="B37" s="49"/>
      <c r="C37" s="28" t="s">
        <v>18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4" t="n">
        <f aca="false">AVERAGE(P32:P36)</f>
        <v>15.775</v>
      </c>
    </row>
    <row r="38" customFormat="false" ht="15" hidden="false" customHeight="false" outlineLevel="0" collapsed="false">
      <c r="A38" s="49" t="s">
        <v>51</v>
      </c>
      <c r="B38" s="49" t="n">
        <f aca="false">D38+D39+D40+D41</f>
        <v>21.45</v>
      </c>
      <c r="C38" s="62" t="s">
        <v>71</v>
      </c>
      <c r="D38" s="51" t="n">
        <v>6.9</v>
      </c>
      <c r="E38" s="52" t="n">
        <f aca="false">D38*100/B38</f>
        <v>32.1678321678322</v>
      </c>
      <c r="F38" s="27" t="n">
        <v>2.9</v>
      </c>
      <c r="G38" s="27" t="n">
        <v>15</v>
      </c>
      <c r="H38" s="27" t="n">
        <v>12</v>
      </c>
      <c r="I38" s="27" t="n">
        <v>11</v>
      </c>
      <c r="J38" s="27" t="n">
        <v>10</v>
      </c>
      <c r="K38" s="27" t="n">
        <v>16</v>
      </c>
      <c r="L38" s="27" t="n">
        <v>13</v>
      </c>
      <c r="M38" s="27" t="n">
        <v>12</v>
      </c>
      <c r="N38" s="27" t="n">
        <v>11</v>
      </c>
      <c r="O38" s="27" t="n">
        <v>13</v>
      </c>
      <c r="P38" s="52" t="n">
        <f aca="false">AVERAGE(F38:O38)</f>
        <v>11.59</v>
      </c>
    </row>
    <row r="39" customFormat="false" ht="15" hidden="false" customHeight="false" outlineLevel="0" collapsed="false">
      <c r="A39" s="49"/>
      <c r="B39" s="49"/>
      <c r="C39" s="51" t="s">
        <v>70</v>
      </c>
      <c r="D39" s="51" t="n">
        <v>9.95</v>
      </c>
      <c r="E39" s="52" t="n">
        <f aca="false">D39*100/B38</f>
        <v>46.3869463869464</v>
      </c>
      <c r="F39" s="27" t="n">
        <v>21</v>
      </c>
      <c r="G39" s="27" t="n">
        <v>15</v>
      </c>
      <c r="H39" s="27" t="n">
        <v>22</v>
      </c>
      <c r="I39" s="27" t="n">
        <v>17</v>
      </c>
      <c r="J39" s="27" t="n">
        <v>18</v>
      </c>
      <c r="K39" s="27" t="n">
        <v>19</v>
      </c>
      <c r="L39" s="27" t="n">
        <v>21</v>
      </c>
      <c r="M39" s="27" t="n">
        <v>17</v>
      </c>
      <c r="N39" s="27" t="n">
        <v>25</v>
      </c>
      <c r="O39" s="27" t="n">
        <v>18</v>
      </c>
      <c r="P39" s="51" t="n">
        <f aca="false">AVERAGE(F39:O39)</f>
        <v>19.3</v>
      </c>
    </row>
    <row r="40" customFormat="false" ht="15" hidden="false" customHeight="false" outlineLevel="0" collapsed="false">
      <c r="A40" s="49"/>
      <c r="B40" s="49"/>
      <c r="C40" s="51" t="s">
        <v>49</v>
      </c>
      <c r="D40" s="51" t="n">
        <v>2.35</v>
      </c>
      <c r="E40" s="52" t="n">
        <f aca="false">D40*100/B38</f>
        <v>10.955710955711</v>
      </c>
      <c r="F40" s="27" t="n">
        <v>13</v>
      </c>
      <c r="G40" s="27" t="n">
        <v>9</v>
      </c>
      <c r="H40" s="27" t="n">
        <v>12</v>
      </c>
      <c r="I40" s="27" t="n">
        <v>8.5</v>
      </c>
      <c r="J40" s="27" t="n">
        <v>15</v>
      </c>
      <c r="K40" s="27" t="n">
        <v>15</v>
      </c>
      <c r="L40" s="27" t="n">
        <v>9</v>
      </c>
      <c r="M40" s="27" t="n">
        <v>12</v>
      </c>
      <c r="N40" s="27" t="n">
        <v>10</v>
      </c>
      <c r="O40" s="27" t="n">
        <v>8</v>
      </c>
      <c r="P40" s="51" t="n">
        <f aca="false">AVERAGE(F40:O40)</f>
        <v>11.15</v>
      </c>
    </row>
    <row r="41" customFormat="false" ht="15" hidden="false" customHeight="false" outlineLevel="0" collapsed="false">
      <c r="A41" s="49"/>
      <c r="B41" s="49"/>
      <c r="C41" s="51" t="s">
        <v>63</v>
      </c>
      <c r="D41" s="51" t="n">
        <v>2.25</v>
      </c>
      <c r="E41" s="52" t="n">
        <f aca="false">D41*100/B38</f>
        <v>10.4895104895105</v>
      </c>
      <c r="F41" s="27" t="n">
        <v>24</v>
      </c>
      <c r="G41" s="27" t="n">
        <v>0</v>
      </c>
      <c r="H41" s="27" t="n">
        <v>0</v>
      </c>
      <c r="I41" s="27" t="n">
        <v>0</v>
      </c>
      <c r="J41" s="27" t="n">
        <v>0</v>
      </c>
      <c r="K41" s="27" t="n">
        <v>0</v>
      </c>
      <c r="L41" s="27" t="n">
        <v>0</v>
      </c>
      <c r="M41" s="27" t="n">
        <v>0</v>
      </c>
      <c r="N41" s="27" t="n">
        <v>0</v>
      </c>
      <c r="O41" s="27" t="n">
        <v>0</v>
      </c>
      <c r="P41" s="51" t="n">
        <v>24</v>
      </c>
    </row>
    <row r="42" customFormat="false" ht="15" hidden="false" customHeight="false" outlineLevel="0" collapsed="false">
      <c r="A42" s="49"/>
      <c r="B42" s="49"/>
      <c r="C42" s="28" t="s">
        <v>18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4" t="n">
        <f aca="false">AVERAGE(P38:P41)</f>
        <v>16.51</v>
      </c>
    </row>
    <row r="43" customFormat="false" ht="15" hidden="false" customHeight="false" outlineLevel="0" collapsed="false">
      <c r="A43" s="71" t="s">
        <v>52</v>
      </c>
      <c r="B43" s="71" t="n">
        <f aca="false">D43+D44+D45+D46+D47</f>
        <v>72</v>
      </c>
      <c r="C43" s="51" t="s">
        <v>53</v>
      </c>
      <c r="D43" s="51" t="n">
        <v>14.4</v>
      </c>
      <c r="E43" s="79" t="n">
        <f aca="false">D43*100/B43</f>
        <v>20</v>
      </c>
      <c r="F43" s="27" t="n">
        <v>9.3</v>
      </c>
      <c r="G43" s="27" t="n">
        <v>17.2</v>
      </c>
      <c r="H43" s="27" t="n">
        <v>5.7</v>
      </c>
      <c r="I43" s="27" t="n">
        <v>6.6</v>
      </c>
      <c r="J43" s="27" t="n">
        <v>9.5</v>
      </c>
      <c r="K43" s="27" t="n">
        <v>5.7</v>
      </c>
      <c r="L43" s="27" t="n">
        <v>7.1</v>
      </c>
      <c r="M43" s="27"/>
      <c r="N43" s="27"/>
      <c r="O43" s="27"/>
      <c r="P43" s="80" t="n">
        <f aca="false">AVERAGE(F43:O43)</f>
        <v>8.72857142857143</v>
      </c>
    </row>
    <row r="44" customFormat="false" ht="15" hidden="false" customHeight="false" outlineLevel="0" collapsed="false">
      <c r="A44" s="71"/>
      <c r="B44" s="71"/>
      <c r="C44" s="50" t="s">
        <v>45</v>
      </c>
      <c r="D44" s="51" t="n">
        <v>14.5</v>
      </c>
      <c r="E44" s="79" t="n">
        <f aca="false">D44*100/B43</f>
        <v>20.1388888888889</v>
      </c>
      <c r="F44" s="27" t="n">
        <v>14.5</v>
      </c>
      <c r="G44" s="27" t="n">
        <v>9.6</v>
      </c>
      <c r="H44" s="27"/>
      <c r="I44" s="27"/>
      <c r="J44" s="27"/>
      <c r="K44" s="27"/>
      <c r="L44" s="27"/>
      <c r="M44" s="27"/>
      <c r="N44" s="27"/>
      <c r="O44" s="27"/>
      <c r="P44" s="80" t="n">
        <f aca="false">AVERAGE(F44:O44)</f>
        <v>12.05</v>
      </c>
    </row>
    <row r="45" customFormat="false" ht="15" hidden="false" customHeight="false" outlineLevel="0" collapsed="false">
      <c r="A45" s="71"/>
      <c r="B45" s="71"/>
      <c r="C45" s="51" t="s">
        <v>70</v>
      </c>
      <c r="D45" s="51" t="n">
        <v>26.7</v>
      </c>
      <c r="E45" s="79" t="n">
        <f aca="false">D45*100/B43</f>
        <v>37.0833333333333</v>
      </c>
      <c r="F45" s="27" t="n">
        <v>26.7</v>
      </c>
      <c r="G45" s="27" t="n">
        <v>24.1</v>
      </c>
      <c r="H45" s="27" t="n">
        <v>13.5</v>
      </c>
      <c r="I45" s="27" t="n">
        <v>21.2</v>
      </c>
      <c r="J45" s="27" t="n">
        <v>17.6</v>
      </c>
      <c r="K45" s="27" t="n">
        <v>29.3</v>
      </c>
      <c r="L45" s="27" t="n">
        <v>22.1</v>
      </c>
      <c r="M45" s="27" t="n">
        <v>19.1</v>
      </c>
      <c r="N45" s="27" t="n">
        <v>21.9</v>
      </c>
      <c r="O45" s="27" t="n">
        <v>27.5</v>
      </c>
      <c r="P45" s="80" t="n">
        <f aca="false">AVERAGE(F45:O45)</f>
        <v>22.3</v>
      </c>
    </row>
    <row r="46" customFormat="false" ht="15" hidden="false" customHeight="false" outlineLevel="0" collapsed="false">
      <c r="A46" s="71"/>
      <c r="B46" s="71"/>
      <c r="C46" s="62" t="s">
        <v>71</v>
      </c>
      <c r="D46" s="51" t="n">
        <v>6.2</v>
      </c>
      <c r="E46" s="79" t="n">
        <f aca="false">D46*100/B43</f>
        <v>8.61111111111111</v>
      </c>
      <c r="F46" s="27" t="n">
        <v>21.4</v>
      </c>
      <c r="G46" s="27" t="n">
        <v>45.5</v>
      </c>
      <c r="H46" s="27" t="n">
        <v>18</v>
      </c>
      <c r="I46" s="27" t="n">
        <v>17.5</v>
      </c>
      <c r="J46" s="27" t="n">
        <v>24.2</v>
      </c>
      <c r="K46" s="27" t="n">
        <v>25.7</v>
      </c>
      <c r="L46" s="27" t="n">
        <v>18.4</v>
      </c>
      <c r="M46" s="27" t="n">
        <v>13.1</v>
      </c>
      <c r="N46" s="27" t="n">
        <v>16.1</v>
      </c>
      <c r="O46" s="27" t="n">
        <v>23</v>
      </c>
      <c r="P46" s="80" t="n">
        <f aca="false">AVERAGE(F46:O46)</f>
        <v>22.29</v>
      </c>
    </row>
    <row r="47" customFormat="false" ht="15" hidden="false" customHeight="false" outlineLevel="0" collapsed="false">
      <c r="A47" s="71"/>
      <c r="B47" s="71"/>
      <c r="C47" s="51" t="s">
        <v>49</v>
      </c>
      <c r="D47" s="51" t="n">
        <v>10.2</v>
      </c>
      <c r="E47" s="79" t="n">
        <f aca="false">D47*100/B43</f>
        <v>14.1666666666667</v>
      </c>
      <c r="F47" s="27" t="n">
        <v>6.2</v>
      </c>
      <c r="G47" s="27" t="n">
        <v>5.1</v>
      </c>
      <c r="H47" s="27" t="n">
        <v>3.7</v>
      </c>
      <c r="I47" s="27" t="n">
        <v>6.4</v>
      </c>
      <c r="J47" s="27" t="n">
        <v>5.9</v>
      </c>
      <c r="K47" s="27" t="n">
        <v>3.5</v>
      </c>
      <c r="L47" s="27" t="n">
        <v>6.2</v>
      </c>
      <c r="M47" s="27" t="n">
        <v>6.1</v>
      </c>
      <c r="N47" s="27" t="n">
        <v>3.2</v>
      </c>
      <c r="O47" s="27" t="n">
        <v>5.2</v>
      </c>
      <c r="P47" s="80" t="n">
        <f aca="false">AVERAGE(F47:O47)</f>
        <v>5.15</v>
      </c>
    </row>
    <row r="48" customFormat="false" ht="15" hidden="false" customHeight="false" outlineLevel="0" collapsed="false">
      <c r="A48" s="71"/>
      <c r="B48" s="71"/>
      <c r="C48" s="28" t="s">
        <v>18</v>
      </c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4" t="n">
        <f aca="false">AVERAGE(P43:P47)</f>
        <v>14.1037142857143</v>
      </c>
    </row>
    <row r="49" customFormat="false" ht="15" hidden="false" customHeight="false" outlineLevel="0" collapsed="false">
      <c r="A49" s="71" t="s">
        <v>19</v>
      </c>
      <c r="B49" s="67" t="n">
        <f aca="false">D49+D50+D51+D52+D53</f>
        <v>40.395</v>
      </c>
      <c r="C49" s="50" t="s">
        <v>75</v>
      </c>
      <c r="D49" s="52" t="n">
        <v>13.65</v>
      </c>
      <c r="E49" s="52" t="n">
        <f aca="false">D49*100/B49</f>
        <v>33.7913108057928</v>
      </c>
      <c r="F49" s="27" t="n">
        <v>11</v>
      </c>
      <c r="G49" s="27" t="n">
        <v>10</v>
      </c>
      <c r="H49" s="27" t="n">
        <v>12</v>
      </c>
      <c r="I49" s="27" t="n">
        <v>19</v>
      </c>
      <c r="J49" s="27" t="n">
        <v>15</v>
      </c>
      <c r="K49" s="27" t="n">
        <v>14</v>
      </c>
      <c r="L49" s="27" t="n">
        <v>12</v>
      </c>
      <c r="M49" s="27" t="n">
        <v>5</v>
      </c>
      <c r="N49" s="27" t="n">
        <v>6</v>
      </c>
      <c r="O49" s="27" t="n">
        <v>5</v>
      </c>
      <c r="P49" s="27" t="n">
        <f aca="false">AVERAGE(F49:O49)</f>
        <v>10.9</v>
      </c>
    </row>
    <row r="50" customFormat="false" ht="15" hidden="false" customHeight="false" outlineLevel="0" collapsed="false">
      <c r="A50" s="71"/>
      <c r="B50" s="67"/>
      <c r="C50" s="62" t="s">
        <v>71</v>
      </c>
      <c r="D50" s="52" t="n">
        <v>1.145</v>
      </c>
      <c r="E50" s="52" t="n">
        <f aca="false">D50*100/B49</f>
        <v>2.8345092214383</v>
      </c>
      <c r="F50" s="27" t="n">
        <v>18</v>
      </c>
      <c r="G50" s="27" t="n">
        <v>22</v>
      </c>
      <c r="H50" s="27" t="n">
        <v>15</v>
      </c>
      <c r="I50" s="27" t="n">
        <v>7</v>
      </c>
      <c r="J50" s="27" t="n">
        <v>6</v>
      </c>
      <c r="K50" s="27" t="n">
        <v>8</v>
      </c>
      <c r="L50" s="27" t="n">
        <v>9</v>
      </c>
      <c r="M50" s="27" t="n">
        <v>10</v>
      </c>
      <c r="N50" s="27" t="n">
        <v>11</v>
      </c>
      <c r="O50" s="27" t="n">
        <v>11</v>
      </c>
      <c r="P50" s="27" t="n">
        <f aca="false">AVERAGE(F50:O50)</f>
        <v>11.7</v>
      </c>
    </row>
    <row r="51" customFormat="false" ht="15" hidden="false" customHeight="false" outlineLevel="0" collapsed="false">
      <c r="A51" s="71"/>
      <c r="B51" s="67"/>
      <c r="C51" s="51" t="s">
        <v>70</v>
      </c>
      <c r="D51" s="52" t="n">
        <v>17.45</v>
      </c>
      <c r="E51" s="52" t="n">
        <f aca="false">D51*100/B49</f>
        <v>43.1984156455007</v>
      </c>
      <c r="F51" s="27" t="n">
        <v>23</v>
      </c>
      <c r="G51" s="27" t="n">
        <v>24</v>
      </c>
      <c r="H51" s="27" t="n">
        <v>25</v>
      </c>
      <c r="I51" s="27" t="n">
        <v>18</v>
      </c>
      <c r="J51" s="27" t="n">
        <v>12</v>
      </c>
      <c r="K51" s="27" t="n">
        <v>29</v>
      </c>
      <c r="L51" s="27" t="n">
        <v>22</v>
      </c>
      <c r="M51" s="27" t="n">
        <v>21</v>
      </c>
      <c r="N51" s="27" t="n">
        <v>18</v>
      </c>
      <c r="O51" s="27" t="n">
        <v>10</v>
      </c>
      <c r="P51" s="27" t="n">
        <f aca="false">AVERAGE(F51:O51)</f>
        <v>20.2</v>
      </c>
    </row>
    <row r="52" customFormat="false" ht="15" hidden="false" customHeight="false" outlineLevel="0" collapsed="false">
      <c r="A52" s="71"/>
      <c r="B52" s="67"/>
      <c r="C52" s="51" t="s">
        <v>86</v>
      </c>
      <c r="D52" s="52" t="n">
        <v>2.25</v>
      </c>
      <c r="E52" s="52" t="n">
        <f aca="false">D52*100/B49</f>
        <v>5.56999628666914</v>
      </c>
      <c r="F52" s="27" t="n">
        <v>9</v>
      </c>
      <c r="G52" s="27" t="n">
        <v>9</v>
      </c>
      <c r="H52" s="27" t="n">
        <v>8</v>
      </c>
      <c r="I52" s="27" t="n">
        <v>7</v>
      </c>
      <c r="J52" s="27" t="n">
        <v>10</v>
      </c>
      <c r="K52" s="27" t="n">
        <v>4</v>
      </c>
      <c r="L52" s="27" t="n">
        <v>5</v>
      </c>
      <c r="M52" s="27" t="n">
        <v>5</v>
      </c>
      <c r="N52" s="27" t="n">
        <v>4</v>
      </c>
      <c r="O52" s="27" t="n">
        <v>4</v>
      </c>
      <c r="P52" s="27" t="n">
        <f aca="false">AVERAGE(F52:O52)</f>
        <v>6.5</v>
      </c>
    </row>
    <row r="53" customFormat="false" ht="15" hidden="false" customHeight="false" outlineLevel="0" collapsed="false">
      <c r="A53" s="71"/>
      <c r="B53" s="67"/>
      <c r="C53" s="51" t="s">
        <v>49</v>
      </c>
      <c r="D53" s="52" t="n">
        <v>5.9</v>
      </c>
      <c r="E53" s="52" t="n">
        <f aca="false">D53*100/B49</f>
        <v>14.6057680405991</v>
      </c>
      <c r="F53" s="27" t="n">
        <v>24</v>
      </c>
      <c r="G53" s="27" t="n">
        <v>18</v>
      </c>
      <c r="H53" s="27" t="n">
        <v>22</v>
      </c>
      <c r="I53" s="27" t="n">
        <v>15</v>
      </c>
      <c r="J53" s="27" t="n">
        <v>12</v>
      </c>
      <c r="K53" s="27" t="n">
        <v>15</v>
      </c>
      <c r="L53" s="27" t="n">
        <v>12</v>
      </c>
      <c r="M53" s="27" t="n">
        <v>22</v>
      </c>
      <c r="N53" s="27" t="n">
        <v>25</v>
      </c>
      <c r="O53" s="27" t="n">
        <v>28</v>
      </c>
      <c r="P53" s="27" t="n">
        <f aca="false">AVERAGE(F53:O53)</f>
        <v>19.3</v>
      </c>
    </row>
    <row r="54" customFormat="false" ht="15" hidden="false" customHeight="false" outlineLevel="0" collapsed="false">
      <c r="A54" s="71"/>
      <c r="B54" s="67"/>
      <c r="C54" s="28" t="s">
        <v>18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4" t="n">
        <f aca="false">AVERAGE(P49:P53)</f>
        <v>13.72</v>
      </c>
    </row>
    <row r="55" customFormat="false" ht="15" hidden="false" customHeight="false" outlineLevel="0" collapsed="false">
      <c r="A55" s="71" t="s">
        <v>54</v>
      </c>
      <c r="B55" s="49" t="n">
        <f aca="false">D55+D56+D57</f>
        <v>29.2</v>
      </c>
      <c r="C55" s="62" t="s">
        <v>71</v>
      </c>
      <c r="D55" s="51" t="n">
        <v>14.3</v>
      </c>
      <c r="E55" s="52" t="n">
        <f aca="false">D55*100/B55</f>
        <v>48.972602739726</v>
      </c>
      <c r="F55" s="27" t="n">
        <v>25</v>
      </c>
      <c r="G55" s="27" t="n">
        <v>19</v>
      </c>
      <c r="H55" s="27" t="n">
        <v>25</v>
      </c>
      <c r="I55" s="27" t="n">
        <v>29</v>
      </c>
      <c r="J55" s="27" t="n">
        <v>26</v>
      </c>
      <c r="K55" s="27" t="n">
        <v>22</v>
      </c>
      <c r="L55" s="27" t="n">
        <v>18</v>
      </c>
      <c r="M55" s="27" t="n">
        <v>25</v>
      </c>
      <c r="N55" s="27" t="n">
        <v>20</v>
      </c>
      <c r="O55" s="27" t="n">
        <v>12</v>
      </c>
      <c r="P55" s="27" t="n">
        <f aca="false">AVERAGE(F55:O55)</f>
        <v>22.1</v>
      </c>
    </row>
    <row r="56" customFormat="false" ht="15" hidden="false" customHeight="false" outlineLevel="0" collapsed="false">
      <c r="A56" s="71"/>
      <c r="B56" s="49"/>
      <c r="C56" s="51" t="s">
        <v>85</v>
      </c>
      <c r="D56" s="51" t="n">
        <f aca="false">7.6+2.25</f>
        <v>9.85</v>
      </c>
      <c r="E56" s="52" t="n">
        <f aca="false">D56*100/B55</f>
        <v>33.7328767123288</v>
      </c>
      <c r="F56" s="27" t="n">
        <v>7</v>
      </c>
      <c r="G56" s="27" t="n">
        <v>8</v>
      </c>
      <c r="H56" s="27" t="n">
        <v>9</v>
      </c>
      <c r="I56" s="27" t="n">
        <v>12</v>
      </c>
      <c r="J56" s="27" t="n">
        <v>15</v>
      </c>
      <c r="K56" s="27" t="n">
        <v>11</v>
      </c>
      <c r="L56" s="27" t="n">
        <v>14</v>
      </c>
      <c r="M56" s="27" t="n">
        <v>13</v>
      </c>
      <c r="N56" s="27" t="n">
        <v>12</v>
      </c>
      <c r="O56" s="27" t="n">
        <v>9</v>
      </c>
      <c r="P56" s="27" t="n">
        <f aca="false">AVERAGE(F56:O56)</f>
        <v>11</v>
      </c>
    </row>
    <row r="57" customFormat="false" ht="15" hidden="false" customHeight="false" outlineLevel="0" collapsed="false">
      <c r="A57" s="71"/>
      <c r="B57" s="49"/>
      <c r="C57" s="50" t="s">
        <v>75</v>
      </c>
      <c r="D57" s="51" t="n">
        <v>5.05</v>
      </c>
      <c r="E57" s="52" t="n">
        <f aca="false">D57*100/B55</f>
        <v>17.2945205479452</v>
      </c>
      <c r="F57" s="27" t="n">
        <v>5</v>
      </c>
      <c r="G57" s="27" t="n">
        <v>10</v>
      </c>
      <c r="H57" s="27" t="n">
        <v>9</v>
      </c>
      <c r="I57" s="27" t="n">
        <v>12</v>
      </c>
      <c r="J57" s="27" t="n">
        <v>6</v>
      </c>
      <c r="K57" s="27" t="n">
        <v>7</v>
      </c>
      <c r="L57" s="27" t="n">
        <v>14</v>
      </c>
      <c r="M57" s="27" t="n">
        <v>12</v>
      </c>
      <c r="N57" s="27" t="n">
        <v>11</v>
      </c>
      <c r="O57" s="27" t="n">
        <v>15</v>
      </c>
      <c r="P57" s="27" t="n">
        <f aca="false">AVERAGE(F57:O57)</f>
        <v>10.1</v>
      </c>
    </row>
    <row r="58" customFormat="false" ht="15" hidden="false" customHeight="false" outlineLevel="0" collapsed="false">
      <c r="A58" s="71"/>
      <c r="B58" s="49"/>
      <c r="C58" s="28" t="s">
        <v>18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4" t="n">
        <f aca="false">AVERAGE(P55:P57)</f>
        <v>14.4</v>
      </c>
    </row>
    <row r="59" customFormat="false" ht="15" hidden="false" customHeight="false" outlineLevel="0" collapsed="false">
      <c r="A59" s="71"/>
      <c r="B59" s="49"/>
      <c r="C59" s="51" t="s">
        <v>70</v>
      </c>
      <c r="D59" s="51" t="n">
        <v>16.9</v>
      </c>
      <c r="E59" s="52" t="n">
        <f aca="false">D59*100/B60</f>
        <v>67.1968190854871</v>
      </c>
      <c r="F59" s="27" t="n">
        <v>15</v>
      </c>
      <c r="G59" s="27" t="n">
        <v>19</v>
      </c>
      <c r="H59" s="27" t="n">
        <v>25</v>
      </c>
      <c r="I59" s="27" t="n">
        <v>14</v>
      </c>
      <c r="J59" s="27" t="n">
        <v>15</v>
      </c>
      <c r="K59" s="27" t="n">
        <v>18</v>
      </c>
      <c r="L59" s="27" t="n">
        <v>20</v>
      </c>
      <c r="M59" s="27" t="n">
        <v>21</v>
      </c>
      <c r="N59" s="27" t="n">
        <v>24</v>
      </c>
      <c r="O59" s="27" t="n">
        <v>28</v>
      </c>
      <c r="P59" s="27" t="n">
        <f aca="false">AVERAGE(F59:O59)</f>
        <v>19.9</v>
      </c>
    </row>
    <row r="60" customFormat="false" ht="15" hidden="false" customHeight="false" outlineLevel="0" collapsed="false">
      <c r="A60" s="71" t="s">
        <v>64</v>
      </c>
      <c r="B60" s="49" t="n">
        <f aca="false">D59+D60+D61</f>
        <v>25.15</v>
      </c>
      <c r="C60" s="62" t="s">
        <v>71</v>
      </c>
      <c r="D60" s="51" t="n">
        <v>2.3</v>
      </c>
      <c r="E60" s="52" t="n">
        <f aca="false">D60*100/B60</f>
        <v>9.14512922465209</v>
      </c>
      <c r="F60" s="27" t="n">
        <v>25</v>
      </c>
      <c r="G60" s="27" t="n">
        <v>28</v>
      </c>
      <c r="H60" s="27" t="n">
        <v>10</v>
      </c>
      <c r="I60" s="27" t="n">
        <v>9</v>
      </c>
      <c r="J60" s="27" t="n">
        <v>8</v>
      </c>
      <c r="K60" s="27" t="n">
        <v>28</v>
      </c>
      <c r="L60" s="27" t="n">
        <v>11</v>
      </c>
      <c r="M60" s="27" t="n">
        <v>12</v>
      </c>
      <c r="N60" s="27" t="n">
        <v>10</v>
      </c>
      <c r="O60" s="27" t="n">
        <v>11</v>
      </c>
      <c r="P60" s="27" t="n">
        <f aca="false">AVERAGE(F60:O60)</f>
        <v>15.2</v>
      </c>
    </row>
    <row r="61" customFormat="false" ht="15" hidden="false" customHeight="false" outlineLevel="0" collapsed="false">
      <c r="A61" s="71"/>
      <c r="B61" s="49"/>
      <c r="C61" s="51" t="s">
        <v>63</v>
      </c>
      <c r="D61" s="51" t="n">
        <v>5.95</v>
      </c>
      <c r="E61" s="52" t="n">
        <f aca="false">D61*100/B60</f>
        <v>23.6580516898608</v>
      </c>
      <c r="F61" s="27" t="n">
        <v>19</v>
      </c>
      <c r="G61" s="27" t="n">
        <v>18</v>
      </c>
      <c r="H61" s="27" t="n">
        <v>22</v>
      </c>
      <c r="I61" s="27" t="n">
        <v>11</v>
      </c>
      <c r="J61" s="27"/>
      <c r="K61" s="27"/>
      <c r="L61" s="27"/>
      <c r="M61" s="27"/>
      <c r="N61" s="27"/>
      <c r="O61" s="27"/>
      <c r="P61" s="27" t="n">
        <f aca="false">AVERAGE(F61:O61)</f>
        <v>17.5</v>
      </c>
    </row>
    <row r="62" customFormat="false" ht="15" hidden="false" customHeight="false" outlineLevel="0" collapsed="false">
      <c r="A62" s="71"/>
      <c r="B62" s="49"/>
      <c r="C62" s="28" t="s">
        <v>18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4" t="n">
        <f aca="false">AVERAGE(P59:P61)</f>
        <v>17.5333333333333</v>
      </c>
    </row>
    <row r="64" customFormat="false" ht="15" hidden="false" customHeight="false" outlineLevel="0" collapsed="false">
      <c r="C64" s="58" t="s">
        <v>55</v>
      </c>
      <c r="D64" s="58" t="n">
        <v>1</v>
      </c>
      <c r="E64" s="58" t="n">
        <v>2</v>
      </c>
      <c r="F64" s="58" t="n">
        <v>3</v>
      </c>
      <c r="G64" s="58" t="n">
        <v>4</v>
      </c>
      <c r="H64" s="58" t="n">
        <v>5</v>
      </c>
      <c r="I64" s="58" t="n">
        <v>6</v>
      </c>
      <c r="J64" s="58" t="n">
        <v>7</v>
      </c>
      <c r="K64" s="58" t="n">
        <v>8</v>
      </c>
      <c r="L64" s="58" t="n">
        <v>9</v>
      </c>
      <c r="M64" s="58" t="n">
        <v>10</v>
      </c>
      <c r="N64" s="59" t="s">
        <v>18</v>
      </c>
    </row>
    <row r="65" customFormat="false" ht="15" hidden="false" customHeight="false" outlineLevel="0" collapsed="false">
      <c r="C65" s="51" t="s">
        <v>47</v>
      </c>
      <c r="D65" s="64" t="n">
        <v>32.5</v>
      </c>
      <c r="E65" s="64" t="n">
        <v>0</v>
      </c>
      <c r="F65" s="64" t="n">
        <v>0</v>
      </c>
      <c r="G65" s="64" t="n">
        <v>0</v>
      </c>
      <c r="H65" s="64" t="n">
        <v>24.1</v>
      </c>
      <c r="I65" s="64" t="n">
        <v>0</v>
      </c>
      <c r="J65" s="64" t="n">
        <v>37.08</v>
      </c>
      <c r="K65" s="64" t="n">
        <v>43.2</v>
      </c>
      <c r="L65" s="64" t="n">
        <v>0</v>
      </c>
      <c r="M65" s="64" t="n">
        <v>0</v>
      </c>
      <c r="N65" s="65" t="n">
        <f aca="false">AVERAGE(D65:M65)</f>
        <v>13.688</v>
      </c>
    </row>
    <row r="66" customFormat="false" ht="13.8" hidden="false" customHeight="false" outlineLevel="0" collapsed="false">
      <c r="C66" s="51" t="s">
        <v>65</v>
      </c>
      <c r="D66" s="64" t="n">
        <v>21</v>
      </c>
      <c r="E66" s="64" t="n">
        <v>0</v>
      </c>
      <c r="F66" s="64" t="n">
        <v>0</v>
      </c>
      <c r="G66" s="64" t="n">
        <v>13.7</v>
      </c>
      <c r="H66" s="64" t="n">
        <v>0</v>
      </c>
      <c r="I66" s="64" t="n">
        <v>0</v>
      </c>
      <c r="J66" s="64" t="n">
        <v>0</v>
      </c>
      <c r="K66" s="64" t="n">
        <v>0</v>
      </c>
      <c r="L66" s="64" t="n">
        <v>33.7</v>
      </c>
      <c r="M66" s="64" t="n">
        <v>0</v>
      </c>
      <c r="N66" s="65" t="n">
        <f aca="false">AVERAGE(D66:M66)</f>
        <v>6.84</v>
      </c>
    </row>
    <row r="67" customFormat="false" ht="15" hidden="false" customHeight="false" outlineLevel="0" collapsed="false">
      <c r="C67" s="62" t="s">
        <v>60</v>
      </c>
      <c r="D67" s="64" t="n">
        <v>10.7</v>
      </c>
      <c r="E67" s="64" t="n">
        <v>28.6</v>
      </c>
      <c r="F67" s="64" t="n">
        <v>0</v>
      </c>
      <c r="G67" s="64" t="n">
        <v>0</v>
      </c>
      <c r="H67" s="64" t="n">
        <v>5.9</v>
      </c>
      <c r="I67" s="64" t="n">
        <v>11</v>
      </c>
      <c r="J67" s="64" t="n">
        <v>14.17</v>
      </c>
      <c r="K67" s="64" t="n">
        <v>14.6</v>
      </c>
      <c r="L67" s="64" t="n">
        <v>0</v>
      </c>
      <c r="M67" s="64" t="n">
        <v>0</v>
      </c>
      <c r="N67" s="65" t="n">
        <f aca="false">AVERAGE(D67:M67)</f>
        <v>8.497</v>
      </c>
    </row>
    <row r="68" customFormat="false" ht="15" hidden="false" customHeight="false" outlineLevel="0" collapsed="false">
      <c r="C68" s="50" t="s">
        <v>87</v>
      </c>
      <c r="D68" s="64" t="n">
        <v>0</v>
      </c>
      <c r="E68" s="64" t="n">
        <v>0</v>
      </c>
      <c r="F68" s="64" t="n">
        <v>3.6</v>
      </c>
      <c r="G68" s="64" t="n">
        <v>0</v>
      </c>
      <c r="H68" s="64" t="n">
        <v>0</v>
      </c>
      <c r="I68" s="64" t="n">
        <v>0</v>
      </c>
      <c r="J68" s="64" t="n">
        <v>0</v>
      </c>
      <c r="K68" s="64" t="n">
        <v>0</v>
      </c>
      <c r="L68" s="64" t="n">
        <v>0</v>
      </c>
      <c r="M68" s="64" t="n">
        <v>0</v>
      </c>
      <c r="N68" s="65" t="n">
        <f aca="false">AVERAGE(D68:M68)</f>
        <v>0.36</v>
      </c>
    </row>
    <row r="69" customFormat="false" ht="15" hidden="false" customHeight="false" outlineLevel="0" collapsed="false">
      <c r="C69" s="62" t="s">
        <v>57</v>
      </c>
      <c r="D69" s="64" t="n">
        <v>10.1</v>
      </c>
      <c r="E69" s="64" t="n">
        <v>17.6</v>
      </c>
      <c r="F69" s="64" t="n">
        <v>0</v>
      </c>
      <c r="G69" s="64" t="n">
        <v>5.8</v>
      </c>
      <c r="H69" s="64" t="n">
        <v>36.5</v>
      </c>
      <c r="I69" s="64" t="n">
        <v>32.2</v>
      </c>
      <c r="J69" s="64" t="n">
        <v>8.61</v>
      </c>
      <c r="K69" s="64" t="n">
        <v>2.8</v>
      </c>
      <c r="L69" s="64" t="n">
        <v>49</v>
      </c>
      <c r="M69" s="64" t="n">
        <v>9.1</v>
      </c>
      <c r="N69" s="65" t="n">
        <f aca="false">AVERAGE(D69:M69)</f>
        <v>17.171</v>
      </c>
    </row>
    <row r="70" customFormat="false" ht="15" hidden="false" customHeight="false" outlineLevel="0" collapsed="false">
      <c r="C70" s="51" t="s">
        <v>61</v>
      </c>
      <c r="D70" s="64" t="n">
        <v>0</v>
      </c>
      <c r="E70" s="64" t="n">
        <v>31</v>
      </c>
      <c r="F70" s="64" t="n">
        <v>0</v>
      </c>
      <c r="G70" s="64" t="n">
        <v>0</v>
      </c>
      <c r="H70" s="64" t="n">
        <v>0</v>
      </c>
      <c r="I70" s="64" t="n">
        <v>0</v>
      </c>
      <c r="J70" s="64" t="n">
        <v>20</v>
      </c>
      <c r="K70" s="64" t="n">
        <v>0</v>
      </c>
      <c r="L70" s="64" t="n">
        <v>0</v>
      </c>
      <c r="M70" s="64" t="n">
        <v>0</v>
      </c>
      <c r="N70" s="65" t="n">
        <f aca="false">AVERAGE(D70:M70)</f>
        <v>5.1</v>
      </c>
    </row>
    <row r="71" customFormat="false" ht="15" hidden="false" customHeight="false" outlineLevel="0" collapsed="false">
      <c r="C71" s="51" t="s">
        <v>58</v>
      </c>
      <c r="D71" s="64" t="n">
        <v>0</v>
      </c>
      <c r="E71" s="64" t="n">
        <v>0</v>
      </c>
      <c r="F71" s="64" t="n">
        <v>44.1</v>
      </c>
      <c r="G71" s="64" t="n">
        <v>16.9</v>
      </c>
      <c r="H71" s="64" t="n">
        <v>3.4</v>
      </c>
      <c r="I71" s="64" t="n">
        <v>0</v>
      </c>
      <c r="J71" s="64" t="n">
        <v>0</v>
      </c>
      <c r="K71" s="64" t="n">
        <v>0</v>
      </c>
      <c r="L71" s="64" t="n">
        <v>0</v>
      </c>
      <c r="M71" s="64" t="n">
        <v>0</v>
      </c>
      <c r="N71" s="65" t="n">
        <f aca="false">AVERAGE(D71:M71)</f>
        <v>6.44</v>
      </c>
    </row>
    <row r="72" customFormat="false" ht="15" hidden="false" customHeight="false" outlineLevel="0" collapsed="false">
      <c r="C72" s="51" t="s">
        <v>46</v>
      </c>
      <c r="D72" s="64" t="n">
        <v>0</v>
      </c>
      <c r="E72" s="64" t="n">
        <v>0</v>
      </c>
      <c r="F72" s="64" t="n">
        <v>42</v>
      </c>
      <c r="G72" s="64" t="n">
        <v>0</v>
      </c>
      <c r="H72" s="64" t="n">
        <v>0</v>
      </c>
      <c r="I72" s="64" t="n">
        <v>0</v>
      </c>
      <c r="J72" s="64" t="n">
        <v>0</v>
      </c>
      <c r="K72" s="64" t="n">
        <v>0</v>
      </c>
      <c r="L72" s="64" t="n">
        <v>0</v>
      </c>
      <c r="M72" s="64" t="n">
        <v>0</v>
      </c>
      <c r="N72" s="65" t="n">
        <f aca="false">AVERAGE(D72:M72)</f>
        <v>4.2</v>
      </c>
    </row>
    <row r="73" customFormat="false" ht="15" hidden="false" customHeight="false" outlineLevel="0" collapsed="false">
      <c r="C73" s="51" t="s">
        <v>66</v>
      </c>
      <c r="D73" s="64" t="n">
        <v>0</v>
      </c>
      <c r="E73" s="64" t="n">
        <v>0</v>
      </c>
      <c r="F73" s="64" t="n">
        <v>0</v>
      </c>
      <c r="G73" s="64" t="n">
        <v>38</v>
      </c>
      <c r="H73" s="64" t="n">
        <v>0</v>
      </c>
      <c r="I73" s="64" t="n">
        <v>10.5</v>
      </c>
      <c r="J73" s="64" t="n">
        <v>0</v>
      </c>
      <c r="K73" s="64" t="n">
        <v>0</v>
      </c>
      <c r="L73" s="64" t="n">
        <v>0</v>
      </c>
      <c r="M73" s="64" t="n">
        <v>23.7</v>
      </c>
      <c r="N73" s="65" t="n">
        <f aca="false">AVERAGE(D73:M73)</f>
        <v>7.22</v>
      </c>
    </row>
    <row r="74" customFormat="false" ht="15" hidden="false" customHeight="false" outlineLevel="0" collapsed="false">
      <c r="C74" s="51" t="s">
        <v>47</v>
      </c>
      <c r="D74" s="64" t="n">
        <v>0</v>
      </c>
      <c r="E74" s="64" t="n">
        <v>0</v>
      </c>
      <c r="F74" s="64" t="n">
        <v>0</v>
      </c>
      <c r="G74" s="64" t="n">
        <v>11.8</v>
      </c>
      <c r="H74" s="64" t="n">
        <v>0</v>
      </c>
      <c r="I74" s="64" t="n">
        <v>46.4</v>
      </c>
      <c r="J74" s="64" t="n">
        <v>0</v>
      </c>
      <c r="K74" s="64" t="n">
        <v>0</v>
      </c>
      <c r="L74" s="64" t="n">
        <v>0</v>
      </c>
      <c r="M74" s="64" t="n">
        <v>67.2</v>
      </c>
      <c r="N74" s="65" t="n">
        <f aca="false">AVERAGE(D74:M74)</f>
        <v>12.54</v>
      </c>
    </row>
    <row r="75" customFormat="false" ht="15" hidden="false" customHeight="false" outlineLevel="0" collapsed="false">
      <c r="C75" s="50" t="s">
        <v>82</v>
      </c>
      <c r="D75" s="64" t="n">
        <v>0</v>
      </c>
      <c r="E75" s="64" t="n">
        <v>0</v>
      </c>
      <c r="F75" s="64" t="n">
        <v>1.2</v>
      </c>
      <c r="G75" s="64" t="n">
        <v>0</v>
      </c>
      <c r="H75" s="64" t="n">
        <v>0</v>
      </c>
      <c r="I75" s="64" t="n">
        <v>0</v>
      </c>
      <c r="J75" s="64" t="n">
        <v>0</v>
      </c>
      <c r="K75" s="64" t="n">
        <v>0</v>
      </c>
      <c r="L75" s="64" t="n">
        <v>0</v>
      </c>
      <c r="M75" s="64" t="n">
        <v>0</v>
      </c>
      <c r="N75" s="65" t="n">
        <f aca="false">AVERAGE(D75:M75)</f>
        <v>0.12</v>
      </c>
    </row>
    <row r="76" customFormat="false" ht="15" hidden="false" customHeight="false" outlineLevel="0" collapsed="false">
      <c r="C76" s="51" t="s">
        <v>59</v>
      </c>
      <c r="D76" s="64" t="n">
        <v>14.7</v>
      </c>
      <c r="E76" s="64" t="n">
        <v>9.9</v>
      </c>
      <c r="F76" s="64" t="n">
        <v>5.2</v>
      </c>
      <c r="G76" s="64" t="n">
        <v>0</v>
      </c>
      <c r="H76" s="64" t="n">
        <v>0</v>
      </c>
      <c r="I76" s="64" t="n">
        <v>0</v>
      </c>
      <c r="J76" s="64" t="n">
        <v>0</v>
      </c>
      <c r="K76" s="64" t="n">
        <v>5.6</v>
      </c>
      <c r="L76" s="64" t="n">
        <v>0</v>
      </c>
      <c r="M76" s="64" t="n">
        <v>0</v>
      </c>
      <c r="N76" s="65" t="n">
        <f aca="false">AVERAGE(D76:M76)</f>
        <v>3.54</v>
      </c>
    </row>
    <row r="77" customFormat="false" ht="15" hidden="false" customHeight="false" outlineLevel="0" collapsed="false">
      <c r="C77" s="50" t="s">
        <v>56</v>
      </c>
      <c r="D77" s="64" t="n">
        <v>11</v>
      </c>
      <c r="E77" s="64" t="n">
        <v>0</v>
      </c>
      <c r="F77" s="64" t="n">
        <v>4</v>
      </c>
      <c r="G77" s="64" t="n">
        <v>13.7</v>
      </c>
      <c r="H77" s="64" t="n">
        <v>0</v>
      </c>
      <c r="I77" s="64" t="n">
        <v>0</v>
      </c>
      <c r="J77" s="64" t="n">
        <v>20.14</v>
      </c>
      <c r="K77" s="64" t="n">
        <v>0</v>
      </c>
      <c r="L77" s="64" t="n">
        <v>0</v>
      </c>
      <c r="M77" s="64" t="n">
        <v>0</v>
      </c>
      <c r="N77" s="65" t="n">
        <f aca="false">AVERAGE(D77:M77)</f>
        <v>4.884</v>
      </c>
    </row>
    <row r="78" customFormat="false" ht="15" hidden="false" customHeight="false" outlineLevel="0" collapsed="false">
      <c r="C78" s="50" t="s">
        <v>48</v>
      </c>
      <c r="D78" s="64" t="n">
        <v>0</v>
      </c>
      <c r="E78" s="64" t="n">
        <v>12.9</v>
      </c>
      <c r="F78" s="64" t="n">
        <v>0</v>
      </c>
      <c r="G78" s="64" t="n">
        <v>0</v>
      </c>
      <c r="H78" s="64" t="n">
        <v>30</v>
      </c>
      <c r="I78" s="64" t="n">
        <v>0</v>
      </c>
      <c r="J78" s="64" t="n">
        <v>0</v>
      </c>
      <c r="K78" s="64" t="n">
        <v>33.8</v>
      </c>
      <c r="L78" s="64" t="n">
        <v>17.3</v>
      </c>
      <c r="M78" s="64" t="n">
        <v>0</v>
      </c>
      <c r="N78" s="65" t="n">
        <f aca="false">AVERAGE(D78:M78)</f>
        <v>9.4</v>
      </c>
    </row>
    <row r="80" customFormat="false" ht="15" hidden="false" customHeight="false" outlineLevel="0" collapsed="false">
      <c r="E80" s="26"/>
    </row>
    <row r="85" customFormat="false" ht="15" hidden="false" customHeight="false" outlineLevel="0" collapsed="false">
      <c r="D85" s="26"/>
    </row>
    <row r="86" customFormat="false" ht="15" hidden="false" customHeight="false" outlineLevel="0" collapsed="false">
      <c r="D86" s="26"/>
    </row>
    <row r="87" customFormat="false" ht="15" hidden="false" customHeight="false" outlineLevel="0" collapsed="false">
      <c r="D87" s="26"/>
    </row>
    <row r="88" customFormat="false" ht="15" hidden="false" customHeight="false" outlineLevel="0" collapsed="false">
      <c r="D88" s="26"/>
    </row>
  </sheetData>
  <mergeCells count="38">
    <mergeCell ref="A1:P2"/>
    <mergeCell ref="A3:A4"/>
    <mergeCell ref="B3:B4"/>
    <mergeCell ref="C3:C4"/>
    <mergeCell ref="D3:D4"/>
    <mergeCell ref="E3:E4"/>
    <mergeCell ref="F3:O3"/>
    <mergeCell ref="P3:P4"/>
    <mergeCell ref="A5:A11"/>
    <mergeCell ref="B5:B11"/>
    <mergeCell ref="D11:O11"/>
    <mergeCell ref="A12:A17"/>
    <mergeCell ref="B12:B17"/>
    <mergeCell ref="D17:O17"/>
    <mergeCell ref="A18:A24"/>
    <mergeCell ref="B18:B24"/>
    <mergeCell ref="D24:O24"/>
    <mergeCell ref="A25:A31"/>
    <mergeCell ref="B25:B31"/>
    <mergeCell ref="D31:O31"/>
    <mergeCell ref="A32:A37"/>
    <mergeCell ref="B32:B37"/>
    <mergeCell ref="D37:O37"/>
    <mergeCell ref="A38:A42"/>
    <mergeCell ref="B38:B42"/>
    <mergeCell ref="D42:O42"/>
    <mergeCell ref="A43:A48"/>
    <mergeCell ref="B43:B48"/>
    <mergeCell ref="D48:O48"/>
    <mergeCell ref="A49:A54"/>
    <mergeCell ref="B49:B54"/>
    <mergeCell ref="D54:O54"/>
    <mergeCell ref="A55:A59"/>
    <mergeCell ref="B55:B59"/>
    <mergeCell ref="D58:O58"/>
    <mergeCell ref="A60:A62"/>
    <mergeCell ref="B60:B62"/>
    <mergeCell ref="D62:O6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2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55" activeCellId="0" sqref="D5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18.58"/>
    <col collapsed="false" customWidth="true" hidden="false" outlineLevel="0" max="3" min="3" style="1" width="43.71"/>
    <col collapsed="false" customWidth="true" hidden="false" outlineLevel="0" max="4" min="4" style="1" width="15.71"/>
    <col collapsed="false" customWidth="true" hidden="false" outlineLevel="0" max="5" min="5" style="1" width="27.29"/>
    <col collapsed="false" customWidth="false" hidden="false" outlineLevel="0" max="1025" min="6" style="1" width="8.67"/>
  </cols>
  <sheetData>
    <row r="1" customFormat="false" ht="15" hidden="false" customHeight="false" outlineLevel="0" collapsed="false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customFormat="false" ht="15" hidden="false" customHeight="false" outlineLevel="0" collapsed="false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customFormat="false" ht="15" hidden="false" customHeight="true" outlineLevel="0" collapsed="false">
      <c r="A3" s="43" t="s">
        <v>39</v>
      </c>
      <c r="B3" s="44" t="s">
        <v>40</v>
      </c>
      <c r="C3" s="43" t="s">
        <v>41</v>
      </c>
      <c r="D3" s="45" t="s">
        <v>42</v>
      </c>
      <c r="E3" s="46" t="s">
        <v>43</v>
      </c>
      <c r="F3" s="47" t="s">
        <v>44</v>
      </c>
      <c r="G3" s="47"/>
      <c r="H3" s="47"/>
      <c r="I3" s="47"/>
      <c r="J3" s="47"/>
      <c r="K3" s="47"/>
      <c r="L3" s="47"/>
      <c r="M3" s="47"/>
      <c r="N3" s="47"/>
      <c r="O3" s="47"/>
      <c r="P3" s="48" t="s">
        <v>18</v>
      </c>
    </row>
    <row r="4" customFormat="false" ht="15" hidden="false" customHeight="false" outlineLevel="0" collapsed="false">
      <c r="A4" s="43"/>
      <c r="B4" s="44"/>
      <c r="C4" s="43"/>
      <c r="D4" s="45"/>
      <c r="E4" s="46"/>
      <c r="F4" s="43" t="n">
        <v>1</v>
      </c>
      <c r="G4" s="43" t="n">
        <v>2</v>
      </c>
      <c r="H4" s="43" t="n">
        <v>3</v>
      </c>
      <c r="I4" s="43" t="n">
        <v>4</v>
      </c>
      <c r="J4" s="43" t="n">
        <v>5</v>
      </c>
      <c r="K4" s="43" t="n">
        <v>6</v>
      </c>
      <c r="L4" s="43" t="n">
        <v>7</v>
      </c>
      <c r="M4" s="43" t="n">
        <v>8</v>
      </c>
      <c r="N4" s="43" t="n">
        <v>9</v>
      </c>
      <c r="O4" s="43" t="n">
        <v>10</v>
      </c>
      <c r="P4" s="48"/>
    </row>
    <row r="5" customFormat="false" ht="15" hidden="false" customHeight="false" outlineLevel="0" collapsed="false">
      <c r="A5" s="49" t="s">
        <v>9</v>
      </c>
      <c r="B5" s="49" t="n">
        <f aca="false">D5+D6+D7+D8</f>
        <v>35.05</v>
      </c>
      <c r="C5" s="63" t="s">
        <v>60</v>
      </c>
      <c r="D5" s="51" t="n">
        <v>0.6</v>
      </c>
      <c r="E5" s="52" t="n">
        <f aca="false">D5*100/B5</f>
        <v>1.71184022824536</v>
      </c>
      <c r="F5" s="51" t="n">
        <v>16</v>
      </c>
      <c r="G5" s="51" t="n">
        <v>8.2</v>
      </c>
      <c r="H5" s="51" t="n">
        <v>7.5</v>
      </c>
      <c r="I5" s="51" t="n">
        <v>11</v>
      </c>
      <c r="J5" s="51"/>
      <c r="K5" s="51"/>
      <c r="L5" s="51"/>
      <c r="M5" s="51"/>
      <c r="N5" s="51"/>
      <c r="O5" s="51"/>
      <c r="P5" s="52" t="n">
        <f aca="false">AVERAGE(F5:O5)</f>
        <v>10.675</v>
      </c>
    </row>
    <row r="6" customFormat="false" ht="15" hidden="false" customHeight="false" outlineLevel="0" collapsed="false">
      <c r="A6" s="49"/>
      <c r="B6" s="49"/>
      <c r="C6" s="50" t="s">
        <v>56</v>
      </c>
      <c r="D6" s="51" t="n">
        <v>2.7</v>
      </c>
      <c r="E6" s="52" t="n">
        <f aca="false">D6*100/B5</f>
        <v>7.70328102710414</v>
      </c>
      <c r="F6" s="51" t="n">
        <v>11</v>
      </c>
      <c r="G6" s="51" t="n">
        <v>13.9</v>
      </c>
      <c r="H6" s="51" t="n">
        <v>10</v>
      </c>
      <c r="I6" s="51" t="n">
        <v>16.6</v>
      </c>
      <c r="J6" s="51" t="n">
        <v>13.1</v>
      </c>
      <c r="K6" s="51" t="n">
        <v>13.4</v>
      </c>
      <c r="L6" s="51" t="n">
        <v>6.5</v>
      </c>
      <c r="M6" s="51" t="n">
        <v>8</v>
      </c>
      <c r="N6" s="51" t="n">
        <v>12.5</v>
      </c>
      <c r="O6" s="51" t="n">
        <v>10.3</v>
      </c>
      <c r="P6" s="52" t="n">
        <f aca="false">AVERAGE(F6:O6)</f>
        <v>11.53</v>
      </c>
    </row>
    <row r="7" customFormat="false" ht="15" hidden="false" customHeight="false" outlineLevel="0" collapsed="false">
      <c r="A7" s="49"/>
      <c r="B7" s="49"/>
      <c r="C7" s="49" t="s">
        <v>58</v>
      </c>
      <c r="D7" s="51" t="n">
        <v>11.9</v>
      </c>
      <c r="E7" s="52" t="n">
        <f aca="false">D7*100/B5</f>
        <v>33.9514978601997</v>
      </c>
      <c r="F7" s="51" t="n">
        <v>22.3</v>
      </c>
      <c r="G7" s="51" t="n">
        <v>27.5</v>
      </c>
      <c r="H7" s="51" t="n">
        <v>40</v>
      </c>
      <c r="I7" s="51" t="n">
        <v>20.5</v>
      </c>
      <c r="J7" s="51" t="n">
        <v>18.6</v>
      </c>
      <c r="K7" s="51" t="n">
        <v>20.2</v>
      </c>
      <c r="L7" s="51" t="n">
        <v>9.1</v>
      </c>
      <c r="M7" s="51" t="n">
        <v>16.7</v>
      </c>
      <c r="N7" s="51" t="n">
        <v>17.4</v>
      </c>
      <c r="O7" s="51"/>
      <c r="P7" s="52" t="n">
        <f aca="false">AVERAGE(F7:O7)</f>
        <v>21.3666666666667</v>
      </c>
    </row>
    <row r="8" customFormat="false" ht="15" hidden="false" customHeight="false" outlineLevel="0" collapsed="false">
      <c r="A8" s="49"/>
      <c r="B8" s="49"/>
      <c r="C8" s="49" t="s">
        <v>46</v>
      </c>
      <c r="D8" s="51" t="n">
        <v>19.85</v>
      </c>
      <c r="E8" s="52" t="n">
        <f aca="false">D8*100/B5</f>
        <v>56.6333808844508</v>
      </c>
      <c r="F8" s="51" t="n">
        <v>20.4</v>
      </c>
      <c r="G8" s="51" t="n">
        <v>19.6</v>
      </c>
      <c r="H8" s="51" t="n">
        <v>21</v>
      </c>
      <c r="I8" s="51" t="n">
        <v>24.5</v>
      </c>
      <c r="J8" s="51" t="n">
        <v>23.6</v>
      </c>
      <c r="K8" s="51" t="n">
        <v>24.2</v>
      </c>
      <c r="L8" s="51" t="n">
        <v>21.1</v>
      </c>
      <c r="M8" s="51" t="n">
        <v>28.9</v>
      </c>
      <c r="N8" s="51" t="n">
        <v>18.5</v>
      </c>
      <c r="O8" s="51" t="n">
        <v>20.5</v>
      </c>
      <c r="P8" s="52" t="n">
        <f aca="false">AVERAGE(F8:O8)</f>
        <v>22.23</v>
      </c>
    </row>
    <row r="9" customFormat="false" ht="15" hidden="false" customHeight="false" outlineLevel="0" collapsed="false">
      <c r="A9" s="49"/>
      <c r="B9" s="49"/>
      <c r="C9" s="48" t="s">
        <v>18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4" t="n">
        <f aca="false">AVERAGE(P5:P8)</f>
        <v>16.4504166666667</v>
      </c>
    </row>
    <row r="10" customFormat="false" ht="15" hidden="false" customHeight="false" outlineLevel="0" collapsed="false">
      <c r="A10" s="49" t="s">
        <v>11</v>
      </c>
      <c r="B10" s="49" t="n">
        <f aca="false">D10+D11+D12+D13</f>
        <v>40.25</v>
      </c>
      <c r="C10" s="63" t="s">
        <v>60</v>
      </c>
      <c r="D10" s="51" t="n">
        <v>0.7</v>
      </c>
      <c r="E10" s="52" t="n">
        <f aca="false">D10*100/B10</f>
        <v>1.73913043478261</v>
      </c>
      <c r="F10" s="51" t="n">
        <v>16.1</v>
      </c>
      <c r="G10" s="51" t="n">
        <v>16.2</v>
      </c>
      <c r="H10" s="51" t="n">
        <v>9.5</v>
      </c>
      <c r="I10" s="51" t="n">
        <v>11.4</v>
      </c>
      <c r="J10" s="51" t="n">
        <v>4.2</v>
      </c>
      <c r="K10" s="51"/>
      <c r="L10" s="51"/>
      <c r="M10" s="51"/>
      <c r="N10" s="51"/>
      <c r="O10" s="51"/>
      <c r="P10" s="51" t="n">
        <f aca="false">AVERAGE(F10:O10)</f>
        <v>11.48</v>
      </c>
    </row>
    <row r="11" customFormat="false" ht="15" hidden="false" customHeight="false" outlineLevel="0" collapsed="false">
      <c r="A11" s="49"/>
      <c r="B11" s="49"/>
      <c r="C11" s="49" t="s">
        <v>88</v>
      </c>
      <c r="D11" s="51" t="n">
        <v>25.5</v>
      </c>
      <c r="E11" s="52" t="n">
        <f aca="false">D11*100/B10</f>
        <v>63.3540372670807</v>
      </c>
      <c r="F11" s="51" t="n">
        <v>32.7</v>
      </c>
      <c r="G11" s="51" t="n">
        <v>28.9</v>
      </c>
      <c r="H11" s="51" t="n">
        <v>34.3</v>
      </c>
      <c r="I11" s="51" t="n">
        <v>18.3</v>
      </c>
      <c r="J11" s="51" t="n">
        <v>31.6</v>
      </c>
      <c r="K11" s="51" t="n">
        <v>38.2</v>
      </c>
      <c r="L11" s="51" t="n">
        <v>24.6</v>
      </c>
      <c r="M11" s="51" t="n">
        <v>32</v>
      </c>
      <c r="N11" s="51" t="n">
        <v>23.2</v>
      </c>
      <c r="O11" s="51" t="n">
        <v>38.2</v>
      </c>
      <c r="P11" s="51" t="n">
        <f aca="false">AVERAGE(F11:O11)</f>
        <v>30.2</v>
      </c>
    </row>
    <row r="12" customFormat="false" ht="15" hidden="false" customHeight="false" outlineLevel="0" collapsed="false">
      <c r="A12" s="49"/>
      <c r="B12" s="49"/>
      <c r="C12" s="50" t="s">
        <v>48</v>
      </c>
      <c r="D12" s="51" t="n">
        <v>13.7</v>
      </c>
      <c r="E12" s="52" t="n">
        <f aca="false">D12*100/B10</f>
        <v>34.0372670807453</v>
      </c>
      <c r="F12" s="51" t="n">
        <v>11.5</v>
      </c>
      <c r="G12" s="51" t="n">
        <v>12.6</v>
      </c>
      <c r="H12" s="51" t="n">
        <v>11.7</v>
      </c>
      <c r="I12" s="51" t="n">
        <v>13.7</v>
      </c>
      <c r="J12" s="51" t="n">
        <v>11</v>
      </c>
      <c r="K12" s="51" t="n">
        <v>5.7</v>
      </c>
      <c r="L12" s="51" t="n">
        <v>11.5</v>
      </c>
      <c r="M12" s="51" t="n">
        <v>14</v>
      </c>
      <c r="N12" s="51" t="n">
        <v>10</v>
      </c>
      <c r="O12" s="51" t="n">
        <v>7</v>
      </c>
      <c r="P12" s="51" t="n">
        <f aca="false">AVERAGE(F12:O12)</f>
        <v>10.87</v>
      </c>
    </row>
    <row r="13" customFormat="false" ht="15" hidden="false" customHeight="false" outlineLevel="0" collapsed="false">
      <c r="A13" s="49"/>
      <c r="B13" s="49"/>
      <c r="C13" s="49" t="s">
        <v>59</v>
      </c>
      <c r="D13" s="51" t="n">
        <v>0.35</v>
      </c>
      <c r="E13" s="52" t="n">
        <f aca="false">D13*100/B10</f>
        <v>0.869565217391304</v>
      </c>
      <c r="F13" s="51" t="n">
        <v>5.6</v>
      </c>
      <c r="G13" s="51" t="n">
        <v>5.2</v>
      </c>
      <c r="H13" s="51" t="n">
        <v>1.8</v>
      </c>
      <c r="I13" s="51"/>
      <c r="J13" s="51"/>
      <c r="K13" s="51"/>
      <c r="L13" s="51"/>
      <c r="M13" s="51"/>
      <c r="N13" s="51"/>
      <c r="O13" s="51"/>
      <c r="P13" s="51" t="n">
        <f aca="false">AVERAGE(F13:O13)</f>
        <v>4.2</v>
      </c>
    </row>
    <row r="14" customFormat="false" ht="15" hidden="false" customHeight="false" outlineLevel="0" collapsed="false">
      <c r="A14" s="49"/>
      <c r="B14" s="49"/>
      <c r="C14" s="48" t="s">
        <v>18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4" t="n">
        <f aca="false">AVERAGE(P10:P13)</f>
        <v>14.1875</v>
      </c>
    </row>
    <row r="15" customFormat="false" ht="15" hidden="false" customHeight="false" outlineLevel="0" collapsed="false">
      <c r="A15" s="49" t="s">
        <v>51</v>
      </c>
      <c r="B15" s="49" t="n">
        <f aca="false">D15+D16+D17+D18</f>
        <v>33.2</v>
      </c>
      <c r="C15" s="51" t="s">
        <v>47</v>
      </c>
      <c r="D15" s="51" t="n">
        <v>8.15</v>
      </c>
      <c r="E15" s="81" t="n">
        <f aca="false">D15*100/B15</f>
        <v>24.5481927710843</v>
      </c>
      <c r="F15" s="51" t="n">
        <v>16.5</v>
      </c>
      <c r="G15" s="51" t="n">
        <v>13</v>
      </c>
      <c r="H15" s="51" t="n">
        <v>15</v>
      </c>
      <c r="I15" s="51" t="n">
        <v>18</v>
      </c>
      <c r="J15" s="51" t="n">
        <v>17</v>
      </c>
      <c r="K15" s="51" t="n">
        <v>18</v>
      </c>
      <c r="L15" s="51" t="n">
        <v>13</v>
      </c>
      <c r="M15" s="51" t="n">
        <v>15</v>
      </c>
      <c r="N15" s="51" t="n">
        <v>14</v>
      </c>
      <c r="O15" s="51" t="n">
        <v>16</v>
      </c>
      <c r="P15" s="51" t="n">
        <f aca="false">AVERAGE(F15:O15)</f>
        <v>15.55</v>
      </c>
    </row>
    <row r="16" customFormat="false" ht="15" hidden="false" customHeight="false" outlineLevel="0" collapsed="false">
      <c r="A16" s="49"/>
      <c r="B16" s="49"/>
      <c r="C16" s="62" t="s">
        <v>57</v>
      </c>
      <c r="D16" s="51" t="n">
        <v>6.25</v>
      </c>
      <c r="E16" s="81" t="n">
        <f aca="false">D16*100/B15</f>
        <v>18.8253012048193</v>
      </c>
      <c r="F16" s="51" t="n">
        <v>17.5</v>
      </c>
      <c r="G16" s="51" t="n">
        <v>19</v>
      </c>
      <c r="H16" s="51" t="n">
        <v>16</v>
      </c>
      <c r="I16" s="51" t="n">
        <v>21.5</v>
      </c>
      <c r="J16" s="51" t="n">
        <v>21</v>
      </c>
      <c r="K16" s="51" t="n">
        <v>25</v>
      </c>
      <c r="L16" s="51" t="n">
        <v>17</v>
      </c>
      <c r="M16" s="51" t="n">
        <v>20</v>
      </c>
      <c r="N16" s="51" t="n">
        <v>11</v>
      </c>
      <c r="O16" s="51" t="n">
        <v>40</v>
      </c>
      <c r="P16" s="51" t="n">
        <f aca="false">AVERAGE(F16:O16)</f>
        <v>20.8</v>
      </c>
    </row>
    <row r="17" customFormat="false" ht="15" hidden="false" customHeight="false" outlineLevel="0" collapsed="false">
      <c r="A17" s="49"/>
      <c r="B17" s="49"/>
      <c r="C17" s="63" t="s">
        <v>60</v>
      </c>
      <c r="D17" s="51" t="n">
        <v>12.4</v>
      </c>
      <c r="E17" s="81" t="n">
        <f aca="false">D17*100/B15</f>
        <v>37.3493975903614</v>
      </c>
      <c r="F17" s="51" t="n">
        <v>9</v>
      </c>
      <c r="G17" s="51" t="n">
        <v>10</v>
      </c>
      <c r="H17" s="51" t="n">
        <v>15.5</v>
      </c>
      <c r="I17" s="51" t="n">
        <v>9.5</v>
      </c>
      <c r="J17" s="51" t="n">
        <v>15.5</v>
      </c>
      <c r="K17" s="51" t="n">
        <v>16.5</v>
      </c>
      <c r="L17" s="51" t="n">
        <v>6</v>
      </c>
      <c r="M17" s="51" t="n">
        <v>10</v>
      </c>
      <c r="N17" s="51" t="n">
        <v>12.5</v>
      </c>
      <c r="O17" s="51" t="n">
        <v>11</v>
      </c>
      <c r="P17" s="51" t="n">
        <f aca="false">AVERAGE(F17:O17)</f>
        <v>11.55</v>
      </c>
    </row>
    <row r="18" customFormat="false" ht="15" hidden="false" customHeight="false" outlineLevel="0" collapsed="false">
      <c r="A18" s="49"/>
      <c r="B18" s="49"/>
      <c r="C18" s="50" t="s">
        <v>56</v>
      </c>
      <c r="D18" s="51" t="n">
        <v>6.4</v>
      </c>
      <c r="E18" s="81" t="n">
        <f aca="false">D18*100/B15</f>
        <v>19.2771084337349</v>
      </c>
      <c r="F18" s="51" t="n">
        <v>8</v>
      </c>
      <c r="G18" s="51" t="n">
        <v>12.5</v>
      </c>
      <c r="H18" s="51" t="n">
        <v>12.5</v>
      </c>
      <c r="I18" s="51" t="n">
        <v>14.5</v>
      </c>
      <c r="J18" s="51" t="n">
        <v>7.5</v>
      </c>
      <c r="K18" s="51" t="n">
        <v>12.5</v>
      </c>
      <c r="L18" s="51" t="n">
        <v>8.5</v>
      </c>
      <c r="M18" s="51" t="n">
        <v>10</v>
      </c>
      <c r="N18" s="51" t="n">
        <v>11</v>
      </c>
      <c r="O18" s="51" t="n">
        <v>7.5</v>
      </c>
      <c r="P18" s="51" t="n">
        <f aca="false">AVERAGE(F18:O18)</f>
        <v>10.45</v>
      </c>
    </row>
    <row r="19" customFormat="false" ht="15" hidden="false" customHeight="false" outlineLevel="0" collapsed="false">
      <c r="A19" s="49"/>
      <c r="B19" s="49"/>
      <c r="C19" s="48" t="s">
        <v>18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4" t="n">
        <f aca="false">AVERAGE(P15:P18)</f>
        <v>14.5875</v>
      </c>
    </row>
    <row r="20" customFormat="false" ht="15" hidden="false" customHeight="false" outlineLevel="0" collapsed="false">
      <c r="A20" s="49" t="s">
        <v>52</v>
      </c>
      <c r="B20" s="49" t="n">
        <f aca="false">D20+D21+D22+D23</f>
        <v>31.35</v>
      </c>
      <c r="C20" s="49" t="s">
        <v>58</v>
      </c>
      <c r="D20" s="51" t="n">
        <v>26.3</v>
      </c>
      <c r="E20" s="52" t="n">
        <f aca="false">D20*100/B20</f>
        <v>83.8915470494418</v>
      </c>
      <c r="F20" s="51" t="n">
        <v>19.5</v>
      </c>
      <c r="G20" s="51" t="n">
        <v>25.1</v>
      </c>
      <c r="H20" s="51" t="n">
        <v>22</v>
      </c>
      <c r="I20" s="51" t="n">
        <v>22.7</v>
      </c>
      <c r="J20" s="51" t="n">
        <v>18.4</v>
      </c>
      <c r="K20" s="51" t="n">
        <v>20.2</v>
      </c>
      <c r="L20" s="51" t="n">
        <v>22.7</v>
      </c>
      <c r="M20" s="51" t="n">
        <v>13.2</v>
      </c>
      <c r="N20" s="51" t="n">
        <v>17.3</v>
      </c>
      <c r="O20" s="51" t="n">
        <v>22</v>
      </c>
      <c r="P20" s="51" t="n">
        <f aca="false">AVERAGE(F20:O20)</f>
        <v>20.31</v>
      </c>
    </row>
    <row r="21" customFormat="false" ht="15" hidden="false" customHeight="false" outlineLevel="0" collapsed="false">
      <c r="A21" s="49"/>
      <c r="B21" s="49"/>
      <c r="C21" s="51" t="s">
        <v>61</v>
      </c>
      <c r="D21" s="51" t="n">
        <v>4.35</v>
      </c>
      <c r="E21" s="52" t="n">
        <f aca="false">D21*100/B20</f>
        <v>13.8755980861244</v>
      </c>
      <c r="F21" s="51" t="n">
        <v>10.5</v>
      </c>
      <c r="G21" s="51" t="n">
        <v>9.3</v>
      </c>
      <c r="H21" s="51" t="n">
        <v>11.7</v>
      </c>
      <c r="I21" s="51" t="n">
        <v>9.5</v>
      </c>
      <c r="J21" s="51" t="n">
        <v>12.6</v>
      </c>
      <c r="K21" s="51" t="n">
        <v>7.7</v>
      </c>
      <c r="L21" s="51" t="n">
        <v>16.2</v>
      </c>
      <c r="M21" s="51" t="n">
        <v>13.5</v>
      </c>
      <c r="N21" s="51" t="n">
        <v>12</v>
      </c>
      <c r="O21" s="51" t="n">
        <v>6.2</v>
      </c>
      <c r="P21" s="51" t="n">
        <f aca="false">AVERAGE(F21:O21)</f>
        <v>10.92</v>
      </c>
    </row>
    <row r="22" customFormat="false" ht="15" hidden="false" customHeight="false" outlineLevel="0" collapsed="false">
      <c r="A22" s="49"/>
      <c r="B22" s="49"/>
      <c r="C22" s="50" t="s">
        <v>56</v>
      </c>
      <c r="D22" s="51" t="n">
        <v>0.25</v>
      </c>
      <c r="E22" s="52" t="n">
        <f aca="false">D22*100/B20</f>
        <v>0.797448165869219</v>
      </c>
      <c r="F22" s="51" t="n">
        <v>12.4</v>
      </c>
      <c r="G22" s="51" t="n">
        <v>6.6</v>
      </c>
      <c r="H22" s="51"/>
      <c r="I22" s="51"/>
      <c r="J22" s="51"/>
      <c r="K22" s="51"/>
      <c r="L22" s="51"/>
      <c r="M22" s="51"/>
      <c r="N22" s="51"/>
      <c r="O22" s="51"/>
      <c r="P22" s="51" t="n">
        <f aca="false">AVERAGE(F22:O22)</f>
        <v>9.5</v>
      </c>
    </row>
    <row r="23" customFormat="false" ht="15" hidden="false" customHeight="false" outlineLevel="0" collapsed="false">
      <c r="A23" s="49"/>
      <c r="B23" s="49"/>
      <c r="C23" s="49" t="s">
        <v>59</v>
      </c>
      <c r="D23" s="51" t="n">
        <v>0.45</v>
      </c>
      <c r="E23" s="52" t="n">
        <f aca="false">D23*100/B20</f>
        <v>1.43540669856459</v>
      </c>
      <c r="F23" s="51" t="n">
        <v>5.3</v>
      </c>
      <c r="G23" s="51" t="n">
        <v>5.5</v>
      </c>
      <c r="H23" s="51" t="n">
        <v>3.6</v>
      </c>
      <c r="I23" s="51" t="n">
        <v>1.9</v>
      </c>
      <c r="J23" s="51"/>
      <c r="K23" s="51"/>
      <c r="L23" s="51"/>
      <c r="M23" s="51"/>
      <c r="N23" s="51"/>
      <c r="O23" s="51"/>
      <c r="P23" s="51" t="n">
        <f aca="false">AVERAGE(F23:O23)</f>
        <v>4.075</v>
      </c>
    </row>
    <row r="24" customFormat="false" ht="15" hidden="false" customHeight="false" outlineLevel="0" collapsed="false">
      <c r="A24" s="49"/>
      <c r="B24" s="49"/>
      <c r="C24" s="48" t="s">
        <v>18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4" t="n">
        <f aca="false">AVERAGE(P20:P23)</f>
        <v>11.20125</v>
      </c>
    </row>
    <row r="25" customFormat="false" ht="15" hidden="false" customHeight="false" outlineLevel="0" collapsed="false">
      <c r="A25" s="49" t="s">
        <v>19</v>
      </c>
      <c r="B25" s="49" t="n">
        <f aca="false">D25+D26+D27+D28+D29+D30+D31</f>
        <v>36.5</v>
      </c>
      <c r="C25" s="51" t="s">
        <v>61</v>
      </c>
      <c r="D25" s="51" t="n">
        <v>4.45</v>
      </c>
      <c r="E25" s="52" t="n">
        <f aca="false">D25*100/B25</f>
        <v>12.1917808219178</v>
      </c>
      <c r="F25" s="51" t="n">
        <v>21</v>
      </c>
      <c r="G25" s="51" t="n">
        <v>8</v>
      </c>
      <c r="H25" s="51" t="n">
        <v>11</v>
      </c>
      <c r="I25" s="51" t="n">
        <v>11</v>
      </c>
      <c r="J25" s="51" t="n">
        <v>10</v>
      </c>
      <c r="K25" s="51" t="n">
        <v>10</v>
      </c>
      <c r="L25" s="51" t="n">
        <v>11</v>
      </c>
      <c r="M25" s="51" t="n">
        <v>12</v>
      </c>
      <c r="N25" s="51" t="n">
        <v>12</v>
      </c>
      <c r="O25" s="51" t="n">
        <v>11</v>
      </c>
      <c r="P25" s="51" t="n">
        <f aca="false">AVERAGE(F25:O25)</f>
        <v>11.7</v>
      </c>
    </row>
    <row r="26" customFormat="false" ht="15" hidden="false" customHeight="false" outlineLevel="0" collapsed="false">
      <c r="A26" s="49"/>
      <c r="B26" s="49"/>
      <c r="C26" s="63" t="s">
        <v>60</v>
      </c>
      <c r="D26" s="51" t="n">
        <v>7.15</v>
      </c>
      <c r="E26" s="52" t="n">
        <f aca="false">D26*100/B25</f>
        <v>19.5890410958904</v>
      </c>
      <c r="F26" s="51" t="n">
        <v>25</v>
      </c>
      <c r="G26" s="51" t="n">
        <v>17</v>
      </c>
      <c r="H26" s="51" t="n">
        <v>14</v>
      </c>
      <c r="I26" s="51" t="n">
        <v>18</v>
      </c>
      <c r="J26" s="51" t="n">
        <v>20</v>
      </c>
      <c r="K26" s="51" t="n">
        <v>15</v>
      </c>
      <c r="L26" s="51" t="n">
        <v>16</v>
      </c>
      <c r="M26" s="51" t="n">
        <v>13</v>
      </c>
      <c r="N26" s="51" t="n">
        <v>14</v>
      </c>
      <c r="O26" s="51" t="n">
        <v>15</v>
      </c>
      <c r="P26" s="51" t="n">
        <f aca="false">AVERAGE(F26:O26)</f>
        <v>16.7</v>
      </c>
    </row>
    <row r="27" customFormat="false" ht="15" hidden="false" customHeight="false" outlineLevel="0" collapsed="false">
      <c r="A27" s="49"/>
      <c r="B27" s="49"/>
      <c r="C27" s="50" t="s">
        <v>56</v>
      </c>
      <c r="D27" s="51" t="n">
        <v>2.85</v>
      </c>
      <c r="E27" s="52" t="n">
        <f aca="false">D27*100/B25</f>
        <v>7.80821917808219</v>
      </c>
      <c r="F27" s="51" t="n">
        <v>10</v>
      </c>
      <c r="G27" s="51" t="n">
        <v>7</v>
      </c>
      <c r="H27" s="51" t="n">
        <v>7</v>
      </c>
      <c r="I27" s="51" t="n">
        <v>12</v>
      </c>
      <c r="J27" s="51" t="n">
        <v>10</v>
      </c>
      <c r="K27" s="51" t="n">
        <v>5</v>
      </c>
      <c r="L27" s="51" t="n">
        <v>6</v>
      </c>
      <c r="M27" s="51" t="n">
        <v>8</v>
      </c>
      <c r="N27" s="51" t="n">
        <v>8</v>
      </c>
      <c r="O27" s="51" t="n">
        <v>9</v>
      </c>
      <c r="P27" s="51" t="n">
        <f aca="false">AVERAGE(F27:O27)</f>
        <v>8.2</v>
      </c>
    </row>
    <row r="28" customFormat="false" ht="15" hidden="false" customHeight="false" outlineLevel="0" collapsed="false">
      <c r="A28" s="49"/>
      <c r="B28" s="49"/>
      <c r="C28" s="51" t="s">
        <v>47</v>
      </c>
      <c r="D28" s="51" t="n">
        <v>6.05</v>
      </c>
      <c r="E28" s="52" t="n">
        <f aca="false">D28*100/B25</f>
        <v>16.5753424657534</v>
      </c>
      <c r="F28" s="51" t="n">
        <v>14</v>
      </c>
      <c r="G28" s="51" t="n">
        <v>20</v>
      </c>
      <c r="H28" s="51" t="n">
        <v>20</v>
      </c>
      <c r="I28" s="51" t="n">
        <v>20</v>
      </c>
      <c r="J28" s="51" t="n">
        <v>19</v>
      </c>
      <c r="K28" s="51" t="n">
        <v>23</v>
      </c>
      <c r="L28" s="51" t="n">
        <v>17</v>
      </c>
      <c r="M28" s="51" t="n">
        <v>11</v>
      </c>
      <c r="N28" s="51" t="n">
        <v>21</v>
      </c>
      <c r="O28" s="51" t="n">
        <v>20</v>
      </c>
      <c r="P28" s="51" t="n">
        <f aca="false">AVERAGE(F28:O28)</f>
        <v>18.5</v>
      </c>
    </row>
    <row r="29" customFormat="false" ht="15" hidden="false" customHeight="false" outlineLevel="0" collapsed="false">
      <c r="A29" s="49"/>
      <c r="B29" s="49"/>
      <c r="C29" s="62" t="s">
        <v>57</v>
      </c>
      <c r="D29" s="51" t="n">
        <v>12.45</v>
      </c>
      <c r="E29" s="52" t="n">
        <f aca="false">D29*100/B25</f>
        <v>34.1095890410959</v>
      </c>
      <c r="F29" s="51" t="n">
        <v>27</v>
      </c>
      <c r="G29" s="51" t="n">
        <v>30</v>
      </c>
      <c r="H29" s="51" t="n">
        <v>26</v>
      </c>
      <c r="I29" s="51" t="n">
        <v>26</v>
      </c>
      <c r="J29" s="51" t="n">
        <v>25</v>
      </c>
      <c r="K29" s="51" t="n">
        <v>12</v>
      </c>
      <c r="L29" s="51" t="n">
        <v>18</v>
      </c>
      <c r="M29" s="51" t="n">
        <v>18</v>
      </c>
      <c r="N29" s="51" t="n">
        <v>24</v>
      </c>
      <c r="O29" s="51" t="n">
        <v>25</v>
      </c>
      <c r="P29" s="51" t="n">
        <f aca="false">AVERAGE(F29:O29)</f>
        <v>23.1</v>
      </c>
    </row>
    <row r="30" customFormat="false" ht="15" hidden="false" customHeight="false" outlineLevel="0" collapsed="false">
      <c r="A30" s="49"/>
      <c r="B30" s="49"/>
      <c r="C30" s="51" t="s">
        <v>59</v>
      </c>
      <c r="D30" s="51" t="n">
        <v>1.6</v>
      </c>
      <c r="E30" s="52" t="n">
        <f aca="false">D30*100/B25</f>
        <v>4.38356164383562</v>
      </c>
      <c r="F30" s="51" t="n">
        <v>11</v>
      </c>
      <c r="G30" s="51" t="n">
        <v>10</v>
      </c>
      <c r="H30" s="51" t="n">
        <v>8</v>
      </c>
      <c r="I30" s="51" t="n">
        <v>6</v>
      </c>
      <c r="J30" s="51" t="n">
        <v>6</v>
      </c>
      <c r="K30" s="51"/>
      <c r="L30" s="51"/>
      <c r="M30" s="51"/>
      <c r="N30" s="51"/>
      <c r="O30" s="51"/>
      <c r="P30" s="51" t="n">
        <f aca="false">AVERAGE(F30:O30)</f>
        <v>8.2</v>
      </c>
    </row>
    <row r="31" customFormat="false" ht="15" hidden="false" customHeight="false" outlineLevel="0" collapsed="false">
      <c r="A31" s="49"/>
      <c r="B31" s="49"/>
      <c r="C31" s="51" t="s">
        <v>66</v>
      </c>
      <c r="D31" s="51" t="n">
        <v>1.95</v>
      </c>
      <c r="E31" s="52" t="n">
        <f aca="false">D31*100/B25</f>
        <v>5.34246575342466</v>
      </c>
      <c r="F31" s="51" t="n">
        <v>12</v>
      </c>
      <c r="G31" s="51" t="n">
        <v>14</v>
      </c>
      <c r="H31" s="51" t="n">
        <v>10</v>
      </c>
      <c r="I31" s="51"/>
      <c r="J31" s="51"/>
      <c r="K31" s="51"/>
      <c r="L31" s="51"/>
      <c r="M31" s="51"/>
      <c r="N31" s="51"/>
      <c r="O31" s="51"/>
      <c r="P31" s="51" t="n">
        <f aca="false">AVERAGE(F31:O31)</f>
        <v>12</v>
      </c>
    </row>
    <row r="32" customFormat="false" ht="15" hidden="false" customHeight="false" outlineLevel="0" collapsed="false">
      <c r="A32" s="49"/>
      <c r="B32" s="49"/>
      <c r="C32" s="48" t="s">
        <v>18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4" t="n">
        <f aca="false">AVERAGE(P28:P31)</f>
        <v>15.45</v>
      </c>
    </row>
    <row r="33" customFormat="false" ht="15" hidden="false" customHeight="false" outlineLevel="0" collapsed="false">
      <c r="A33" s="82" t="s">
        <v>54</v>
      </c>
      <c r="B33" s="82" t="n">
        <f aca="false">D33+D34+D35+D36+D37</f>
        <v>41.35</v>
      </c>
      <c r="C33" s="62" t="s">
        <v>57</v>
      </c>
      <c r="D33" s="75" t="n">
        <v>14.8</v>
      </c>
      <c r="E33" s="77" t="n">
        <f aca="false">D33*100/B33</f>
        <v>35.7920193470375</v>
      </c>
      <c r="F33" s="64" t="n">
        <v>12</v>
      </c>
      <c r="G33" s="64" t="n">
        <v>17.5</v>
      </c>
      <c r="H33" s="64" t="n">
        <v>17</v>
      </c>
      <c r="I33" s="64" t="n">
        <v>15</v>
      </c>
      <c r="J33" s="64" t="n">
        <v>13</v>
      </c>
      <c r="K33" s="64" t="n">
        <v>18</v>
      </c>
      <c r="L33" s="64" t="n">
        <v>21</v>
      </c>
      <c r="M33" s="64" t="n">
        <v>13</v>
      </c>
      <c r="N33" s="64" t="n">
        <v>13</v>
      </c>
      <c r="O33" s="64" t="n">
        <v>18</v>
      </c>
      <c r="P33" s="75" t="n">
        <f aca="false">AVERAGE(F33:O33)</f>
        <v>15.75</v>
      </c>
    </row>
    <row r="34" customFormat="false" ht="15" hidden="false" customHeight="false" outlineLevel="0" collapsed="false">
      <c r="A34" s="82"/>
      <c r="B34" s="82"/>
      <c r="C34" s="50" t="s">
        <v>56</v>
      </c>
      <c r="D34" s="75" t="n">
        <v>12.7</v>
      </c>
      <c r="E34" s="77" t="n">
        <f aca="false">D34*100/B33</f>
        <v>30.7134220072551</v>
      </c>
      <c r="F34" s="64" t="n">
        <v>16</v>
      </c>
      <c r="G34" s="64" t="n">
        <v>8</v>
      </c>
      <c r="H34" s="64" t="n">
        <v>5</v>
      </c>
      <c r="I34" s="64" t="n">
        <v>16</v>
      </c>
      <c r="J34" s="64" t="n">
        <v>7</v>
      </c>
      <c r="K34" s="64" t="n">
        <v>14</v>
      </c>
      <c r="L34" s="64" t="n">
        <v>15</v>
      </c>
      <c r="M34" s="64" t="n">
        <v>8</v>
      </c>
      <c r="N34" s="64" t="n">
        <v>7</v>
      </c>
      <c r="O34" s="64" t="n">
        <v>9</v>
      </c>
      <c r="P34" s="75" t="n">
        <f aca="false">AVERAGE(F34:O34)</f>
        <v>10.5</v>
      </c>
    </row>
    <row r="35" customFormat="false" ht="15" hidden="false" customHeight="false" outlineLevel="0" collapsed="false">
      <c r="A35" s="82"/>
      <c r="B35" s="82"/>
      <c r="C35" s="50" t="s">
        <v>69</v>
      </c>
      <c r="D35" s="75" t="n">
        <v>2.6</v>
      </c>
      <c r="E35" s="77" t="n">
        <f aca="false">D35*100/B33</f>
        <v>6.28778718258767</v>
      </c>
      <c r="F35" s="64" t="n">
        <v>8</v>
      </c>
      <c r="G35" s="64" t="n">
        <v>12</v>
      </c>
      <c r="H35" s="64" t="n">
        <v>7</v>
      </c>
      <c r="I35" s="64" t="n">
        <v>7</v>
      </c>
      <c r="J35" s="64" t="n">
        <v>7</v>
      </c>
      <c r="K35" s="64" t="n">
        <v>14</v>
      </c>
      <c r="L35" s="64" t="n">
        <v>15</v>
      </c>
      <c r="M35" s="64" t="n">
        <v>8</v>
      </c>
      <c r="N35" s="64" t="n">
        <v>7</v>
      </c>
      <c r="O35" s="64" t="n">
        <v>9</v>
      </c>
      <c r="P35" s="75" t="n">
        <f aca="false">AVERAGE(F35:O35)</f>
        <v>9.4</v>
      </c>
    </row>
    <row r="36" customFormat="false" ht="15" hidden="false" customHeight="false" outlineLevel="0" collapsed="false">
      <c r="A36" s="82"/>
      <c r="B36" s="82"/>
      <c r="C36" s="63" t="s">
        <v>60</v>
      </c>
      <c r="D36" s="75" t="n">
        <v>6.25</v>
      </c>
      <c r="E36" s="77" t="n">
        <f aca="false">D36*100/B33</f>
        <v>15.1148730350665</v>
      </c>
      <c r="F36" s="64" t="n">
        <v>15</v>
      </c>
      <c r="G36" s="64" t="n">
        <v>11</v>
      </c>
      <c r="H36" s="64" t="n">
        <v>17</v>
      </c>
      <c r="I36" s="64" t="n">
        <v>14</v>
      </c>
      <c r="J36" s="64" t="n">
        <v>26.7</v>
      </c>
      <c r="K36" s="64" t="n">
        <v>19</v>
      </c>
      <c r="L36" s="64" t="n">
        <v>9</v>
      </c>
      <c r="M36" s="64" t="n">
        <v>11</v>
      </c>
      <c r="N36" s="64" t="n">
        <v>11</v>
      </c>
      <c r="O36" s="64" t="n">
        <v>12</v>
      </c>
      <c r="P36" s="75" t="n">
        <f aca="false">AVERAGE(F36:O36)</f>
        <v>14.57</v>
      </c>
    </row>
    <row r="37" customFormat="false" ht="15" hidden="false" customHeight="false" outlineLevel="0" collapsed="false">
      <c r="A37" s="82"/>
      <c r="B37" s="82"/>
      <c r="C37" s="51" t="s">
        <v>47</v>
      </c>
      <c r="D37" s="75" t="n">
        <v>5</v>
      </c>
      <c r="E37" s="77" t="n">
        <f aca="false">D37*100/B33</f>
        <v>12.0918984280532</v>
      </c>
      <c r="F37" s="64" t="n">
        <v>21</v>
      </c>
      <c r="G37" s="64" t="n">
        <v>20</v>
      </c>
      <c r="H37" s="64" t="n">
        <v>17</v>
      </c>
      <c r="I37" s="64" t="n">
        <v>14</v>
      </c>
      <c r="J37" s="64" t="n">
        <v>12</v>
      </c>
      <c r="K37" s="64" t="n">
        <v>25</v>
      </c>
      <c r="L37" s="64" t="n">
        <v>14</v>
      </c>
      <c r="M37" s="64" t="n">
        <v>20</v>
      </c>
      <c r="N37" s="64" t="n">
        <v>20</v>
      </c>
      <c r="O37" s="64" t="n">
        <v>21</v>
      </c>
      <c r="P37" s="75" t="n">
        <f aca="false">AVERAGE(F37:O37)</f>
        <v>18.4</v>
      </c>
    </row>
    <row r="38" customFormat="false" ht="15" hidden="false" customHeight="false" outlineLevel="0" collapsed="false">
      <c r="A38" s="82"/>
      <c r="B38" s="82"/>
      <c r="C38" s="48" t="s">
        <v>18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4" t="n">
        <f aca="false">AVERAGE(P34:P37)</f>
        <v>13.2175</v>
      </c>
    </row>
    <row r="40" customFormat="false" ht="15" hidden="false" customHeight="false" outlineLevel="0" collapsed="false">
      <c r="C40" s="58" t="s">
        <v>55</v>
      </c>
      <c r="D40" s="58" t="n">
        <v>1</v>
      </c>
      <c r="E40" s="58" t="n">
        <v>2</v>
      </c>
      <c r="F40" s="58" t="n">
        <v>3</v>
      </c>
      <c r="G40" s="58" t="n">
        <v>6</v>
      </c>
      <c r="H40" s="58" t="n">
        <v>7</v>
      </c>
      <c r="I40" s="58" t="n">
        <v>8</v>
      </c>
      <c r="J40" s="58" t="n">
        <v>9</v>
      </c>
      <c r="K40" s="59" t="s">
        <v>18</v>
      </c>
    </row>
    <row r="41" customFormat="false" ht="13.8" hidden="false" customHeight="false" outlineLevel="0" collapsed="false">
      <c r="C41" s="63" t="s">
        <v>60</v>
      </c>
      <c r="D41" s="83" t="n">
        <v>1.71184022824536</v>
      </c>
      <c r="E41" s="83" t="n">
        <v>1.73913043478261</v>
      </c>
      <c r="F41" s="83" t="n">
        <v>37.3493975903614</v>
      </c>
      <c r="G41" s="83" t="n">
        <v>37.3493975903614</v>
      </c>
      <c r="H41" s="83" t="n">
        <v>0</v>
      </c>
      <c r="I41" s="83" t="n">
        <v>19.5890410958904</v>
      </c>
      <c r="J41" s="83" t="n">
        <v>15.1148730350665</v>
      </c>
      <c r="K41" s="65" t="n">
        <f aca="false">AVERAGE(D41:J41)</f>
        <v>16.1219542821011</v>
      </c>
    </row>
    <row r="42" customFormat="false" ht="13.8" hidden="false" customHeight="false" outlineLevel="0" collapsed="false">
      <c r="C42" s="62" t="s">
        <v>57</v>
      </c>
      <c r="D42" s="83" t="n">
        <v>0</v>
      </c>
      <c r="E42" s="83" t="n">
        <v>0</v>
      </c>
      <c r="F42" s="83" t="n">
        <v>18.8253012048193</v>
      </c>
      <c r="G42" s="83" t="n">
        <v>18.8253012048193</v>
      </c>
      <c r="H42" s="83" t="n">
        <v>0</v>
      </c>
      <c r="I42" s="83" t="n">
        <v>34.1095890410959</v>
      </c>
      <c r="J42" s="83" t="n">
        <v>35.7920193470375</v>
      </c>
      <c r="K42" s="65" t="n">
        <f aca="false">AVERAGE(D42:J42)</f>
        <v>15.3646015425388</v>
      </c>
    </row>
    <row r="43" customFormat="false" ht="15" hidden="false" customHeight="false" outlineLevel="0" collapsed="false">
      <c r="C43" s="51" t="s">
        <v>61</v>
      </c>
      <c r="D43" s="83" t="n">
        <v>0</v>
      </c>
      <c r="E43" s="83" t="n">
        <v>0</v>
      </c>
      <c r="F43" s="83" t="n">
        <v>0</v>
      </c>
      <c r="G43" s="83" t="n">
        <v>0</v>
      </c>
      <c r="H43" s="83" t="n">
        <v>13.8755980861244</v>
      </c>
      <c r="I43" s="83" t="n">
        <v>12.1917808219178</v>
      </c>
      <c r="J43" s="83" t="n">
        <v>0</v>
      </c>
      <c r="K43" s="65" t="n">
        <f aca="false">AVERAGE(D43:J43)</f>
        <v>3.72391127257746</v>
      </c>
    </row>
    <row r="44" customFormat="false" ht="15" hidden="false" customHeight="false" outlineLevel="0" collapsed="false">
      <c r="C44" s="50" t="s">
        <v>69</v>
      </c>
      <c r="D44" s="83" t="n">
        <v>0</v>
      </c>
      <c r="E44" s="83" t="n">
        <v>0</v>
      </c>
      <c r="F44" s="83" t="n">
        <v>0</v>
      </c>
      <c r="G44" s="83" t="n">
        <v>0</v>
      </c>
      <c r="H44" s="83" t="n">
        <v>0</v>
      </c>
      <c r="I44" s="83" t="n">
        <v>0</v>
      </c>
      <c r="J44" s="83" t="n">
        <v>6.28778718258767</v>
      </c>
      <c r="K44" s="65" t="n">
        <f aca="false">AVERAGE(D44:J44)</f>
        <v>0.898255311798238</v>
      </c>
    </row>
    <row r="45" customFormat="false" ht="13.8" hidden="false" customHeight="false" outlineLevel="0" collapsed="false">
      <c r="C45" s="49" t="s">
        <v>58</v>
      </c>
      <c r="D45" s="83" t="n">
        <v>33.9514978601997</v>
      </c>
      <c r="E45" s="83" t="n">
        <v>0</v>
      </c>
      <c r="F45" s="83" t="n">
        <v>0</v>
      </c>
      <c r="G45" s="83" t="n">
        <v>0</v>
      </c>
      <c r="H45" s="83" t="n">
        <v>83.8915470494418</v>
      </c>
      <c r="I45" s="83" t="n">
        <v>0</v>
      </c>
      <c r="J45" s="83" t="n">
        <v>0</v>
      </c>
      <c r="K45" s="65" t="n">
        <f aca="false">AVERAGE(D45:J45)</f>
        <v>16.8347207013774</v>
      </c>
    </row>
    <row r="46" customFormat="false" ht="13.8" hidden="false" customHeight="false" outlineLevel="0" collapsed="false">
      <c r="C46" s="49" t="s">
        <v>46</v>
      </c>
      <c r="D46" s="83" t="n">
        <v>56.6333808844508</v>
      </c>
      <c r="E46" s="83" t="n">
        <v>0</v>
      </c>
      <c r="F46" s="83" t="n">
        <v>0</v>
      </c>
      <c r="G46" s="83" t="n">
        <v>0</v>
      </c>
      <c r="H46" s="83" t="n">
        <v>0</v>
      </c>
      <c r="I46" s="83" t="n">
        <v>0</v>
      </c>
      <c r="J46" s="83" t="n">
        <v>0</v>
      </c>
      <c r="K46" s="65" t="n">
        <f aca="false">AVERAGE(D46:J46)</f>
        <v>8.09048298349297</v>
      </c>
    </row>
    <row r="47" customFormat="false" ht="15" hidden="false" customHeight="false" outlineLevel="0" collapsed="false">
      <c r="C47" s="51" t="s">
        <v>66</v>
      </c>
      <c r="D47" s="83" t="n">
        <v>0</v>
      </c>
      <c r="E47" s="83" t="n">
        <v>0</v>
      </c>
      <c r="F47" s="83" t="n">
        <v>0</v>
      </c>
      <c r="G47" s="83" t="n">
        <v>0</v>
      </c>
      <c r="H47" s="83" t="n">
        <v>0</v>
      </c>
      <c r="I47" s="83" t="n">
        <v>5.34246575342466</v>
      </c>
      <c r="J47" s="83" t="n">
        <v>0</v>
      </c>
      <c r="K47" s="65" t="n">
        <f aca="false">AVERAGE(D47:J47)</f>
        <v>0.763209393346379</v>
      </c>
    </row>
    <row r="48" customFormat="false" ht="15" hidden="false" customHeight="false" outlineLevel="0" collapsed="false">
      <c r="C48" s="51" t="s">
        <v>47</v>
      </c>
      <c r="D48" s="83" t="n">
        <v>0</v>
      </c>
      <c r="E48" s="83" t="n">
        <v>0</v>
      </c>
      <c r="F48" s="83" t="n">
        <v>24.5481927710843</v>
      </c>
      <c r="G48" s="83" t="n">
        <v>24.5481927710843</v>
      </c>
      <c r="H48" s="83" t="n">
        <v>0</v>
      </c>
      <c r="I48" s="83" t="n">
        <v>16.6</v>
      </c>
      <c r="J48" s="83" t="n">
        <v>12.0918984280532</v>
      </c>
      <c r="K48" s="65" t="n">
        <f aca="false">AVERAGE(D48:J48)</f>
        <v>11.112611995746</v>
      </c>
    </row>
    <row r="49" customFormat="false" ht="15" hidden="false" customHeight="false" outlineLevel="0" collapsed="false">
      <c r="C49" s="51" t="s">
        <v>59</v>
      </c>
      <c r="D49" s="83" t="n">
        <v>0</v>
      </c>
      <c r="E49" s="83" t="n">
        <v>0.869565217391304</v>
      </c>
      <c r="F49" s="83" t="n">
        <v>0</v>
      </c>
      <c r="G49" s="83" t="n">
        <v>0</v>
      </c>
      <c r="H49" s="83" t="n">
        <v>1.43540669856459</v>
      </c>
      <c r="I49" s="83" t="n">
        <v>4.38356164383562</v>
      </c>
      <c r="J49" s="83" t="n">
        <v>0</v>
      </c>
      <c r="K49" s="65" t="n">
        <f aca="false">AVERAGE(D49:J49)</f>
        <v>0.95550479425593</v>
      </c>
    </row>
    <row r="50" customFormat="false" ht="15" hidden="false" customHeight="false" outlineLevel="0" collapsed="false">
      <c r="C50" s="50" t="s">
        <v>56</v>
      </c>
      <c r="D50" s="83" t="n">
        <v>7.70328102710414</v>
      </c>
      <c r="E50" s="83" t="n">
        <v>0</v>
      </c>
      <c r="F50" s="83" t="n">
        <v>19.2771084337349</v>
      </c>
      <c r="G50" s="83" t="n">
        <v>19.2771084337349</v>
      </c>
      <c r="H50" s="83" t="n">
        <v>0.797448165869219</v>
      </c>
      <c r="I50" s="83" t="n">
        <v>7.8</v>
      </c>
      <c r="J50" s="83" t="n">
        <v>30.7134220072551</v>
      </c>
      <c r="K50" s="65" t="n">
        <f aca="false">AVERAGE(D50:J50)</f>
        <v>12.2240525810998</v>
      </c>
    </row>
    <row r="51" customFormat="false" ht="15" hidden="false" customHeight="false" outlineLevel="0" collapsed="false">
      <c r="C51" s="50" t="s">
        <v>48</v>
      </c>
      <c r="D51" s="83" t="n">
        <v>0</v>
      </c>
      <c r="E51" s="83" t="n">
        <v>34.0372670807453</v>
      </c>
      <c r="F51" s="83" t="n">
        <v>0</v>
      </c>
      <c r="G51" s="83" t="n">
        <v>0</v>
      </c>
      <c r="H51" s="83" t="n">
        <v>0</v>
      </c>
      <c r="I51" s="83" t="n">
        <v>0</v>
      </c>
      <c r="J51" s="83" t="n">
        <v>0</v>
      </c>
      <c r="K51" s="65" t="n">
        <f aca="false">AVERAGE(D51:J51)</f>
        <v>4.86246672582076</v>
      </c>
    </row>
    <row r="52" customFormat="false" ht="15" hidden="false" customHeight="false" outlineLevel="0" collapsed="false">
      <c r="C52" s="49" t="s">
        <v>88</v>
      </c>
      <c r="D52" s="83" t="n">
        <v>0</v>
      </c>
      <c r="E52" s="83" t="n">
        <v>63.3540372670807</v>
      </c>
      <c r="F52" s="83" t="n">
        <v>0</v>
      </c>
      <c r="G52" s="83" t="n">
        <v>0</v>
      </c>
      <c r="H52" s="83" t="n">
        <v>0</v>
      </c>
      <c r="I52" s="83" t="n">
        <v>0</v>
      </c>
      <c r="J52" s="83" t="n">
        <v>0</v>
      </c>
      <c r="K52" s="65" t="n">
        <f aca="false">AVERAGE(D52:J52)</f>
        <v>9.05057675244011</v>
      </c>
    </row>
  </sheetData>
  <mergeCells count="26">
    <mergeCell ref="A1:P2"/>
    <mergeCell ref="A3:A4"/>
    <mergeCell ref="B3:B4"/>
    <mergeCell ref="C3:C4"/>
    <mergeCell ref="D3:D4"/>
    <mergeCell ref="E3:E4"/>
    <mergeCell ref="F3:O3"/>
    <mergeCell ref="P3:P4"/>
    <mergeCell ref="A5:A9"/>
    <mergeCell ref="B5:B9"/>
    <mergeCell ref="D9:O9"/>
    <mergeCell ref="A10:A14"/>
    <mergeCell ref="B10:B14"/>
    <mergeCell ref="D14:O14"/>
    <mergeCell ref="A15:A19"/>
    <mergeCell ref="B15:B19"/>
    <mergeCell ref="D19:O19"/>
    <mergeCell ref="A20:A24"/>
    <mergeCell ref="B20:B24"/>
    <mergeCell ref="D24:O24"/>
    <mergeCell ref="A25:A32"/>
    <mergeCell ref="B25:B32"/>
    <mergeCell ref="D32:O32"/>
    <mergeCell ref="A33:A38"/>
    <mergeCell ref="B33:B38"/>
    <mergeCell ref="D38:O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.01"/>
    <col collapsed="false" customWidth="false" hidden="false" outlineLevel="0" max="3" min="2" style="1" width="8.67"/>
    <col collapsed="false" customWidth="true" hidden="false" outlineLevel="0" max="4" min="4" style="1" width="11.99"/>
    <col collapsed="false" customWidth="false" hidden="false" outlineLevel="0" max="1025" min="5" style="1" width="8.67"/>
  </cols>
  <sheetData>
    <row r="1" customFormat="false" ht="15" hidden="false" customHeight="false" outlineLevel="0" collapsed="false">
      <c r="A1" s="60" t="s">
        <v>89</v>
      </c>
      <c r="B1" s="60"/>
      <c r="C1" s="60"/>
      <c r="D1" s="60"/>
      <c r="E1" s="60"/>
      <c r="F1" s="60"/>
      <c r="H1" s="84" t="s">
        <v>90</v>
      </c>
      <c r="I1" s="84"/>
      <c r="J1" s="84"/>
      <c r="K1" s="84"/>
      <c r="L1" s="84"/>
      <c r="M1" s="84"/>
    </row>
    <row r="2" customFormat="false" ht="15" hidden="false" customHeight="false" outlineLevel="0" collapsed="false">
      <c r="A2" s="49" t="s">
        <v>91</v>
      </c>
      <c r="B2" s="49"/>
      <c r="C2" s="49"/>
      <c r="D2" s="49"/>
      <c r="E2" s="49"/>
      <c r="F2" s="49"/>
      <c r="H2" s="49" t="s">
        <v>91</v>
      </c>
      <c r="I2" s="49"/>
      <c r="J2" s="49"/>
      <c r="K2" s="49"/>
      <c r="L2" s="49"/>
      <c r="M2" s="49"/>
    </row>
    <row r="3" customFormat="false" ht="15" hidden="false" customHeight="false" outlineLevel="0" collapsed="false">
      <c r="A3" s="47" t="s">
        <v>4</v>
      </c>
      <c r="B3" s="47" t="s">
        <v>92</v>
      </c>
      <c r="C3" s="47" t="s">
        <v>93</v>
      </c>
      <c r="D3" s="47" t="s">
        <v>4</v>
      </c>
      <c r="E3" s="47" t="s">
        <v>92</v>
      </c>
      <c r="F3" s="47" t="s">
        <v>93</v>
      </c>
      <c r="H3" s="47" t="s">
        <v>4</v>
      </c>
      <c r="I3" s="47" t="s">
        <v>92</v>
      </c>
      <c r="J3" s="47" t="s">
        <v>93</v>
      </c>
      <c r="K3" s="47" t="s">
        <v>4</v>
      </c>
      <c r="L3" s="47" t="s">
        <v>92</v>
      </c>
      <c r="M3" s="47" t="s">
        <v>93</v>
      </c>
    </row>
    <row r="4" customFormat="false" ht="15" hidden="false" customHeight="false" outlineLevel="0" collapsed="false">
      <c r="A4" s="49" t="n">
        <v>1</v>
      </c>
      <c r="B4" s="49" t="s">
        <v>94</v>
      </c>
      <c r="C4" s="85" t="n">
        <v>55</v>
      </c>
      <c r="D4" s="49" t="n">
        <v>6</v>
      </c>
      <c r="E4" s="49" t="s">
        <v>94</v>
      </c>
      <c r="F4" s="85" t="n">
        <v>46</v>
      </c>
      <c r="H4" s="49" t="n">
        <v>1</v>
      </c>
      <c r="I4" s="49" t="s">
        <v>94</v>
      </c>
      <c r="J4" s="85" t="n">
        <v>305</v>
      </c>
      <c r="K4" s="49" t="n">
        <v>6</v>
      </c>
      <c r="L4" s="49" t="s">
        <v>94</v>
      </c>
      <c r="M4" s="85" t="n">
        <v>305</v>
      </c>
    </row>
    <row r="5" customFormat="false" ht="15" hidden="false" customHeight="false" outlineLevel="0" collapsed="false">
      <c r="A5" s="49"/>
      <c r="B5" s="49" t="s">
        <v>95</v>
      </c>
      <c r="C5" s="85" t="n">
        <v>44</v>
      </c>
      <c r="D5" s="49"/>
      <c r="E5" s="49" t="s">
        <v>95</v>
      </c>
      <c r="F5" s="85" t="n">
        <v>51</v>
      </c>
      <c r="H5" s="49"/>
      <c r="I5" s="49" t="s">
        <v>95</v>
      </c>
      <c r="J5" s="85" t="n">
        <v>309</v>
      </c>
      <c r="K5" s="49"/>
      <c r="L5" s="49" t="s">
        <v>95</v>
      </c>
      <c r="M5" s="85" t="n">
        <v>310</v>
      </c>
    </row>
    <row r="6" customFormat="false" ht="15" hidden="false" customHeight="false" outlineLevel="0" collapsed="false">
      <c r="A6" s="49"/>
      <c r="B6" s="49" t="s">
        <v>96</v>
      </c>
      <c r="C6" s="85" t="n">
        <v>38</v>
      </c>
      <c r="D6" s="49"/>
      <c r="E6" s="49" t="s">
        <v>96</v>
      </c>
      <c r="F6" s="85" t="n">
        <v>49</v>
      </c>
      <c r="H6" s="49"/>
      <c r="I6" s="49" t="s">
        <v>96</v>
      </c>
      <c r="J6" s="85" t="n">
        <v>320</v>
      </c>
      <c r="K6" s="49"/>
      <c r="L6" s="49" t="s">
        <v>96</v>
      </c>
      <c r="M6" s="85" t="n">
        <v>320</v>
      </c>
    </row>
    <row r="7" customFormat="false" ht="15" hidden="false" customHeight="false" outlineLevel="0" collapsed="false">
      <c r="A7" s="49" t="n">
        <v>2</v>
      </c>
      <c r="B7" s="49" t="s">
        <v>94</v>
      </c>
      <c r="C7" s="85" t="n">
        <v>52</v>
      </c>
      <c r="D7" s="49" t="n">
        <v>7</v>
      </c>
      <c r="E7" s="49" t="s">
        <v>94</v>
      </c>
      <c r="F7" s="85" t="n">
        <v>37</v>
      </c>
      <c r="H7" s="49" t="n">
        <v>2</v>
      </c>
      <c r="I7" s="49" t="s">
        <v>94</v>
      </c>
      <c r="J7" s="85" t="n">
        <v>304</v>
      </c>
      <c r="K7" s="49" t="n">
        <v>7</v>
      </c>
      <c r="L7" s="49" t="s">
        <v>94</v>
      </c>
      <c r="M7" s="85" t="n">
        <v>304</v>
      </c>
    </row>
    <row r="8" customFormat="false" ht="15" hidden="false" customHeight="false" outlineLevel="0" collapsed="false">
      <c r="A8" s="49"/>
      <c r="B8" s="49" t="s">
        <v>95</v>
      </c>
      <c r="C8" s="85" t="n">
        <v>55</v>
      </c>
      <c r="D8" s="49"/>
      <c r="E8" s="49" t="s">
        <v>95</v>
      </c>
      <c r="F8" s="85" t="n">
        <v>43</v>
      </c>
      <c r="H8" s="49"/>
      <c r="I8" s="49" t="s">
        <v>95</v>
      </c>
      <c r="J8" s="85" t="n">
        <v>310</v>
      </c>
      <c r="K8" s="49"/>
      <c r="L8" s="49" t="s">
        <v>95</v>
      </c>
      <c r="M8" s="85" t="n">
        <v>309</v>
      </c>
    </row>
    <row r="9" customFormat="false" ht="15" hidden="false" customHeight="false" outlineLevel="0" collapsed="false">
      <c r="A9" s="49"/>
      <c r="B9" s="49" t="s">
        <v>96</v>
      </c>
      <c r="C9" s="85" t="n">
        <v>50</v>
      </c>
      <c r="D9" s="49"/>
      <c r="E9" s="49" t="s">
        <v>96</v>
      </c>
      <c r="F9" s="85" t="n">
        <v>31</v>
      </c>
      <c r="H9" s="49"/>
      <c r="I9" s="49" t="s">
        <v>96</v>
      </c>
      <c r="J9" s="85" t="n">
        <v>314</v>
      </c>
      <c r="K9" s="49"/>
      <c r="L9" s="49" t="s">
        <v>96</v>
      </c>
      <c r="M9" s="85" t="n">
        <v>319</v>
      </c>
    </row>
    <row r="10" customFormat="false" ht="15" hidden="false" customHeight="false" outlineLevel="0" collapsed="false">
      <c r="A10" s="49" t="n">
        <v>3</v>
      </c>
      <c r="B10" s="49" t="s">
        <v>94</v>
      </c>
      <c r="C10" s="85" t="n">
        <v>45</v>
      </c>
      <c r="D10" s="49" t="n">
        <v>8</v>
      </c>
      <c r="E10" s="49" t="s">
        <v>94</v>
      </c>
      <c r="F10" s="85" t="n">
        <v>30</v>
      </c>
      <c r="H10" s="49" t="n">
        <v>3</v>
      </c>
      <c r="I10" s="49" t="s">
        <v>94</v>
      </c>
      <c r="J10" s="85" t="n">
        <v>304</v>
      </c>
      <c r="K10" s="49" t="n">
        <v>8</v>
      </c>
      <c r="L10" s="49" t="s">
        <v>94</v>
      </c>
      <c r="M10" s="85" t="n">
        <v>300</v>
      </c>
    </row>
    <row r="11" customFormat="false" ht="15" hidden="false" customHeight="false" outlineLevel="0" collapsed="false">
      <c r="A11" s="49"/>
      <c r="B11" s="49" t="s">
        <v>95</v>
      </c>
      <c r="C11" s="85" t="n">
        <v>49</v>
      </c>
      <c r="D11" s="49"/>
      <c r="E11" s="49" t="s">
        <v>95</v>
      </c>
      <c r="F11" s="85" t="n">
        <v>36</v>
      </c>
      <c r="H11" s="49"/>
      <c r="I11" s="49" t="s">
        <v>95</v>
      </c>
      <c r="J11" s="85" t="n">
        <v>310</v>
      </c>
      <c r="K11" s="49"/>
      <c r="L11" s="49" t="s">
        <v>95</v>
      </c>
      <c r="M11" s="85" t="n">
        <v>308</v>
      </c>
    </row>
    <row r="12" customFormat="false" ht="15" hidden="false" customHeight="false" outlineLevel="0" collapsed="false">
      <c r="A12" s="49"/>
      <c r="B12" s="49" t="s">
        <v>96</v>
      </c>
      <c r="C12" s="85" t="n">
        <v>46</v>
      </c>
      <c r="D12" s="49"/>
      <c r="E12" s="49" t="s">
        <v>96</v>
      </c>
      <c r="F12" s="85" t="n">
        <v>32</v>
      </c>
      <c r="H12" s="49"/>
      <c r="I12" s="49" t="s">
        <v>96</v>
      </c>
      <c r="J12" s="85" t="n">
        <v>315</v>
      </c>
      <c r="K12" s="49"/>
      <c r="L12" s="49" t="s">
        <v>96</v>
      </c>
      <c r="M12" s="85" t="n">
        <v>319</v>
      </c>
    </row>
    <row r="13" customFormat="false" ht="15" hidden="false" customHeight="false" outlineLevel="0" collapsed="false">
      <c r="A13" s="49" t="n">
        <v>4</v>
      </c>
      <c r="B13" s="49" t="s">
        <v>94</v>
      </c>
      <c r="C13" s="85" t="n">
        <v>38</v>
      </c>
      <c r="D13" s="49" t="n">
        <v>9</v>
      </c>
      <c r="E13" s="49" t="s">
        <v>94</v>
      </c>
      <c r="F13" s="85" t="n">
        <v>40</v>
      </c>
      <c r="H13" s="49" t="n">
        <v>4</v>
      </c>
      <c r="I13" s="49" t="s">
        <v>94</v>
      </c>
      <c r="J13" s="85" t="n">
        <v>304</v>
      </c>
    </row>
    <row r="14" customFormat="false" ht="15" hidden="false" customHeight="false" outlineLevel="0" collapsed="false">
      <c r="A14" s="49"/>
      <c r="B14" s="49" t="s">
        <v>95</v>
      </c>
      <c r="C14" s="85" t="n">
        <v>45</v>
      </c>
      <c r="D14" s="49"/>
      <c r="E14" s="49" t="s">
        <v>95</v>
      </c>
      <c r="F14" s="85" t="n">
        <v>45</v>
      </c>
      <c r="H14" s="49"/>
      <c r="I14" s="49" t="s">
        <v>95</v>
      </c>
      <c r="J14" s="85" t="n">
        <v>308</v>
      </c>
    </row>
    <row r="15" customFormat="false" ht="15" hidden="false" customHeight="false" outlineLevel="0" collapsed="false">
      <c r="A15" s="49"/>
      <c r="B15" s="49" t="s">
        <v>96</v>
      </c>
      <c r="C15" s="85" t="n">
        <v>47</v>
      </c>
      <c r="D15" s="49"/>
      <c r="E15" s="49" t="s">
        <v>96</v>
      </c>
      <c r="F15" s="85" t="n">
        <v>39</v>
      </c>
      <c r="H15" s="49"/>
      <c r="I15" s="49" t="s">
        <v>96</v>
      </c>
      <c r="J15" s="85" t="n">
        <v>319</v>
      </c>
    </row>
    <row r="16" customFormat="false" ht="15" hidden="false" customHeight="false" outlineLevel="0" collapsed="false">
      <c r="A16" s="49" t="n">
        <v>5</v>
      </c>
      <c r="B16" s="49" t="s">
        <v>94</v>
      </c>
      <c r="C16" s="85" t="n">
        <v>35</v>
      </c>
      <c r="D16" s="49" t="n">
        <v>10</v>
      </c>
      <c r="E16" s="49" t="s">
        <v>94</v>
      </c>
      <c r="F16" s="85" t="n">
        <v>31</v>
      </c>
      <c r="H16" s="49" t="n">
        <v>5</v>
      </c>
      <c r="I16" s="49" t="s">
        <v>94</v>
      </c>
      <c r="J16" s="85" t="n">
        <v>301</v>
      </c>
    </row>
    <row r="17" customFormat="false" ht="15" hidden="false" customHeight="false" outlineLevel="0" collapsed="false">
      <c r="A17" s="49"/>
      <c r="B17" s="49" t="s">
        <v>95</v>
      </c>
      <c r="C17" s="85" t="n">
        <v>48</v>
      </c>
      <c r="D17" s="49"/>
      <c r="E17" s="49" t="s">
        <v>95</v>
      </c>
      <c r="F17" s="85" t="n">
        <v>35</v>
      </c>
      <c r="H17" s="49"/>
      <c r="I17" s="49" t="s">
        <v>95</v>
      </c>
      <c r="J17" s="85" t="n">
        <v>309</v>
      </c>
    </row>
    <row r="18" customFormat="false" ht="15" hidden="false" customHeight="false" outlineLevel="0" collapsed="false">
      <c r="A18" s="49"/>
      <c r="B18" s="49" t="s">
        <v>96</v>
      </c>
      <c r="C18" s="85" t="n">
        <v>39</v>
      </c>
      <c r="D18" s="49"/>
      <c r="E18" s="49" t="s">
        <v>96</v>
      </c>
      <c r="F18" s="85" t="n">
        <v>33</v>
      </c>
      <c r="H18" s="49"/>
      <c r="I18" s="49" t="s">
        <v>96</v>
      </c>
      <c r="J18" s="85" t="n">
        <v>320</v>
      </c>
    </row>
    <row r="21" customFormat="false" ht="15" hidden="false" customHeight="false" outlineLevel="0" collapsed="false">
      <c r="A21" s="84" t="s">
        <v>90</v>
      </c>
      <c r="B21" s="84"/>
      <c r="C21" s="84"/>
      <c r="D21" s="84"/>
      <c r="E21" s="84"/>
      <c r="F21" s="84"/>
    </row>
    <row r="22" customFormat="false" ht="15" hidden="false" customHeight="false" outlineLevel="0" collapsed="false">
      <c r="A22" s="23" t="s">
        <v>4</v>
      </c>
      <c r="B22" s="23" t="s">
        <v>92</v>
      </c>
      <c r="C22" s="23" t="s">
        <v>97</v>
      </c>
      <c r="D22" s="23" t="s">
        <v>4</v>
      </c>
      <c r="E22" s="23" t="s">
        <v>92</v>
      </c>
      <c r="F22" s="23" t="s">
        <v>97</v>
      </c>
    </row>
    <row r="23" customFormat="false" ht="15" hidden="false" customHeight="false" outlineLevel="0" collapsed="false">
      <c r="A23" s="49" t="s">
        <v>98</v>
      </c>
      <c r="B23" s="51" t="s">
        <v>94</v>
      </c>
      <c r="C23" s="51" t="n">
        <v>296.05</v>
      </c>
      <c r="D23" s="49" t="s">
        <v>99</v>
      </c>
      <c r="E23" s="51" t="s">
        <v>94</v>
      </c>
      <c r="F23" s="51" t="n">
        <v>293.5</v>
      </c>
    </row>
    <row r="24" customFormat="false" ht="15" hidden="false" customHeight="false" outlineLevel="0" collapsed="false">
      <c r="A24" s="49"/>
      <c r="B24" s="51" t="s">
        <v>95</v>
      </c>
      <c r="C24" s="51" t="n">
        <v>301.25</v>
      </c>
      <c r="D24" s="49"/>
      <c r="E24" s="51" t="s">
        <v>95</v>
      </c>
      <c r="F24" s="51" t="n">
        <v>283.55</v>
      </c>
    </row>
    <row r="25" customFormat="false" ht="15" hidden="false" customHeight="false" outlineLevel="0" collapsed="false">
      <c r="A25" s="49"/>
      <c r="B25" s="51" t="s">
        <v>96</v>
      </c>
      <c r="C25" s="51" t="n">
        <v>279.6</v>
      </c>
      <c r="D25" s="49"/>
      <c r="E25" s="51" t="s">
        <v>96</v>
      </c>
      <c r="F25" s="51" t="n">
        <v>287</v>
      </c>
    </row>
    <row r="26" customFormat="false" ht="15" hidden="false" customHeight="false" outlineLevel="0" collapsed="false">
      <c r="A26" s="49" t="s">
        <v>100</v>
      </c>
      <c r="B26" s="51" t="s">
        <v>94</v>
      </c>
      <c r="C26" s="51" t="n">
        <v>305.1</v>
      </c>
      <c r="D26" s="49" t="s">
        <v>101</v>
      </c>
      <c r="E26" s="51" t="s">
        <v>94</v>
      </c>
      <c r="F26" s="51" t="n">
        <v>310.95</v>
      </c>
    </row>
    <row r="27" customFormat="false" ht="15" hidden="false" customHeight="false" outlineLevel="0" collapsed="false">
      <c r="A27" s="49"/>
      <c r="B27" s="51" t="s">
        <v>95</v>
      </c>
      <c r="C27" s="51" t="n">
        <v>321.15</v>
      </c>
      <c r="D27" s="49"/>
      <c r="E27" s="51" t="s">
        <v>95</v>
      </c>
      <c r="F27" s="51" t="n">
        <v>255.45</v>
      </c>
    </row>
    <row r="28" customFormat="false" ht="15" hidden="false" customHeight="false" outlineLevel="0" collapsed="false">
      <c r="A28" s="49"/>
      <c r="B28" s="51" t="s">
        <v>96</v>
      </c>
      <c r="C28" s="51" t="n">
        <v>278.15</v>
      </c>
      <c r="D28" s="49"/>
      <c r="E28" s="51" t="s">
        <v>96</v>
      </c>
      <c r="F28" s="51" t="n">
        <v>313.8</v>
      </c>
    </row>
    <row r="29" customFormat="false" ht="15" hidden="false" customHeight="false" outlineLevel="0" collapsed="false">
      <c r="A29" s="49" t="s">
        <v>102</v>
      </c>
      <c r="B29" s="51" t="s">
        <v>94</v>
      </c>
      <c r="C29" s="51" t="n">
        <v>302.35</v>
      </c>
      <c r="D29" s="49" t="s">
        <v>103</v>
      </c>
      <c r="E29" s="51" t="s">
        <v>94</v>
      </c>
      <c r="F29" s="51" t="n">
        <v>303.5</v>
      </c>
    </row>
    <row r="30" customFormat="false" ht="15" hidden="false" customHeight="false" outlineLevel="0" collapsed="false">
      <c r="A30" s="49"/>
      <c r="B30" s="51" t="s">
        <v>95</v>
      </c>
      <c r="C30" s="51" t="n">
        <v>321.15</v>
      </c>
      <c r="D30" s="49"/>
      <c r="E30" s="51" t="s">
        <v>95</v>
      </c>
      <c r="F30" s="51" t="n">
        <v>299.9</v>
      </c>
    </row>
    <row r="31" customFormat="false" ht="15" hidden="false" customHeight="false" outlineLevel="0" collapsed="false">
      <c r="A31" s="49"/>
      <c r="B31" s="51" t="s">
        <v>96</v>
      </c>
      <c r="C31" s="51" t="n">
        <v>308.1</v>
      </c>
      <c r="D31" s="49"/>
      <c r="E31" s="51" t="s">
        <v>96</v>
      </c>
      <c r="F31" s="51" t="n">
        <v>314.5</v>
      </c>
    </row>
  </sheetData>
  <mergeCells count="29">
    <mergeCell ref="A1:F1"/>
    <mergeCell ref="H1:M1"/>
    <mergeCell ref="A2:F2"/>
    <mergeCell ref="H2:M2"/>
    <mergeCell ref="A4:A6"/>
    <mergeCell ref="D4:D6"/>
    <mergeCell ref="H4:H6"/>
    <mergeCell ref="K4:K6"/>
    <mergeCell ref="A7:A9"/>
    <mergeCell ref="D7:D9"/>
    <mergeCell ref="H7:H9"/>
    <mergeCell ref="K7:K9"/>
    <mergeCell ref="A10:A12"/>
    <mergeCell ref="D10:D12"/>
    <mergeCell ref="H10:H12"/>
    <mergeCell ref="K10:K12"/>
    <mergeCell ref="A13:A15"/>
    <mergeCell ref="D13:D15"/>
    <mergeCell ref="H13:H15"/>
    <mergeCell ref="A16:A18"/>
    <mergeCell ref="D16:D18"/>
    <mergeCell ref="H16:H18"/>
    <mergeCell ref="A21:F21"/>
    <mergeCell ref="A23:A25"/>
    <mergeCell ref="D23:D25"/>
    <mergeCell ref="A26:A28"/>
    <mergeCell ref="D26:D28"/>
    <mergeCell ref="A29:A31"/>
    <mergeCell ref="D29:D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2023-04-19T16:38:31Z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