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Проекты\Smart ферма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D41" i="1"/>
  <c r="D42" i="1"/>
  <c r="D43" i="1"/>
  <c r="D39" i="1"/>
  <c r="D36" i="1"/>
  <c r="D37" i="1"/>
  <c r="D35" i="1"/>
  <c r="D30" i="1"/>
  <c r="D31" i="1"/>
  <c r="D32" i="1"/>
  <c r="D33" i="1"/>
  <c r="D29" i="1"/>
  <c r="D20" i="1"/>
  <c r="D21" i="1"/>
  <c r="D22" i="1"/>
  <c r="D23" i="1"/>
  <c r="D24" i="1"/>
  <c r="D25" i="1"/>
  <c r="D26" i="1"/>
  <c r="D27" i="1"/>
  <c r="D19" i="1"/>
  <c r="D16" i="1"/>
  <c r="D17" i="1"/>
  <c r="D15" i="1"/>
  <c r="D13" i="1"/>
  <c r="D12" i="1"/>
  <c r="D11" i="1"/>
  <c r="D10" i="1"/>
  <c r="D5" i="1"/>
  <c r="D6" i="1"/>
  <c r="D7" i="1"/>
  <c r="D8" i="1"/>
  <c r="D4" i="1"/>
</calcChain>
</file>

<file path=xl/sharedStrings.xml><?xml version="1.0" encoding="utf-8"?>
<sst xmlns="http://schemas.openxmlformats.org/spreadsheetml/2006/main" count="45" uniqueCount="27">
  <si>
    <t xml:space="preserve">образцы </t>
  </si>
  <si>
    <t xml:space="preserve">растения </t>
  </si>
  <si>
    <t>вес фракции, г</t>
  </si>
  <si>
    <t>%</t>
  </si>
  <si>
    <t xml:space="preserve">образец 1 </t>
  </si>
  <si>
    <t>образец 2</t>
  </si>
  <si>
    <t>Чина клубненосная (Lathyrus tuberosus)</t>
  </si>
  <si>
    <t>Кострец безостый (Brоmus inеrmis)</t>
  </si>
  <si>
    <t>Овсяница валисская (Festuca valesiaca)</t>
  </si>
  <si>
    <t>Чертополох колючий (Cаrduus acanthoides)</t>
  </si>
  <si>
    <t>Полынь австрийская (Artemisia austriaca)</t>
  </si>
  <si>
    <t>стерня (остатки)</t>
  </si>
  <si>
    <t xml:space="preserve">образец 3 </t>
  </si>
  <si>
    <t>образец 4</t>
  </si>
  <si>
    <t>Люцерна желтая (Medicago falcata)</t>
  </si>
  <si>
    <t>Молочай острый (Euphorbia esula)</t>
  </si>
  <si>
    <t xml:space="preserve">Журавельник цикутовый (Eródium cicutárium) </t>
  </si>
  <si>
    <t>Подорожник большой (Plantago major)</t>
  </si>
  <si>
    <t>Тысячелистник обыкновенный (Achillea millefollium) </t>
  </si>
  <si>
    <t>образец 5</t>
  </si>
  <si>
    <t>Горошек мышиный (Vicia cracca)</t>
  </si>
  <si>
    <t>Лапчатка серебристая (Potentilla argentea)</t>
  </si>
  <si>
    <t xml:space="preserve">многолетние злаки </t>
  </si>
  <si>
    <t>образец 6</t>
  </si>
  <si>
    <t>пырей ползучий (Elytrigia repens)</t>
  </si>
  <si>
    <t>Вьюнок полевой (Convolvulus arvensis)</t>
  </si>
  <si>
    <t xml:space="preserve">образец 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</si>
</sst>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vertical="center"/>
    </xf>
    <xf numFmtId="2" fontId="0" fillId="0" borderId="1" xfId="0" applyNumberFormat="1" applyBorder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4"/>
  <sheetViews>
    <sheetView tabSelected="1" workbookViewId="0">
      <selection activeCell="B7" sqref="B7"/>
    </sheetView>
  </sheetViews>
  <sheetFormatPr defaultRowHeight="14.4" x14ac:dyDescent="0.3"/>
  <cols>
    <col min="1" max="1" width="19.88671875" customWidth="1"/>
    <col min="2" max="2" width="46" customWidth="1"/>
    <col min="3" max="3" width="16.109375" customWidth="1"/>
  </cols>
  <sheetData>
    <row r="2" spans="1:4" x14ac:dyDescent="0.3">
      <c r="B2" s="11">
        <v>44382</v>
      </c>
    </row>
    <row r="3" spans="1:4" x14ac:dyDescent="0.3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3">
      <c r="A4" s="3" t="s">
        <v>4</v>
      </c>
      <c r="B4" s="2" t="s">
        <v>10</v>
      </c>
      <c r="C4" s="2">
        <v>10.1</v>
      </c>
      <c r="D4" s="10">
        <f>(C4/76.1)*100</f>
        <v>13.272010512483575</v>
      </c>
    </row>
    <row r="5" spans="1:4" x14ac:dyDescent="0.3">
      <c r="A5" s="3"/>
      <c r="B5" s="2" t="s">
        <v>9</v>
      </c>
      <c r="C5" s="2">
        <v>5</v>
      </c>
      <c r="D5" s="10">
        <f t="shared" ref="D5:D8" si="0">(C5/76.1)*100</f>
        <v>6.5703022339027601</v>
      </c>
    </row>
    <row r="6" spans="1:4" x14ac:dyDescent="0.3">
      <c r="A6" s="3"/>
      <c r="B6" s="2" t="s">
        <v>8</v>
      </c>
      <c r="C6" s="2">
        <v>35.700000000000003</v>
      </c>
      <c r="D6" s="10">
        <f t="shared" si="0"/>
        <v>46.911957950065705</v>
      </c>
    </row>
    <row r="7" spans="1:4" x14ac:dyDescent="0.3">
      <c r="A7" s="3"/>
      <c r="B7" s="2" t="s">
        <v>7</v>
      </c>
      <c r="C7" s="2">
        <v>17.5</v>
      </c>
      <c r="D7" s="10">
        <f t="shared" si="0"/>
        <v>22.996057818659661</v>
      </c>
    </row>
    <row r="8" spans="1:4" x14ac:dyDescent="0.3">
      <c r="A8" s="3"/>
      <c r="B8" s="2" t="s">
        <v>6</v>
      </c>
      <c r="C8" s="2">
        <v>7.8</v>
      </c>
      <c r="D8" s="10">
        <f t="shared" si="0"/>
        <v>10.249671484888305</v>
      </c>
    </row>
    <row r="9" spans="1:4" x14ac:dyDescent="0.3">
      <c r="A9" s="7"/>
      <c r="B9" s="8"/>
      <c r="C9" s="8"/>
      <c r="D9" s="8"/>
    </row>
    <row r="10" spans="1:4" x14ac:dyDescent="0.3">
      <c r="A10" s="3" t="s">
        <v>5</v>
      </c>
      <c r="B10" s="2" t="s">
        <v>8</v>
      </c>
      <c r="C10" s="2">
        <v>8.75</v>
      </c>
      <c r="D10" s="10">
        <f>(C10/83.15)*100</f>
        <v>10.523150932050511</v>
      </c>
    </row>
    <row r="11" spans="1:4" x14ac:dyDescent="0.3">
      <c r="A11" s="3"/>
      <c r="B11" s="2" t="s">
        <v>10</v>
      </c>
      <c r="C11" s="2">
        <v>16.899999999999999</v>
      </c>
      <c r="D11" s="10">
        <f t="shared" ref="D11:D43" si="1">(C11/83.15)*100</f>
        <v>20.324714371617556</v>
      </c>
    </row>
    <row r="12" spans="1:4" x14ac:dyDescent="0.3">
      <c r="A12" s="3"/>
      <c r="B12" s="2" t="s">
        <v>7</v>
      </c>
      <c r="C12" s="2">
        <v>50.1</v>
      </c>
      <c r="D12" s="10">
        <f t="shared" si="1"/>
        <v>60.252555622369208</v>
      </c>
    </row>
    <row r="13" spans="1:4" x14ac:dyDescent="0.3">
      <c r="A13" s="3"/>
      <c r="B13" s="2" t="s">
        <v>11</v>
      </c>
      <c r="C13" s="2">
        <v>7.4</v>
      </c>
      <c r="D13" s="10">
        <f t="shared" si="1"/>
        <v>8.8995790739627179</v>
      </c>
    </row>
    <row r="14" spans="1:4" x14ac:dyDescent="0.3">
      <c r="A14" s="9"/>
      <c r="B14" s="8"/>
      <c r="C14" s="8"/>
      <c r="D14" s="8"/>
    </row>
    <row r="15" spans="1:4" x14ac:dyDescent="0.3">
      <c r="A15" s="4" t="s">
        <v>12</v>
      </c>
      <c r="B15" s="2" t="s">
        <v>10</v>
      </c>
      <c r="C15" s="2">
        <v>23.8</v>
      </c>
      <c r="D15" s="10">
        <f>(C15/67.4)*100</f>
        <v>35.311572700296736</v>
      </c>
    </row>
    <row r="16" spans="1:4" x14ac:dyDescent="0.3">
      <c r="A16" s="5"/>
      <c r="B16" s="2" t="s">
        <v>8</v>
      </c>
      <c r="C16" s="2">
        <v>29.2</v>
      </c>
      <c r="D16" s="10">
        <f t="shared" ref="D16:D17" si="2">(C16/67.4)*100</f>
        <v>43.323442136498514</v>
      </c>
    </row>
    <row r="17" spans="1:4" x14ac:dyDescent="0.3">
      <c r="A17" s="6"/>
      <c r="B17" s="2" t="s">
        <v>7</v>
      </c>
      <c r="C17" s="2">
        <v>14.4</v>
      </c>
      <c r="D17" s="10">
        <f t="shared" si="2"/>
        <v>21.364985163204746</v>
      </c>
    </row>
    <row r="18" spans="1:4" x14ac:dyDescent="0.3">
      <c r="A18" s="9"/>
      <c r="B18" s="8"/>
      <c r="C18" s="8"/>
      <c r="D18" s="8"/>
    </row>
    <row r="19" spans="1:4" x14ac:dyDescent="0.3">
      <c r="A19" s="3" t="s">
        <v>13</v>
      </c>
      <c r="B19" s="2" t="s">
        <v>14</v>
      </c>
      <c r="C19" s="2">
        <v>29.65</v>
      </c>
      <c r="D19" s="10">
        <f>(C19/74.85)*100</f>
        <v>39.612558450233806</v>
      </c>
    </row>
    <row r="20" spans="1:4" x14ac:dyDescent="0.3">
      <c r="A20" s="3"/>
      <c r="B20" s="2" t="s">
        <v>6</v>
      </c>
      <c r="C20" s="2">
        <v>1.45</v>
      </c>
      <c r="D20" s="10">
        <f t="shared" ref="D20:D27" si="3">(C20/74.85)*100</f>
        <v>1.9372077488309953</v>
      </c>
    </row>
    <row r="21" spans="1:4" x14ac:dyDescent="0.3">
      <c r="A21" s="3"/>
      <c r="B21" s="2" t="s">
        <v>15</v>
      </c>
      <c r="C21" s="2">
        <v>6.45</v>
      </c>
      <c r="D21" s="10">
        <f t="shared" si="3"/>
        <v>8.6172344689378768</v>
      </c>
    </row>
    <row r="22" spans="1:4" x14ac:dyDescent="0.3">
      <c r="A22" s="3"/>
      <c r="B22" s="2" t="s">
        <v>16</v>
      </c>
      <c r="C22" s="2">
        <v>7.95</v>
      </c>
      <c r="D22" s="10">
        <f t="shared" si="3"/>
        <v>10.62124248496994</v>
      </c>
    </row>
    <row r="23" spans="1:4" x14ac:dyDescent="0.3">
      <c r="A23" s="3"/>
      <c r="B23" s="2" t="s">
        <v>17</v>
      </c>
      <c r="C23" s="2">
        <v>7.5</v>
      </c>
      <c r="D23" s="10">
        <f t="shared" si="3"/>
        <v>10.020040080160321</v>
      </c>
    </row>
    <row r="24" spans="1:4" x14ac:dyDescent="0.3">
      <c r="A24" s="3"/>
      <c r="B24" s="2" t="s">
        <v>18</v>
      </c>
      <c r="C24" s="2">
        <v>4.8499999999999996</v>
      </c>
      <c r="D24" s="10">
        <f t="shared" si="3"/>
        <v>6.4796259185036744</v>
      </c>
    </row>
    <row r="25" spans="1:4" x14ac:dyDescent="0.3">
      <c r="A25" s="3"/>
      <c r="B25" s="2" t="s">
        <v>8</v>
      </c>
      <c r="C25" s="2">
        <v>7.25</v>
      </c>
      <c r="D25" s="10">
        <f t="shared" si="3"/>
        <v>9.6860387441549776</v>
      </c>
    </row>
    <row r="26" spans="1:4" x14ac:dyDescent="0.3">
      <c r="A26" s="3"/>
      <c r="B26" s="2" t="s">
        <v>7</v>
      </c>
      <c r="C26" s="2">
        <v>2</v>
      </c>
      <c r="D26" s="10">
        <f t="shared" si="3"/>
        <v>2.6720106880427523</v>
      </c>
    </row>
    <row r="27" spans="1:4" x14ac:dyDescent="0.3">
      <c r="A27" s="3"/>
      <c r="B27" s="2" t="s">
        <v>11</v>
      </c>
      <c r="C27" s="2">
        <v>7.75</v>
      </c>
      <c r="D27" s="10">
        <f t="shared" si="3"/>
        <v>10.354041416165666</v>
      </c>
    </row>
    <row r="28" spans="1:4" x14ac:dyDescent="0.3">
      <c r="A28" s="9"/>
      <c r="B28" s="8"/>
      <c r="C28" s="8"/>
      <c r="D28" s="8"/>
    </row>
    <row r="29" spans="1:4" x14ac:dyDescent="0.3">
      <c r="A29" s="3" t="s">
        <v>19</v>
      </c>
      <c r="B29" s="2" t="s">
        <v>10</v>
      </c>
      <c r="C29" s="2">
        <v>2.5499999999999998</v>
      </c>
      <c r="D29" s="10">
        <f>(C29/109.05)*100</f>
        <v>2.3383768913342502</v>
      </c>
    </row>
    <row r="30" spans="1:4" x14ac:dyDescent="0.3">
      <c r="A30" s="3"/>
      <c r="B30" s="2" t="s">
        <v>20</v>
      </c>
      <c r="C30" s="2">
        <v>20.100000000000001</v>
      </c>
      <c r="D30" s="10">
        <f t="shared" ref="D30:D33" si="4">(C30/109.05)*100</f>
        <v>18.43191196698762</v>
      </c>
    </row>
    <row r="31" spans="1:4" x14ac:dyDescent="0.3">
      <c r="A31" s="3"/>
      <c r="B31" s="2" t="s">
        <v>25</v>
      </c>
      <c r="C31" s="2">
        <v>6.9</v>
      </c>
      <c r="D31" s="10">
        <f t="shared" si="4"/>
        <v>6.3273727647867952</v>
      </c>
    </row>
    <row r="32" spans="1:4" x14ac:dyDescent="0.3">
      <c r="A32" s="3"/>
      <c r="B32" s="2" t="s">
        <v>21</v>
      </c>
      <c r="C32" s="2">
        <v>1.85</v>
      </c>
      <c r="D32" s="10">
        <f t="shared" si="4"/>
        <v>1.6964695093993583</v>
      </c>
    </row>
    <row r="33" spans="1:4" x14ac:dyDescent="0.3">
      <c r="A33" s="3"/>
      <c r="B33" s="2" t="s">
        <v>22</v>
      </c>
      <c r="C33" s="2">
        <v>77.650000000000006</v>
      </c>
      <c r="D33" s="10">
        <f t="shared" si="4"/>
        <v>71.205868867491986</v>
      </c>
    </row>
    <row r="34" spans="1:4" x14ac:dyDescent="0.3">
      <c r="A34" s="9"/>
      <c r="B34" s="8"/>
      <c r="C34" s="8"/>
      <c r="D34" s="8"/>
    </row>
    <row r="35" spans="1:4" x14ac:dyDescent="0.3">
      <c r="A35" s="3" t="s">
        <v>23</v>
      </c>
      <c r="B35" s="2" t="s">
        <v>24</v>
      </c>
      <c r="C35" s="2">
        <v>161.30000000000001</v>
      </c>
      <c r="D35" s="10">
        <f>(C35/165.6)*100</f>
        <v>97.403381642512088</v>
      </c>
    </row>
    <row r="36" spans="1:4" x14ac:dyDescent="0.3">
      <c r="A36" s="3"/>
      <c r="B36" s="2" t="s">
        <v>25</v>
      </c>
      <c r="C36" s="2">
        <v>3.4</v>
      </c>
      <c r="D36" s="10">
        <f t="shared" ref="D36:D37" si="5">(C36/165.6)*100</f>
        <v>2.0531400966183577</v>
      </c>
    </row>
    <row r="37" spans="1:4" x14ac:dyDescent="0.3">
      <c r="A37" s="3"/>
      <c r="B37" s="2" t="s">
        <v>10</v>
      </c>
      <c r="C37" s="2">
        <v>0.9</v>
      </c>
      <c r="D37" s="10">
        <f t="shared" si="5"/>
        <v>0.5434782608695653</v>
      </c>
    </row>
    <row r="38" spans="1:4" x14ac:dyDescent="0.3">
      <c r="A38" s="9"/>
      <c r="B38" s="8"/>
      <c r="C38" s="8"/>
      <c r="D38" s="8"/>
    </row>
    <row r="39" spans="1:4" x14ac:dyDescent="0.3">
      <c r="A39" s="3" t="s">
        <v>26</v>
      </c>
      <c r="B39" s="2" t="s">
        <v>10</v>
      </c>
      <c r="C39" s="2">
        <v>44.05</v>
      </c>
      <c r="D39" s="10">
        <f>(C39/83.15)*100</f>
        <v>52.976548406494281</v>
      </c>
    </row>
    <row r="40" spans="1:4" x14ac:dyDescent="0.3">
      <c r="A40" s="3"/>
      <c r="B40" s="2" t="s">
        <v>14</v>
      </c>
      <c r="C40" s="2">
        <v>4</v>
      </c>
      <c r="D40" s="10">
        <f t="shared" ref="D40:D43" si="6">(C40/83.15)*100</f>
        <v>4.8105832832230906</v>
      </c>
    </row>
    <row r="41" spans="1:4" x14ac:dyDescent="0.3">
      <c r="A41" s="3"/>
      <c r="B41" s="2" t="s">
        <v>7</v>
      </c>
      <c r="C41" s="2">
        <v>18.5</v>
      </c>
      <c r="D41" s="10">
        <f t="shared" si="6"/>
        <v>22.248947684906796</v>
      </c>
    </row>
    <row r="42" spans="1:4" x14ac:dyDescent="0.3">
      <c r="A42" s="3"/>
      <c r="B42" s="2" t="s">
        <v>17</v>
      </c>
      <c r="C42" s="2">
        <v>0.6</v>
      </c>
      <c r="D42" s="10">
        <f t="shared" si="6"/>
        <v>0.72158749248346354</v>
      </c>
    </row>
    <row r="43" spans="1:4" x14ac:dyDescent="0.3">
      <c r="A43" s="3"/>
      <c r="B43" s="2" t="s">
        <v>11</v>
      </c>
      <c r="C43" s="2">
        <v>16</v>
      </c>
      <c r="D43" s="10">
        <f t="shared" si="6"/>
        <v>19.242333132892362</v>
      </c>
    </row>
    <row r="44" spans="1:4" x14ac:dyDescent="0.3">
      <c r="A44" s="8"/>
      <c r="B44" s="8"/>
      <c r="C44" s="8"/>
      <c r="D44" s="8"/>
    </row>
  </sheetData>
  <mergeCells count="7">
    <mergeCell ref="A39:A43"/>
    <mergeCell ref="A15:A17"/>
    <mergeCell ref="A4:A8"/>
    <mergeCell ref="A10:A13"/>
    <mergeCell ref="A19:A27"/>
    <mergeCell ref="A29:A33"/>
    <mergeCell ref="A35:A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Balzhan</dc:creator>
  <cp:lastModifiedBy>Balzhan</cp:lastModifiedBy>
  <dcterms:created xsi:type="dcterms:W3CDTF">2021-10-05T08:16:41Z</dcterms:created>
  <dcterms:modified xsi:type="dcterms:W3CDTF">2021-10-05T08:53:36Z</dcterms:modified>
</cp:coreProperties>
</file>