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CCmd!$K$2:$K$16</definedName>
    <definedName name="ExternalData_1" localSheetId="2">CCmd!$J$2:$J$16</definedName>
    <definedName name="ExternalData_2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<sst xmlns="http://schemas.openxmlformats.org/spreadsheetml/2006/main" count="169">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</sst>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136</v>
      </c>
      <c r="C1" t="s">
        <v>137</v>
      </c>
      <c r="D1" t="s">
        <v>138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139</v>
      </c>
      <c r="C2" t="s">
        <v>137</v>
      </c>
      <c r="D2" t="s">
        <v>138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140</v>
      </c>
      <c r="C3" t="s">
        <v>137</v>
      </c>
      <c r="D3" t="s">
        <v>138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141</v>
      </c>
      <c r="C4" t="s">
        <v>137</v>
      </c>
      <c r="D4" t="s">
        <v>138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142</v>
      </c>
      <c r="C5" t="s">
        <v>137</v>
      </c>
      <c r="D5" t="s">
        <v>138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143</v>
      </c>
      <c r="C6" t="s">
        <v>137</v>
      </c>
      <c r="D6" t="s">
        <v>138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145</v>
      </c>
      <c r="C7" t="s">
        <v>137</v>
      </c>
      <c r="D7" t="s">
        <v>138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146</v>
      </c>
      <c r="C8" t="s">
        <v>137</v>
      </c>
      <c r="D8" t="s">
        <v>138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147</v>
      </c>
      <c r="C9" t="s">
        <v>137</v>
      </c>
      <c r="D9" t="s">
        <v>138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148</v>
      </c>
      <c r="C10" t="s">
        <v>137</v>
      </c>
      <c r="D10" t="s">
        <v>138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149</v>
      </c>
      <c r="C11" t="s">
        <v>137</v>
      </c>
      <c r="D11" t="s">
        <v>138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150</v>
      </c>
      <c r="C12" t="s">
        <v>137</v>
      </c>
      <c r="D12" t="s">
        <v>138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151</v>
      </c>
      <c r="C13" t="s">
        <v>137</v>
      </c>
      <c r="D13" t="s">
        <v>138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152</v>
      </c>
      <c r="C14" t="s">
        <v>137</v>
      </c>
      <c r="D14" t="s">
        <v>138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153</v>
      </c>
      <c r="C15" t="s">
        <v>137</v>
      </c>
      <c r="D15" t="s">
        <v>138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154</v>
      </c>
      <c r="C16" t="s">
        <v>137</v>
      </c>
      <c r="D16" t="s">
        <v>138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155</v>
      </c>
      <c r="C17" t="s">
        <v>137</v>
      </c>
      <c r="D17" t="s">
        <v>138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156</v>
      </c>
      <c r="C18" t="s">
        <v>137</v>
      </c>
      <c r="D18" t="s">
        <v>138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157</v>
      </c>
      <c r="C19" t="s">
        <v>137</v>
      </c>
      <c r="D19" t="s">
        <v>138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158</v>
      </c>
      <c r="C20" t="s">
        <v>137</v>
      </c>
      <c r="D20" t="s">
        <v>138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159</v>
      </c>
      <c r="C21" t="s">
        <v>137</v>
      </c>
      <c r="D21" t="s">
        <v>138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160</v>
      </c>
      <c r="C22" t="s">
        <v>137</v>
      </c>
      <c r="D22" t="s">
        <v>138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161</v>
      </c>
      <c r="C23" t="s">
        <v>137</v>
      </c>
      <c r="D23" t="s">
        <v>138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162</v>
      </c>
      <c r="C24" t="s">
        <v>137</v>
      </c>
      <c r="D24" t="s">
        <v>138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126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126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127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127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128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128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129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129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130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130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131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131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132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132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133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133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134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134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163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163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164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164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165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165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166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166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167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167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168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168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7">
        <f>C2+F2</f>
        <v>-9.35571075</v>
      </c>
      <c r="E2" s="7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7">
        <f t="shared" ref="D3:D18" si="1">C3+F3</f>
        <v>-9.36041425</v>
      </c>
      <c r="E3" s="7">
        <v>0</v>
      </c>
      <c r="F3" s="1">
        <v>0</v>
      </c>
      <c r="G3">
        <v>0</v>
      </c>
      <c r="I3" s="8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7">
        <f t="shared" si="1"/>
        <v>-9.34142444866186</v>
      </c>
      <c r="E4" s="7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7">
        <f t="shared" si="1"/>
        <v>-9.34203116612822</v>
      </c>
      <c r="E5" s="7">
        <v>-1.37949</v>
      </c>
      <c r="F5">
        <v>0.0213150838717795</v>
      </c>
      <c r="G5">
        <v>0.02066163725461</v>
      </c>
      <c r="H5">
        <f t="shared" ref="H5:H29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7">
        <f t="shared" si="1"/>
        <v>-9.34252731341168</v>
      </c>
      <c r="E6" s="7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7">
        <f t="shared" si="1"/>
        <v>-9.34292050564871</v>
      </c>
      <c r="E7" s="7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7">
        <f t="shared" si="1"/>
        <v>-9.34319526886993</v>
      </c>
      <c r="E8" s="7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7">
        <f t="shared" si="1"/>
        <v>-9.34329465155856</v>
      </c>
      <c r="E9" s="7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7">
        <f t="shared" si="1"/>
        <v>-9.34324236527863</v>
      </c>
      <c r="E10" s="7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7">
        <f t="shared" si="1"/>
        <v>-9.34298510923149</v>
      </c>
      <c r="E11" s="7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7">
        <f t="shared" si="1"/>
        <v>-9.3425189263749</v>
      </c>
      <c r="E12" s="7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7">
        <f t="shared" si="1"/>
        <v>-9.34181344827522</v>
      </c>
      <c r="E13" s="7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7">
        <f t="shared" si="1"/>
        <v>-9.34080128378352</v>
      </c>
      <c r="E14" s="7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7">
        <f t="shared" si="1"/>
        <v>-9.33948007495655</v>
      </c>
      <c r="E15" s="7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7">
        <f t="shared" si="1"/>
        <v>-9.33780344436616</v>
      </c>
      <c r="E16" s="7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7">
        <f t="shared" si="1"/>
        <v>-9.33572266567675</v>
      </c>
      <c r="E17" s="7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7">
        <f t="shared" si="1"/>
        <v>-9.33318746929334</v>
      </c>
      <c r="E18" s="7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7">
        <f t="shared" ref="D19:D30" si="6">C19+F19</f>
        <v>-9.3439195</v>
      </c>
      <c r="E19" s="7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7">
        <f t="shared" si="6"/>
        <v>-9.31057675</v>
      </c>
      <c r="E20" s="7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7">
        <f t="shared" si="6"/>
        <v>-9.2470915</v>
      </c>
      <c r="E21" s="7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7">
        <f t="shared" si="6"/>
        <v>-9.13348925</v>
      </c>
      <c r="E22" s="7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7">
        <f t="shared" si="6"/>
        <v>-8.9380785</v>
      </c>
      <c r="E23" s="7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7">
        <f t="shared" si="6"/>
        <v>-8.63161825</v>
      </c>
      <c r="E24" s="7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7">
        <f t="shared" si="6"/>
        <v>-8.18573275</v>
      </c>
      <c r="E25" s="7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7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7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7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7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7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workbookViewId="0">
      <selection activeCell="L2" sqref="L2"/>
    </sheetView>
  </sheetViews>
  <sheetFormatPr defaultColWidth="9" defaultRowHeight="15.75"/>
  <cols>
    <col min="1" max="1" width="9" style="3"/>
    <col min="2" max="2" width="9" style="4"/>
    <col min="5" max="5" width="12.8333333333333" customWidth="1"/>
    <col min="6" max="7" width="10.3333333333333" customWidth="1"/>
    <col min="8" max="8" width="9.16666666666667" customWidth="1"/>
    <col min="9" max="9" width="11.8333333333333" customWidth="1"/>
    <col min="10" max="10" width="13.5" customWidth="1"/>
    <col min="11" max="11" width="11.8333333333333" customWidth="1"/>
    <col min="12" max="12" width="16.25" customWidth="1"/>
  </cols>
  <sheetData>
    <row r="1" spans="1:12">
      <c r="A1" s="5"/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t="s">
        <v>46</v>
      </c>
    </row>
    <row r="2" spans="1:12">
      <c r="A2" s="5" t="s">
        <v>4</v>
      </c>
      <c r="B2" s="4">
        <v>7.0959732791159</v>
      </c>
      <c r="C2" s="4">
        <v>-1.19325000000003</v>
      </c>
      <c r="D2" s="6">
        <v>-0.4985</v>
      </c>
      <c r="E2" s="4">
        <v>-1.1389</v>
      </c>
      <c r="F2" s="6">
        <v>-0.5643</v>
      </c>
      <c r="G2" s="4">
        <v>-1.1224</v>
      </c>
      <c r="H2" s="6">
        <v>-0.5127</v>
      </c>
      <c r="I2" s="4">
        <v>-1.1506</v>
      </c>
      <c r="J2" s="4">
        <v>-1.1655</v>
      </c>
      <c r="K2">
        <v>-1.1812</v>
      </c>
      <c r="L2">
        <v>-1.1634</v>
      </c>
    </row>
    <row r="3" spans="1:12">
      <c r="A3" s="5" t="s">
        <v>5</v>
      </c>
      <c r="B3" s="4">
        <v>7.02965577183444</v>
      </c>
      <c r="C3" s="4">
        <v>-1.20764865951742</v>
      </c>
      <c r="D3" s="6">
        <v>-0.509</v>
      </c>
      <c r="E3" s="4">
        <v>-1.1675</v>
      </c>
      <c r="F3" s="6">
        <v>-0.5759</v>
      </c>
      <c r="G3" s="4">
        <v>-1.1551</v>
      </c>
      <c r="H3" s="6">
        <v>-0.524</v>
      </c>
      <c r="I3" s="4">
        <v>-1.175</v>
      </c>
      <c r="J3" s="4">
        <v>-1.1862</v>
      </c>
      <c r="K3">
        <v>-1.2007</v>
      </c>
      <c r="L3">
        <v>-1.1845</v>
      </c>
    </row>
    <row r="4" spans="1:12">
      <c r="A4" s="5" t="s">
        <v>6</v>
      </c>
      <c r="B4" s="7">
        <v>6.96333826455299</v>
      </c>
      <c r="C4" s="4">
        <v>-1.21992613941021</v>
      </c>
      <c r="D4" s="6">
        <v>-0.5176</v>
      </c>
      <c r="E4" s="4">
        <v>-1.1937</v>
      </c>
      <c r="F4" s="6">
        <v>-0.586</v>
      </c>
      <c r="G4" s="4">
        <v>-1.1852</v>
      </c>
      <c r="H4" s="6">
        <v>-0.5337</v>
      </c>
      <c r="I4" s="4">
        <v>-1.1968</v>
      </c>
      <c r="J4" s="4">
        <v>-1.2046</v>
      </c>
      <c r="K4">
        <v>-1.2173</v>
      </c>
      <c r="L4">
        <v>-1.2032</v>
      </c>
    </row>
    <row r="5" spans="1:12">
      <c r="A5" s="5" t="s">
        <v>7</v>
      </c>
      <c r="B5" s="7">
        <v>6.89702075727153</v>
      </c>
      <c r="C5" s="4">
        <v>-1.22943109919572</v>
      </c>
      <c r="D5" s="6">
        <v>-0.5239</v>
      </c>
      <c r="E5" s="4">
        <v>-1.2169</v>
      </c>
      <c r="F5" s="6">
        <v>-0.5944</v>
      </c>
      <c r="G5" s="4">
        <v>-1.2122</v>
      </c>
      <c r="H5" s="6">
        <v>-0.5414</v>
      </c>
      <c r="I5" s="4">
        <v>-1.2154</v>
      </c>
      <c r="J5" s="4">
        <v>-1.22</v>
      </c>
      <c r="K5">
        <v>-1.2304</v>
      </c>
      <c r="L5">
        <v>-1.219</v>
      </c>
    </row>
    <row r="6" spans="1:12">
      <c r="A6" s="5" t="s">
        <v>8</v>
      </c>
      <c r="B6" s="7">
        <v>6.83070324999007</v>
      </c>
      <c r="C6" s="4">
        <v>-1.2361116621984</v>
      </c>
      <c r="D6" s="6">
        <v>-0.5273</v>
      </c>
      <c r="E6" s="4">
        <v>-1.2365</v>
      </c>
      <c r="F6" s="6">
        <v>-0.6007</v>
      </c>
      <c r="G6" s="4">
        <v>-1.2352</v>
      </c>
      <c r="H6" s="6">
        <v>-0.5467</v>
      </c>
      <c r="I6" s="4">
        <v>-1.2303</v>
      </c>
      <c r="J6" s="4">
        <v>-1.232</v>
      </c>
      <c r="K6">
        <v>-1.2394</v>
      </c>
      <c r="L6">
        <v>-1.2314</v>
      </c>
    </row>
    <row r="7" spans="1:12">
      <c r="A7" s="5" t="s">
        <v>9</v>
      </c>
      <c r="B7" s="7">
        <v>6.76438574270861</v>
      </c>
      <c r="C7" s="4">
        <v>-1.23930495978553</v>
      </c>
      <c r="D7" s="6">
        <v>-0.527</v>
      </c>
      <c r="E7" s="4">
        <v>-1.2514</v>
      </c>
      <c r="F7" s="6">
        <v>-0.6043</v>
      </c>
      <c r="G7" s="4">
        <v>-1.2532</v>
      </c>
      <c r="H7" s="6">
        <v>-0.5491</v>
      </c>
      <c r="I7" s="4">
        <v>-1.2406</v>
      </c>
      <c r="J7" s="4">
        <v>-1.2399</v>
      </c>
      <c r="K7">
        <v>-1.2435</v>
      </c>
      <c r="L7">
        <v>-1.2398</v>
      </c>
    </row>
    <row r="8" spans="1:12">
      <c r="A8" s="5" t="s">
        <v>10</v>
      </c>
      <c r="B8" s="4">
        <v>6.69806823542716</v>
      </c>
      <c r="C8" s="4">
        <v>-1.23849222520113</v>
      </c>
      <c r="D8" s="6">
        <v>-0.5223</v>
      </c>
      <c r="E8" s="4">
        <v>-1.2608</v>
      </c>
      <c r="F8" s="6">
        <v>-0.6047</v>
      </c>
      <c r="G8" s="4">
        <v>-1.2652</v>
      </c>
      <c r="H8" s="6">
        <v>-0.5479</v>
      </c>
      <c r="I8" s="4">
        <v>-1.2456</v>
      </c>
      <c r="J8" s="4">
        <v>-1.243</v>
      </c>
      <c r="K8">
        <v>-1.2419</v>
      </c>
      <c r="L8">
        <v>-1.2434</v>
      </c>
    </row>
    <row r="9" spans="1:12">
      <c r="A9" s="5" t="s">
        <v>11</v>
      </c>
      <c r="B9" s="7">
        <v>6.6317507281457</v>
      </c>
      <c r="C9" s="4">
        <v>-1.23335643431639</v>
      </c>
      <c r="D9" s="6">
        <v>-0.5122</v>
      </c>
      <c r="E9" s="4">
        <v>-1.2636</v>
      </c>
      <c r="F9" s="6">
        <v>-0.6014</v>
      </c>
      <c r="G9" s="4">
        <v>-1.27</v>
      </c>
      <c r="H9" s="6">
        <v>-0.5424</v>
      </c>
      <c r="I9" s="4">
        <v>-1.2443</v>
      </c>
      <c r="J9" s="4">
        <v>-1.2405</v>
      </c>
      <c r="K9">
        <v>-1.2337</v>
      </c>
      <c r="L9">
        <v>-1.2414</v>
      </c>
    </row>
    <row r="10" spans="1:12">
      <c r="A10" s="5" t="s">
        <v>12</v>
      </c>
      <c r="B10" s="7">
        <v>6.56543322086424</v>
      </c>
      <c r="C10" s="4">
        <v>-1.22305026809653</v>
      </c>
      <c r="D10" s="6">
        <v>-0.4957</v>
      </c>
      <c r="E10" s="4">
        <v>-1.2584</v>
      </c>
      <c r="F10" s="6">
        <v>-0.5936</v>
      </c>
      <c r="G10" s="4">
        <v>-1.266</v>
      </c>
      <c r="H10" s="6">
        <v>-0.5318</v>
      </c>
      <c r="I10" s="4">
        <v>-1.2357</v>
      </c>
      <c r="J10" s="4">
        <v>-1.2314</v>
      </c>
      <c r="K10">
        <v>-1.2176</v>
      </c>
      <c r="L10">
        <v>-1.2329</v>
      </c>
    </row>
    <row r="11" spans="1:12">
      <c r="A11" s="5" t="s">
        <v>13</v>
      </c>
      <c r="B11" s="7">
        <v>6.49911571358279</v>
      </c>
      <c r="C11" s="4">
        <v>-1.20699731903488</v>
      </c>
      <c r="D11" s="6">
        <v>-0.4715</v>
      </c>
      <c r="E11" s="4">
        <v>-1.2439</v>
      </c>
      <c r="F11" s="6">
        <v>-0.5804</v>
      </c>
      <c r="G11" s="4">
        <v>-1.2516</v>
      </c>
      <c r="H11" s="6">
        <v>-0.5151</v>
      </c>
      <c r="I11" s="4">
        <v>-1.2185</v>
      </c>
      <c r="J11" s="4">
        <v>-1.2149</v>
      </c>
      <c r="K11">
        <v>-1.1925</v>
      </c>
      <c r="L11">
        <v>-1.2169</v>
      </c>
    </row>
    <row r="12" spans="1:12">
      <c r="A12" s="5" t="s">
        <v>14</v>
      </c>
      <c r="B12" s="7">
        <v>6.43279820630133</v>
      </c>
      <c r="C12" s="4">
        <v>-1.18415428954427</v>
      </c>
      <c r="D12" s="6">
        <v>-0.4379</v>
      </c>
      <c r="E12" s="4">
        <v>-1.2182</v>
      </c>
      <c r="F12" s="6">
        <v>-0.5609</v>
      </c>
      <c r="G12" s="4">
        <v>-1.2247</v>
      </c>
      <c r="H12" s="6">
        <v>-0.4912</v>
      </c>
      <c r="I12" s="4">
        <v>-1.1915</v>
      </c>
      <c r="J12" s="4">
        <v>-1.1895</v>
      </c>
      <c r="K12">
        <v>-1.1569</v>
      </c>
      <c r="L12">
        <v>-1.1921</v>
      </c>
    </row>
    <row r="13" spans="1:12">
      <c r="A13" s="5" t="s">
        <v>15</v>
      </c>
      <c r="B13" s="7">
        <v>6.36648069901987</v>
      </c>
      <c r="C13" s="4">
        <v>-1.15414075067028</v>
      </c>
      <c r="D13" s="6">
        <v>-0.3934</v>
      </c>
      <c r="E13" s="4">
        <v>-1.1796</v>
      </c>
      <c r="F13" s="6">
        <v>-0.534</v>
      </c>
      <c r="G13" s="4">
        <v>-1.1832</v>
      </c>
      <c r="H13" s="6">
        <v>-0.4588</v>
      </c>
      <c r="I13" s="4">
        <v>-1.1531</v>
      </c>
      <c r="J13" s="4">
        <v>-1.1541</v>
      </c>
      <c r="K13">
        <v>-1.1092</v>
      </c>
      <c r="L13">
        <v>-1.1572</v>
      </c>
    </row>
    <row r="14" spans="1:12">
      <c r="A14" s="5" t="s">
        <v>16</v>
      </c>
      <c r="B14" s="7">
        <v>6.30016319173841</v>
      </c>
      <c r="C14" s="4">
        <v>-1.11580965147456</v>
      </c>
      <c r="D14" s="6">
        <v>-0.3357</v>
      </c>
      <c r="E14" s="4">
        <v>-1.1258</v>
      </c>
      <c r="F14" s="6">
        <v>-0.4983</v>
      </c>
      <c r="G14" s="4">
        <v>-1.1243</v>
      </c>
      <c r="H14" s="6">
        <v>-0.4165</v>
      </c>
      <c r="I14" s="4">
        <v>-1.1017</v>
      </c>
      <c r="J14" s="4">
        <v>-1.107</v>
      </c>
      <c r="K14">
        <v>-1.0475</v>
      </c>
      <c r="L14">
        <v>-1.1107</v>
      </c>
    </row>
    <row r="15" spans="1:12">
      <c r="A15" s="5" t="s">
        <v>17</v>
      </c>
      <c r="B15" s="4">
        <v>6.23384568445696</v>
      </c>
      <c r="C15" s="4">
        <v>-1.06820991957107</v>
      </c>
      <c r="D15" s="6">
        <v>-0.2625</v>
      </c>
      <c r="E15" s="4">
        <v>-1.0542</v>
      </c>
      <c r="F15" s="6">
        <v>-0.4524</v>
      </c>
      <c r="G15" s="4">
        <v>-1.0449</v>
      </c>
      <c r="H15" s="6">
        <v>-0.3625</v>
      </c>
      <c r="I15" s="4">
        <v>-1.0353</v>
      </c>
      <c r="J15" s="4">
        <v>-1.0466</v>
      </c>
      <c r="K15">
        <v>-0.9697</v>
      </c>
      <c r="L15">
        <v>-1.0507</v>
      </c>
    </row>
    <row r="16" spans="1:12">
      <c r="A16" s="5" t="s">
        <v>18</v>
      </c>
      <c r="B16" s="4">
        <v>6.1675281771755</v>
      </c>
      <c r="C16" s="4">
        <v>-1.01007922252012</v>
      </c>
      <c r="D16" s="6">
        <v>-0.171</v>
      </c>
      <c r="E16" s="4">
        <v>-0.9622</v>
      </c>
      <c r="F16" s="6">
        <v>-0.3943</v>
      </c>
      <c r="G16" s="4">
        <v>-0.9414</v>
      </c>
      <c r="H16" s="6">
        <v>-0.2949</v>
      </c>
      <c r="I16" s="4">
        <v>-0.9518</v>
      </c>
      <c r="J16" s="4">
        <v>-0.9708</v>
      </c>
      <c r="K16">
        <v>-0.8734</v>
      </c>
      <c r="L16">
        <v>-0.9754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47</v>
      </c>
      <c r="C1" t="s">
        <v>48</v>
      </c>
      <c r="D1" s="2" t="s">
        <v>49</v>
      </c>
      <c r="E1" t="s">
        <v>48</v>
      </c>
      <c r="F1" s="2" t="s">
        <v>50</v>
      </c>
      <c r="G1" t="s">
        <v>51</v>
      </c>
      <c r="H1" t="s">
        <v>52</v>
      </c>
      <c r="I1" t="s">
        <v>53</v>
      </c>
      <c r="L1" t="s">
        <v>54</v>
      </c>
      <c r="M1" t="s">
        <v>55</v>
      </c>
      <c r="N1">
        <v>4</v>
      </c>
      <c r="O1" t="s">
        <v>56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54</v>
      </c>
      <c r="M2" t="s">
        <v>57</v>
      </c>
      <c r="N2">
        <v>4</v>
      </c>
      <c r="O2" t="s">
        <v>56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54</v>
      </c>
      <c r="B3" t="s">
        <v>55</v>
      </c>
      <c r="C3">
        <v>4</v>
      </c>
      <c r="D3" s="2" t="s">
        <v>56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54</v>
      </c>
      <c r="M3" t="s">
        <v>58</v>
      </c>
      <c r="N3">
        <v>4</v>
      </c>
      <c r="O3" t="s">
        <v>56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54</v>
      </c>
      <c r="B4" t="s">
        <v>57</v>
      </c>
      <c r="C4">
        <v>4</v>
      </c>
      <c r="D4" s="2" t="s">
        <v>56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54</v>
      </c>
      <c r="M4" t="s">
        <v>59</v>
      </c>
      <c r="N4">
        <v>4</v>
      </c>
      <c r="O4" t="s">
        <v>56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54</v>
      </c>
      <c r="B5" t="s">
        <v>58</v>
      </c>
      <c r="C5">
        <v>4</v>
      </c>
      <c r="D5" s="2" t="s">
        <v>56</v>
      </c>
      <c r="E5">
        <v>2</v>
      </c>
      <c r="F5" s="2">
        <v>-0.5176</v>
      </c>
      <c r="G5">
        <v>-1.2199</v>
      </c>
      <c r="H5">
        <v>0.001</v>
      </c>
      <c r="I5" t="s">
        <v>60</v>
      </c>
      <c r="L5" t="s">
        <v>54</v>
      </c>
      <c r="M5" t="s">
        <v>61</v>
      </c>
      <c r="N5">
        <v>4</v>
      </c>
      <c r="O5" t="s">
        <v>56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54</v>
      </c>
      <c r="B6" t="s">
        <v>59</v>
      </c>
      <c r="C6">
        <v>4</v>
      </c>
      <c r="D6" s="2" t="s">
        <v>56</v>
      </c>
      <c r="E6">
        <v>2</v>
      </c>
      <c r="F6" s="2">
        <v>-0.5239</v>
      </c>
      <c r="G6">
        <v>-1.2294</v>
      </c>
      <c r="H6">
        <v>0.001</v>
      </c>
      <c r="I6" t="s">
        <v>62</v>
      </c>
      <c r="L6" t="s">
        <v>54</v>
      </c>
      <c r="M6" t="s">
        <v>63</v>
      </c>
      <c r="N6">
        <v>4</v>
      </c>
      <c r="O6" t="s">
        <v>56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54</v>
      </c>
      <c r="B7" t="s">
        <v>61</v>
      </c>
      <c r="C7">
        <v>4</v>
      </c>
      <c r="D7" s="2" t="s">
        <v>56</v>
      </c>
      <c r="E7">
        <v>2</v>
      </c>
      <c r="F7" s="2">
        <v>-0.5273</v>
      </c>
      <c r="G7">
        <v>-1.2361</v>
      </c>
      <c r="H7">
        <v>0.001</v>
      </c>
      <c r="I7" t="s">
        <v>64</v>
      </c>
      <c r="L7" t="s">
        <v>54</v>
      </c>
      <c r="M7" t="s">
        <v>65</v>
      </c>
      <c r="N7">
        <v>4</v>
      </c>
      <c r="O7" t="s">
        <v>56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54</v>
      </c>
      <c r="B8" t="s">
        <v>63</v>
      </c>
      <c r="C8">
        <v>4</v>
      </c>
      <c r="D8" s="2" t="s">
        <v>56</v>
      </c>
      <c r="E8">
        <v>2</v>
      </c>
      <c r="F8" s="2">
        <v>-0.527</v>
      </c>
      <c r="G8">
        <v>-1.2393</v>
      </c>
      <c r="H8">
        <v>0.001</v>
      </c>
      <c r="I8" t="s">
        <v>66</v>
      </c>
      <c r="L8" t="s">
        <v>54</v>
      </c>
      <c r="M8" t="s">
        <v>67</v>
      </c>
      <c r="N8">
        <v>4</v>
      </c>
      <c r="O8" t="s">
        <v>56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54</v>
      </c>
      <c r="B9" t="s">
        <v>65</v>
      </c>
      <c r="C9">
        <v>4</v>
      </c>
      <c r="D9" s="2" t="s">
        <v>56</v>
      </c>
      <c r="E9">
        <v>2</v>
      </c>
      <c r="F9" s="2">
        <v>-0.5223</v>
      </c>
      <c r="G9">
        <v>-1.2385</v>
      </c>
      <c r="H9">
        <v>0.001</v>
      </c>
      <c r="I9" t="s">
        <v>68</v>
      </c>
      <c r="L9" t="s">
        <v>54</v>
      </c>
      <c r="M9" t="s">
        <v>69</v>
      </c>
      <c r="N9">
        <v>4</v>
      </c>
      <c r="O9" t="s">
        <v>56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54</v>
      </c>
      <c r="B10" t="s">
        <v>67</v>
      </c>
      <c r="C10">
        <v>4</v>
      </c>
      <c r="D10" s="2" t="s">
        <v>56</v>
      </c>
      <c r="E10">
        <v>2</v>
      </c>
      <c r="F10" s="2">
        <v>-0.5122</v>
      </c>
      <c r="G10">
        <v>-1.2334</v>
      </c>
      <c r="H10">
        <v>0.001</v>
      </c>
      <c r="I10" t="s">
        <v>70</v>
      </c>
      <c r="L10" t="s">
        <v>54</v>
      </c>
      <c r="M10" t="s">
        <v>71</v>
      </c>
      <c r="N10">
        <v>4</v>
      </c>
      <c r="O10" t="s">
        <v>56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54</v>
      </c>
      <c r="B11" t="s">
        <v>69</v>
      </c>
      <c r="C11">
        <v>4</v>
      </c>
      <c r="D11" s="2" t="s">
        <v>56</v>
      </c>
      <c r="E11">
        <v>2</v>
      </c>
      <c r="F11" s="2">
        <v>-0.4957</v>
      </c>
      <c r="G11">
        <v>-1.2231</v>
      </c>
      <c r="H11">
        <v>0.001</v>
      </c>
      <c r="I11" t="s">
        <v>72</v>
      </c>
      <c r="L11" t="s">
        <v>54</v>
      </c>
      <c r="M11" t="s">
        <v>73</v>
      </c>
      <c r="N11">
        <v>4</v>
      </c>
      <c r="O11" t="s">
        <v>56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54</v>
      </c>
      <c r="B12" t="s">
        <v>71</v>
      </c>
      <c r="C12">
        <v>4</v>
      </c>
      <c r="D12" s="2" t="s">
        <v>56</v>
      </c>
      <c r="E12">
        <v>2</v>
      </c>
      <c r="F12" s="2">
        <v>-0.4715</v>
      </c>
      <c r="G12">
        <v>-1.207</v>
      </c>
      <c r="H12">
        <v>0.001</v>
      </c>
      <c r="I12" t="s">
        <v>74</v>
      </c>
      <c r="L12" t="s">
        <v>54</v>
      </c>
      <c r="M12" t="s">
        <v>75</v>
      </c>
      <c r="N12">
        <v>4</v>
      </c>
      <c r="O12" t="s">
        <v>56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54</v>
      </c>
      <c r="B13" t="s">
        <v>73</v>
      </c>
      <c r="C13">
        <v>4</v>
      </c>
      <c r="D13" s="2" t="s">
        <v>56</v>
      </c>
      <c r="E13">
        <v>2</v>
      </c>
      <c r="F13" s="2">
        <v>-0.4379</v>
      </c>
      <c r="G13">
        <v>-1.1842</v>
      </c>
      <c r="H13">
        <v>0.001</v>
      </c>
      <c r="I13" t="s">
        <v>76</v>
      </c>
      <c r="L13" t="s">
        <v>54</v>
      </c>
      <c r="M13" t="s">
        <v>77</v>
      </c>
      <c r="N13">
        <v>4</v>
      </c>
      <c r="O13" t="s">
        <v>56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54</v>
      </c>
      <c r="B14" t="s">
        <v>75</v>
      </c>
      <c r="C14">
        <v>4</v>
      </c>
      <c r="D14" s="2" t="s">
        <v>56</v>
      </c>
      <c r="E14">
        <v>2</v>
      </c>
      <c r="F14" s="2">
        <v>-0.3934</v>
      </c>
      <c r="G14">
        <v>-1.1541</v>
      </c>
      <c r="H14">
        <v>0.001</v>
      </c>
      <c r="I14" t="s">
        <v>78</v>
      </c>
      <c r="L14" t="s">
        <v>54</v>
      </c>
      <c r="M14" t="s">
        <v>79</v>
      </c>
      <c r="N14">
        <v>4</v>
      </c>
      <c r="O14" t="s">
        <v>56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54</v>
      </c>
      <c r="B15" t="s">
        <v>77</v>
      </c>
      <c r="C15">
        <v>4</v>
      </c>
      <c r="D15" s="2" t="s">
        <v>56</v>
      </c>
      <c r="E15">
        <v>2</v>
      </c>
      <c r="F15" s="2">
        <v>-0.3357</v>
      </c>
      <c r="G15">
        <v>-1.1158</v>
      </c>
      <c r="H15">
        <v>0.001</v>
      </c>
      <c r="I15" t="s">
        <v>80</v>
      </c>
      <c r="L15" t="s">
        <v>54</v>
      </c>
      <c r="M15" t="s">
        <v>81</v>
      </c>
      <c r="N15">
        <v>4</v>
      </c>
      <c r="O15" t="s">
        <v>56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54</v>
      </c>
      <c r="B16" t="s">
        <v>79</v>
      </c>
      <c r="C16">
        <v>4</v>
      </c>
      <c r="D16" s="2" t="s">
        <v>56</v>
      </c>
      <c r="E16">
        <v>2</v>
      </c>
      <c r="F16" s="2">
        <v>-0.2625</v>
      </c>
      <c r="G16">
        <v>-1.0682</v>
      </c>
      <c r="H16">
        <v>0.001</v>
      </c>
      <c r="I16" t="s">
        <v>82</v>
      </c>
    </row>
    <row r="17" spans="1:9">
      <c r="A17" t="s">
        <v>54</v>
      </c>
      <c r="B17" t="s">
        <v>81</v>
      </c>
      <c r="C17">
        <v>4</v>
      </c>
      <c r="D17" s="2" t="s">
        <v>56</v>
      </c>
      <c r="E17">
        <v>2</v>
      </c>
      <c r="F17" s="2">
        <v>-0.171</v>
      </c>
      <c r="G17">
        <v>-1.0101</v>
      </c>
      <c r="H17">
        <v>0.001</v>
      </c>
      <c r="I17" t="s">
        <v>83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47</v>
      </c>
      <c r="C1" t="s">
        <v>48</v>
      </c>
      <c r="D1" t="s">
        <v>49</v>
      </c>
      <c r="E1" t="s">
        <v>48</v>
      </c>
      <c r="F1" t="s">
        <v>50</v>
      </c>
      <c r="G1" t="s">
        <v>51</v>
      </c>
      <c r="H1" t="s">
        <v>52</v>
      </c>
      <c r="I1" t="s">
        <v>53</v>
      </c>
      <c r="M1" t="s">
        <v>47</v>
      </c>
      <c r="N1" t="s">
        <v>48</v>
      </c>
      <c r="O1" t="s">
        <v>49</v>
      </c>
      <c r="P1" t="s">
        <v>48</v>
      </c>
      <c r="Q1" t="s">
        <v>50</v>
      </c>
      <c r="R1" t="s">
        <v>51</v>
      </c>
      <c r="S1" t="s">
        <v>52</v>
      </c>
      <c r="T1" t="s">
        <v>53</v>
      </c>
    </row>
    <row r="3" spans="1:21">
      <c r="A3" t="s">
        <v>54</v>
      </c>
      <c r="B3" t="s">
        <v>55</v>
      </c>
      <c r="C3">
        <v>4</v>
      </c>
      <c r="D3" t="s">
        <v>56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54</v>
      </c>
      <c r="M3" t="s">
        <v>55</v>
      </c>
      <c r="N3">
        <v>4</v>
      </c>
      <c r="O3" t="s">
        <v>56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54</v>
      </c>
      <c r="B4" t="s">
        <v>57</v>
      </c>
      <c r="C4">
        <v>4</v>
      </c>
      <c r="D4" t="s">
        <v>56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54</v>
      </c>
      <c r="M4" t="s">
        <v>57</v>
      </c>
      <c r="N4">
        <v>4</v>
      </c>
      <c r="O4" t="s">
        <v>56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54</v>
      </c>
      <c r="B5" t="s">
        <v>58</v>
      </c>
      <c r="C5">
        <v>4</v>
      </c>
      <c r="D5" t="s">
        <v>56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54</v>
      </c>
      <c r="M5" t="s">
        <v>58</v>
      </c>
      <c r="N5">
        <v>4</v>
      </c>
      <c r="O5" t="s">
        <v>56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54</v>
      </c>
      <c r="B6" t="s">
        <v>59</v>
      </c>
      <c r="C6">
        <v>4</v>
      </c>
      <c r="D6" t="s">
        <v>56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54</v>
      </c>
      <c r="M6" t="s">
        <v>59</v>
      </c>
      <c r="N6">
        <v>4</v>
      </c>
      <c r="O6" t="s">
        <v>56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54</v>
      </c>
      <c r="B7" t="s">
        <v>61</v>
      </c>
      <c r="C7">
        <v>4</v>
      </c>
      <c r="D7" t="s">
        <v>56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54</v>
      </c>
      <c r="M7" t="s">
        <v>61</v>
      </c>
      <c r="N7">
        <v>4</v>
      </c>
      <c r="O7" t="s">
        <v>56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54</v>
      </c>
      <c r="B8" t="s">
        <v>63</v>
      </c>
      <c r="C8">
        <v>4</v>
      </c>
      <c r="D8" t="s">
        <v>56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54</v>
      </c>
      <c r="M8" t="s">
        <v>63</v>
      </c>
      <c r="N8">
        <v>4</v>
      </c>
      <c r="O8" t="s">
        <v>56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54</v>
      </c>
      <c r="B9" t="s">
        <v>65</v>
      </c>
      <c r="C9">
        <v>4</v>
      </c>
      <c r="D9" t="s">
        <v>56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54</v>
      </c>
      <c r="M9" t="s">
        <v>65</v>
      </c>
      <c r="N9">
        <v>4</v>
      </c>
      <c r="O9" t="s">
        <v>56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54</v>
      </c>
      <c r="B10" t="s">
        <v>67</v>
      </c>
      <c r="C10">
        <v>4</v>
      </c>
      <c r="D10" t="s">
        <v>56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54</v>
      </c>
      <c r="M10" t="s">
        <v>67</v>
      </c>
      <c r="N10">
        <v>4</v>
      </c>
      <c r="O10" t="s">
        <v>56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54</v>
      </c>
      <c r="B11" t="s">
        <v>69</v>
      </c>
      <c r="C11">
        <v>4</v>
      </c>
      <c r="D11" t="s">
        <v>56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54</v>
      </c>
      <c r="M11" t="s">
        <v>69</v>
      </c>
      <c r="N11">
        <v>4</v>
      </c>
      <c r="O11" t="s">
        <v>56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54</v>
      </c>
      <c r="B12" t="s">
        <v>71</v>
      </c>
      <c r="C12">
        <v>4</v>
      </c>
      <c r="D12" t="s">
        <v>56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54</v>
      </c>
      <c r="M12" t="s">
        <v>71</v>
      </c>
      <c r="N12">
        <v>4</v>
      </c>
      <c r="O12" t="s">
        <v>56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54</v>
      </c>
      <c r="B13" t="s">
        <v>73</v>
      </c>
      <c r="C13">
        <v>4</v>
      </c>
      <c r="D13" t="s">
        <v>56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54</v>
      </c>
      <c r="M13" t="s">
        <v>73</v>
      </c>
      <c r="N13">
        <v>4</v>
      </c>
      <c r="O13" t="s">
        <v>56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54</v>
      </c>
      <c r="B14" t="s">
        <v>75</v>
      </c>
      <c r="C14">
        <v>4</v>
      </c>
      <c r="D14" t="s">
        <v>56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54</v>
      </c>
      <c r="M14" t="s">
        <v>75</v>
      </c>
      <c r="N14">
        <v>4</v>
      </c>
      <c r="O14" t="s">
        <v>56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54</v>
      </c>
      <c r="B15" t="s">
        <v>77</v>
      </c>
      <c r="C15">
        <v>4</v>
      </c>
      <c r="D15" t="s">
        <v>56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54</v>
      </c>
      <c r="M15" t="s">
        <v>77</v>
      </c>
      <c r="N15">
        <v>4</v>
      </c>
      <c r="O15" t="s">
        <v>56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54</v>
      </c>
      <c r="B16" t="s">
        <v>79</v>
      </c>
      <c r="C16">
        <v>4</v>
      </c>
      <c r="D16" t="s">
        <v>56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54</v>
      </c>
      <c r="M16" t="s">
        <v>79</v>
      </c>
      <c r="N16">
        <v>4</v>
      </c>
      <c r="O16" t="s">
        <v>56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54</v>
      </c>
      <c r="B17" t="s">
        <v>81</v>
      </c>
      <c r="C17">
        <v>4</v>
      </c>
      <c r="D17" t="s">
        <v>56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54</v>
      </c>
      <c r="M17" t="s">
        <v>81</v>
      </c>
      <c r="N17">
        <v>4</v>
      </c>
      <c r="O17" t="s">
        <v>56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 t="shared" ref="I1:I9" si="0">F1/4</f>
        <v>-9.29974075</v>
      </c>
    </row>
    <row r="2" spans="1:9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 t="shared" si="0"/>
        <v>-9.303271</v>
      </c>
    </row>
    <row r="3" spans="1:9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 t="shared" si="0"/>
        <v>-9.305298</v>
      </c>
    </row>
    <row r="4" spans="1:9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 t="shared" si="0"/>
        <v>-9.30541825</v>
      </c>
    </row>
    <row r="5" spans="1:9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 t="shared" si="0"/>
        <v>-9.305416</v>
      </c>
    </row>
    <row r="6" spans="1:9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 t="shared" si="0"/>
        <v>-9.305258</v>
      </c>
    </row>
    <row r="7" spans="1:9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 t="shared" si="0"/>
        <v>-9.30494375</v>
      </c>
    </row>
    <row r="8" spans="1:9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 t="shared" si="0"/>
        <v>-9.30443575</v>
      </c>
    </row>
    <row r="9" spans="1:9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 t="shared" si="0"/>
        <v>-9.303711</v>
      </c>
    </row>
    <row r="10" spans="1:9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 t="shared" ref="I10:I24" si="1">F10/4</f>
        <v>-9.3027445</v>
      </c>
    </row>
    <row r="11" spans="1:9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 t="shared" si="1"/>
        <v>-9.30149675</v>
      </c>
    </row>
    <row r="12" spans="1:9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 t="shared" si="1"/>
        <v>-9.29993175</v>
      </c>
    </row>
    <row r="13" spans="1:9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 t="shared" si="1"/>
        <v>-9.2980065</v>
      </c>
    </row>
    <row r="14" spans="1:9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 t="shared" si="1"/>
        <v>-9.281312</v>
      </c>
    </row>
    <row r="15" spans="1:9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 t="shared" si="1"/>
        <v>-9.24699775</v>
      </c>
    </row>
    <row r="16" spans="1:9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 t="shared" si="1"/>
        <v>-9.18425575</v>
      </c>
    </row>
    <row r="17" spans="1:9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 t="shared" si="1"/>
        <v>-9.07655725</v>
      </c>
    </row>
    <row r="18" spans="1:9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 t="shared" si="1"/>
        <v>-8.89676175</v>
      </c>
    </row>
    <row r="19" spans="1:9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 t="shared" si="1"/>
        <v>-8.610972</v>
      </c>
    </row>
    <row r="20" spans="1:9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 t="shared" si="1"/>
        <v>-8.184804</v>
      </c>
    </row>
    <row r="21" spans="1:9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 t="shared" si="1"/>
        <v>-7.561232</v>
      </c>
    </row>
    <row r="22" spans="1:9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 t="shared" si="1"/>
        <v>-6.6218255</v>
      </c>
    </row>
    <row r="23" spans="1:9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 t="shared" si="1"/>
        <v>-5.380071</v>
      </c>
    </row>
    <row r="24" spans="1:9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111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112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113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114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115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116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117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118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119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120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121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122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123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124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125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126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127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128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129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130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131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132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133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134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135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84</v>
      </c>
      <c r="B1">
        <v>1</v>
      </c>
      <c r="C1" t="s">
        <v>85</v>
      </c>
      <c r="D1" s="2">
        <v>-37.198963</v>
      </c>
      <c r="E1" t="s">
        <v>86</v>
      </c>
      <c r="F1" s="2">
        <v>-37.198963</v>
      </c>
      <c r="G1" t="s">
        <v>7</v>
      </c>
      <c r="H1" t="s">
        <v>87</v>
      </c>
      <c r="I1">
        <f>-37.199</f>
        <v>-37.199</v>
      </c>
      <c r="J1">
        <f>F1/4</f>
        <v>-9.29974075</v>
      </c>
      <c r="L1" t="s">
        <v>136</v>
      </c>
      <c r="M1" t="s">
        <v>137</v>
      </c>
      <c r="N1" t="s">
        <v>138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88</v>
      </c>
      <c r="B2">
        <v>1</v>
      </c>
      <c r="C2" t="s">
        <v>85</v>
      </c>
      <c r="D2" s="2">
        <v>-37.213084</v>
      </c>
      <c r="E2" t="s">
        <v>86</v>
      </c>
      <c r="F2" s="2">
        <v>-37.213084</v>
      </c>
      <c r="G2" t="s">
        <v>7</v>
      </c>
      <c r="H2" t="s">
        <v>87</v>
      </c>
      <c r="I2">
        <f>-37.2131</f>
        <v>-37.2131</v>
      </c>
      <c r="J2">
        <f>F2/4</f>
        <v>-9.303271</v>
      </c>
      <c r="L2" t="s">
        <v>139</v>
      </c>
      <c r="M2" t="s">
        <v>137</v>
      </c>
      <c r="N2" t="s">
        <v>138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89</v>
      </c>
      <c r="B3">
        <v>1</v>
      </c>
      <c r="C3" t="s">
        <v>85</v>
      </c>
      <c r="D3" s="2">
        <v>-37.221192</v>
      </c>
      <c r="E3" t="s">
        <v>86</v>
      </c>
      <c r="F3" s="2">
        <v>-37.221192</v>
      </c>
      <c r="G3" t="s">
        <v>7</v>
      </c>
      <c r="H3" t="s">
        <v>87</v>
      </c>
      <c r="I3">
        <f>-37.2212</f>
        <v>-37.2212</v>
      </c>
      <c r="J3">
        <f t="shared" ref="J3:J24" si="1">F3/4</f>
        <v>-9.305298</v>
      </c>
      <c r="L3" t="s">
        <v>140</v>
      </c>
      <c r="M3" t="s">
        <v>137</v>
      </c>
      <c r="N3" t="s">
        <v>138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90</v>
      </c>
      <c r="B4">
        <v>1</v>
      </c>
      <c r="C4" t="s">
        <v>85</v>
      </c>
      <c r="D4" s="2">
        <v>-37.221673</v>
      </c>
      <c r="E4" t="s">
        <v>86</v>
      </c>
      <c r="F4" s="2">
        <v>-37.221673</v>
      </c>
      <c r="G4" t="s">
        <v>7</v>
      </c>
      <c r="H4" t="s">
        <v>87</v>
      </c>
      <c r="I4">
        <f>-37.2217</f>
        <v>-37.2217</v>
      </c>
      <c r="J4">
        <f t="shared" si="1"/>
        <v>-9.30541825</v>
      </c>
      <c r="L4" t="s">
        <v>141</v>
      </c>
      <c r="M4" t="s">
        <v>137</v>
      </c>
      <c r="N4" t="s">
        <v>138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91</v>
      </c>
      <c r="B5">
        <v>1</v>
      </c>
      <c r="C5" t="s">
        <v>85</v>
      </c>
      <c r="D5" s="2">
        <v>-37.221664</v>
      </c>
      <c r="E5" t="s">
        <v>86</v>
      </c>
      <c r="F5" s="2">
        <v>-37.221664</v>
      </c>
      <c r="G5" t="s">
        <v>7</v>
      </c>
      <c r="H5" t="s">
        <v>87</v>
      </c>
      <c r="I5">
        <f>-37.2217</f>
        <v>-37.2217</v>
      </c>
      <c r="J5">
        <f t="shared" si="1"/>
        <v>-9.305416</v>
      </c>
      <c r="L5" t="s">
        <v>142</v>
      </c>
      <c r="M5" t="s">
        <v>137</v>
      </c>
      <c r="N5" t="s">
        <v>138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92</v>
      </c>
      <c r="B6">
        <v>1</v>
      </c>
      <c r="C6" t="s">
        <v>85</v>
      </c>
      <c r="D6" s="2">
        <v>-37.221032</v>
      </c>
      <c r="E6" t="s">
        <v>86</v>
      </c>
      <c r="F6" s="2">
        <v>-37.221032</v>
      </c>
      <c r="G6" t="s">
        <v>7</v>
      </c>
      <c r="H6" t="s">
        <v>87</v>
      </c>
      <c r="I6">
        <f>-37.221</f>
        <v>-37.221</v>
      </c>
      <c r="J6">
        <f t="shared" si="1"/>
        <v>-9.305258</v>
      </c>
      <c r="L6" t="s">
        <v>143</v>
      </c>
      <c r="M6" t="s">
        <v>137</v>
      </c>
      <c r="N6" t="s">
        <v>138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93</v>
      </c>
      <c r="B7">
        <v>1</v>
      </c>
      <c r="C7" t="s">
        <v>85</v>
      </c>
      <c r="D7" s="2">
        <v>-37.219775</v>
      </c>
      <c r="E7" t="s">
        <v>86</v>
      </c>
      <c r="F7" s="2">
        <v>-37.219775</v>
      </c>
      <c r="G7" t="s">
        <v>7</v>
      </c>
      <c r="H7" t="s">
        <v>87</v>
      </c>
      <c r="I7">
        <f>-37.2198</f>
        <v>-37.2198</v>
      </c>
      <c r="J7">
        <f t="shared" si="1"/>
        <v>-9.30494375</v>
      </c>
      <c r="K7" t="s">
        <v>144</v>
      </c>
      <c r="L7" t="s">
        <v>145</v>
      </c>
      <c r="M7" t="s">
        <v>137</v>
      </c>
      <c r="N7" t="s">
        <v>138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94</v>
      </c>
      <c r="B8">
        <v>1</v>
      </c>
      <c r="C8" t="s">
        <v>85</v>
      </c>
      <c r="D8" s="2">
        <v>-37.217743</v>
      </c>
      <c r="E8" t="s">
        <v>86</v>
      </c>
      <c r="F8" s="2">
        <v>-37.217743</v>
      </c>
      <c r="G8" t="s">
        <v>7</v>
      </c>
      <c r="H8" t="s">
        <v>87</v>
      </c>
      <c r="I8">
        <f>-37.2177</f>
        <v>-37.2177</v>
      </c>
      <c r="J8">
        <f t="shared" si="1"/>
        <v>-9.30443575</v>
      </c>
      <c r="L8" t="s">
        <v>146</v>
      </c>
      <c r="M8" t="s">
        <v>137</v>
      </c>
      <c r="N8" t="s">
        <v>138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95</v>
      </c>
      <c r="B9">
        <v>1</v>
      </c>
      <c r="C9" t="s">
        <v>85</v>
      </c>
      <c r="D9" s="2">
        <v>-37.214844</v>
      </c>
      <c r="E9" t="s">
        <v>86</v>
      </c>
      <c r="F9" s="2">
        <v>-37.214844</v>
      </c>
      <c r="G9" t="s">
        <v>7</v>
      </c>
      <c r="H9" t="s">
        <v>87</v>
      </c>
      <c r="I9">
        <f>-37.2148</f>
        <v>-37.2148</v>
      </c>
      <c r="J9">
        <f t="shared" si="1"/>
        <v>-9.303711</v>
      </c>
      <c r="L9" t="s">
        <v>147</v>
      </c>
      <c r="M9" t="s">
        <v>137</v>
      </c>
      <c r="N9" t="s">
        <v>138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96</v>
      </c>
      <c r="B10">
        <v>1</v>
      </c>
      <c r="C10" t="s">
        <v>85</v>
      </c>
      <c r="D10" s="2">
        <v>-37.210978</v>
      </c>
      <c r="E10" t="s">
        <v>86</v>
      </c>
      <c r="F10" s="2">
        <v>-37.210978</v>
      </c>
      <c r="G10" t="s">
        <v>7</v>
      </c>
      <c r="H10" t="s">
        <v>87</v>
      </c>
      <c r="I10">
        <f>-37.211</f>
        <v>-37.211</v>
      </c>
      <c r="J10">
        <f t="shared" si="1"/>
        <v>-9.3027445</v>
      </c>
      <c r="L10" t="s">
        <v>148</v>
      </c>
      <c r="M10" t="s">
        <v>137</v>
      </c>
      <c r="N10" t="s">
        <v>138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97</v>
      </c>
      <c r="B11">
        <v>1</v>
      </c>
      <c r="C11" t="s">
        <v>85</v>
      </c>
      <c r="D11" s="2">
        <v>-37.205987</v>
      </c>
      <c r="E11" t="s">
        <v>86</v>
      </c>
      <c r="F11" s="2">
        <v>-37.205987</v>
      </c>
      <c r="G11" t="s">
        <v>7</v>
      </c>
      <c r="H11" t="s">
        <v>87</v>
      </c>
      <c r="I11">
        <f>-37.206</f>
        <v>-37.206</v>
      </c>
      <c r="J11">
        <f t="shared" si="1"/>
        <v>-9.30149675</v>
      </c>
      <c r="L11" t="s">
        <v>149</v>
      </c>
      <c r="M11" t="s">
        <v>137</v>
      </c>
      <c r="N11" t="s">
        <v>138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98</v>
      </c>
      <c r="B12">
        <v>1</v>
      </c>
      <c r="C12" t="s">
        <v>85</v>
      </c>
      <c r="D12" s="2">
        <v>-37.199727</v>
      </c>
      <c r="E12" t="s">
        <v>86</v>
      </c>
      <c r="F12" s="2">
        <v>-37.199727</v>
      </c>
      <c r="G12" t="s">
        <v>7</v>
      </c>
      <c r="H12" t="s">
        <v>87</v>
      </c>
      <c r="I12">
        <f>-37.1997</f>
        <v>-37.1997</v>
      </c>
      <c r="J12">
        <f t="shared" si="1"/>
        <v>-9.29993175</v>
      </c>
      <c r="L12" t="s">
        <v>150</v>
      </c>
      <c r="M12" t="s">
        <v>137</v>
      </c>
      <c r="N12" t="s">
        <v>138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99</v>
      </c>
      <c r="B13">
        <v>1</v>
      </c>
      <c r="C13" t="s">
        <v>85</v>
      </c>
      <c r="D13" s="2">
        <v>-37.192026</v>
      </c>
      <c r="E13" t="s">
        <v>86</v>
      </c>
      <c r="F13" s="2">
        <v>-37.192026</v>
      </c>
      <c r="G13" t="s">
        <v>7</v>
      </c>
      <c r="H13" t="s">
        <v>87</v>
      </c>
      <c r="I13">
        <f>-37.192</f>
        <v>-37.192</v>
      </c>
      <c r="J13">
        <f t="shared" si="1"/>
        <v>-9.2980065</v>
      </c>
      <c r="L13" t="s">
        <v>151</v>
      </c>
      <c r="M13" t="s">
        <v>137</v>
      </c>
      <c r="N13" t="s">
        <v>138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100</v>
      </c>
      <c r="B14">
        <v>1</v>
      </c>
      <c r="C14" t="s">
        <v>85</v>
      </c>
      <c r="D14" s="2">
        <v>-37.125248</v>
      </c>
      <c r="E14" t="s">
        <v>86</v>
      </c>
      <c r="F14" s="2">
        <v>-37.125248</v>
      </c>
      <c r="G14" t="s">
        <v>7</v>
      </c>
      <c r="H14" t="s">
        <v>87</v>
      </c>
      <c r="I14">
        <f>-37.1252</f>
        <v>-37.1252</v>
      </c>
      <c r="J14">
        <f t="shared" si="1"/>
        <v>-9.281312</v>
      </c>
      <c r="L14" t="s">
        <v>152</v>
      </c>
      <c r="M14" t="s">
        <v>137</v>
      </c>
      <c r="N14" t="s">
        <v>138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101</v>
      </c>
      <c r="B15">
        <v>1</v>
      </c>
      <c r="C15" t="s">
        <v>85</v>
      </c>
      <c r="D15" s="2">
        <v>-36.987991</v>
      </c>
      <c r="E15" t="s">
        <v>86</v>
      </c>
      <c r="F15" s="2">
        <v>-36.987991</v>
      </c>
      <c r="G15" t="s">
        <v>7</v>
      </c>
      <c r="H15" t="s">
        <v>87</v>
      </c>
      <c r="I15">
        <f>-36.988</f>
        <v>-36.988</v>
      </c>
      <c r="J15">
        <f t="shared" si="1"/>
        <v>-9.24699775</v>
      </c>
      <c r="L15" t="s">
        <v>153</v>
      </c>
      <c r="M15" t="s">
        <v>137</v>
      </c>
      <c r="N15" t="s">
        <v>138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102</v>
      </c>
      <c r="B16">
        <v>1</v>
      </c>
      <c r="C16" t="s">
        <v>85</v>
      </c>
      <c r="D16" s="2">
        <v>-36.737023</v>
      </c>
      <c r="E16" t="s">
        <v>86</v>
      </c>
      <c r="F16" s="2">
        <v>-36.737023</v>
      </c>
      <c r="G16" t="s">
        <v>7</v>
      </c>
      <c r="H16" t="s">
        <v>87</v>
      </c>
      <c r="I16">
        <f>-36.737</f>
        <v>-36.737</v>
      </c>
      <c r="J16">
        <f t="shared" si="1"/>
        <v>-9.18425575</v>
      </c>
      <c r="L16" t="s">
        <v>154</v>
      </c>
      <c r="M16" t="s">
        <v>137</v>
      </c>
      <c r="N16" t="s">
        <v>138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103</v>
      </c>
      <c r="B17">
        <v>1</v>
      </c>
      <c r="C17" t="s">
        <v>85</v>
      </c>
      <c r="D17" s="2">
        <v>-36.306229</v>
      </c>
      <c r="E17" t="s">
        <v>86</v>
      </c>
      <c r="F17" s="2">
        <v>-36.306229</v>
      </c>
      <c r="G17" t="s">
        <v>7</v>
      </c>
      <c r="H17" t="s">
        <v>87</v>
      </c>
      <c r="I17">
        <f>-36.3062</f>
        <v>-36.3062</v>
      </c>
      <c r="J17">
        <f t="shared" si="1"/>
        <v>-9.07655725</v>
      </c>
      <c r="L17" t="s">
        <v>155</v>
      </c>
      <c r="M17" t="s">
        <v>137</v>
      </c>
      <c r="N17" t="s">
        <v>138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104</v>
      </c>
      <c r="B18">
        <v>1</v>
      </c>
      <c r="C18" t="s">
        <v>85</v>
      </c>
      <c r="D18" s="2">
        <v>-35.587047</v>
      </c>
      <c r="E18" t="s">
        <v>86</v>
      </c>
      <c r="F18" s="2">
        <v>-35.587047</v>
      </c>
      <c r="G18" t="s">
        <v>7</v>
      </c>
      <c r="H18" t="s">
        <v>87</v>
      </c>
      <c r="I18">
        <f>-35.587</f>
        <v>-35.587</v>
      </c>
      <c r="J18">
        <f t="shared" si="1"/>
        <v>-8.89676175</v>
      </c>
      <c r="L18" t="s">
        <v>156</v>
      </c>
      <c r="M18" t="s">
        <v>137</v>
      </c>
      <c r="N18" t="s">
        <v>138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105</v>
      </c>
      <c r="B19">
        <v>1</v>
      </c>
      <c r="C19" t="s">
        <v>85</v>
      </c>
      <c r="D19" s="2">
        <v>-34.443888</v>
      </c>
      <c r="E19" t="s">
        <v>86</v>
      </c>
      <c r="F19" s="2">
        <v>-34.443888</v>
      </c>
      <c r="G19" t="s">
        <v>7</v>
      </c>
      <c r="H19" t="s">
        <v>87</v>
      </c>
      <c r="I19">
        <f>-34.4439</f>
        <v>-34.4439</v>
      </c>
      <c r="J19">
        <f t="shared" si="1"/>
        <v>-8.610972</v>
      </c>
      <c r="L19" t="s">
        <v>157</v>
      </c>
      <c r="M19" t="s">
        <v>137</v>
      </c>
      <c r="N19" t="s">
        <v>138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106</v>
      </c>
      <c r="B20">
        <v>1</v>
      </c>
      <c r="C20" t="s">
        <v>85</v>
      </c>
      <c r="D20" s="2">
        <v>-32.739216</v>
      </c>
      <c r="E20" t="s">
        <v>86</v>
      </c>
      <c r="F20" s="2">
        <v>-32.739216</v>
      </c>
      <c r="G20" t="s">
        <v>7</v>
      </c>
      <c r="H20" t="s">
        <v>87</v>
      </c>
      <c r="I20">
        <f>-32.7392</f>
        <v>-32.7392</v>
      </c>
      <c r="J20">
        <f t="shared" si="1"/>
        <v>-8.184804</v>
      </c>
      <c r="L20" t="s">
        <v>158</v>
      </c>
      <c r="M20" t="s">
        <v>137</v>
      </c>
      <c r="N20" t="s">
        <v>138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107</v>
      </c>
      <c r="B21">
        <v>1</v>
      </c>
      <c r="C21" t="s">
        <v>85</v>
      </c>
      <c r="D21" s="2">
        <v>-30.244928</v>
      </c>
      <c r="E21" t="s">
        <v>86</v>
      </c>
      <c r="F21" s="2">
        <v>-30.244928</v>
      </c>
      <c r="G21" t="s">
        <v>7</v>
      </c>
      <c r="H21" t="s">
        <v>87</v>
      </c>
      <c r="I21">
        <f>-30.2449</f>
        <v>-30.2449</v>
      </c>
      <c r="J21">
        <f t="shared" si="1"/>
        <v>-7.561232</v>
      </c>
      <c r="L21" t="s">
        <v>159</v>
      </c>
      <c r="M21" t="s">
        <v>137</v>
      </c>
      <c r="N21" t="s">
        <v>138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108</v>
      </c>
      <c r="B22">
        <v>1</v>
      </c>
      <c r="C22" t="s">
        <v>85</v>
      </c>
      <c r="D22" s="2">
        <v>-26.487302</v>
      </c>
      <c r="E22" t="s">
        <v>86</v>
      </c>
      <c r="F22" s="2">
        <v>-26.487302</v>
      </c>
      <c r="G22" t="s">
        <v>7</v>
      </c>
      <c r="H22" t="s">
        <v>87</v>
      </c>
      <c r="I22">
        <f>-26.4873</f>
        <v>-26.4873</v>
      </c>
      <c r="J22">
        <f t="shared" si="1"/>
        <v>-6.6218255</v>
      </c>
      <c r="L22" t="s">
        <v>160</v>
      </c>
      <c r="M22" t="s">
        <v>137</v>
      </c>
      <c r="N22" t="s">
        <v>138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109</v>
      </c>
      <c r="B23">
        <v>1</v>
      </c>
      <c r="C23" t="s">
        <v>85</v>
      </c>
      <c r="D23" s="2">
        <v>-21.520284</v>
      </c>
      <c r="E23" t="s">
        <v>86</v>
      </c>
      <c r="F23" s="2">
        <v>-21.520284</v>
      </c>
      <c r="G23" t="s">
        <v>7</v>
      </c>
      <c r="H23" t="s">
        <v>87</v>
      </c>
      <c r="I23">
        <f>-21.5203</f>
        <v>-21.5203</v>
      </c>
      <c r="J23">
        <f t="shared" si="1"/>
        <v>-5.380071</v>
      </c>
      <c r="L23" t="s">
        <v>161</v>
      </c>
      <c r="M23" t="s">
        <v>137</v>
      </c>
      <c r="N23" t="s">
        <v>138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110</v>
      </c>
      <c r="B24">
        <v>1</v>
      </c>
      <c r="C24" t="s">
        <v>85</v>
      </c>
      <c r="D24" s="2">
        <v>-14.619444</v>
      </c>
      <c r="E24" t="s">
        <v>86</v>
      </c>
      <c r="F24" s="2">
        <v>-14.619444</v>
      </c>
      <c r="G24" t="s">
        <v>7</v>
      </c>
      <c r="H24" t="s">
        <v>87</v>
      </c>
      <c r="I24">
        <f>-14.6194</f>
        <v>-14.6194</v>
      </c>
      <c r="J24">
        <f t="shared" si="1"/>
        <v>-3.654861</v>
      </c>
      <c r="L24" t="s">
        <v>162</v>
      </c>
      <c r="M24" t="s">
        <v>137</v>
      </c>
      <c r="N24" t="s">
        <v>138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2016-10-06T07:41:12Z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