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n Rafer\Downloads\"/>
    </mc:Choice>
  </mc:AlternateContent>
  <xr:revisionPtr revIDLastSave="0" documentId="13_ncr:1_{5BD343FE-EE77-41BA-AD52-3D66A997FF03}" xr6:coauthVersionLast="47" xr6:coauthVersionMax="47" xr10:uidLastSave="{00000000-0000-0000-0000-000000000000}"/>
  <bookViews>
    <workbookView xWindow="-96" yWindow="-96" windowWidth="23232" windowHeight="13152" xr2:uid="{AA7A3343-4CEA-4F55-BBB8-F62CAEB255E4}"/>
  </bookViews>
  <sheets>
    <sheet name="SAMPLE INPUTS" sheetId="1" r:id="rId1"/>
    <sheet name="SAMPLE COLLATED RATINGS" sheetId="10" r:id="rId2"/>
  </sheets>
  <definedNames>
    <definedName name="_xlnm.Print_Area" localSheetId="1">'SAMPLE COLLATED RATINGS'!$A$3:$AX$9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" i="1" l="1"/>
  <c r="X63" i="1"/>
  <c r="X48" i="1"/>
  <c r="X33" i="1"/>
  <c r="X18" i="1"/>
  <c r="X75" i="1"/>
  <c r="X74" i="1"/>
  <c r="X73" i="1"/>
  <c r="X72" i="1"/>
  <c r="X71" i="1"/>
  <c r="X70" i="1"/>
  <c r="X69" i="1"/>
  <c r="X68" i="1"/>
  <c r="X59" i="1"/>
  <c r="X58" i="1"/>
  <c r="X57" i="1"/>
  <c r="X56" i="1"/>
  <c r="X55" i="1"/>
  <c r="X54" i="1"/>
  <c r="X53" i="1"/>
  <c r="X46" i="1"/>
  <c r="X43" i="1"/>
  <c r="X41" i="1"/>
  <c r="X40" i="1"/>
  <c r="X39" i="1"/>
  <c r="X38" i="1"/>
  <c r="X31" i="1"/>
  <c r="X30" i="1"/>
  <c r="X26" i="1"/>
  <c r="X25" i="1"/>
  <c r="X24" i="1"/>
  <c r="X23" i="1"/>
  <c r="X8" i="1"/>
  <c r="X9" i="1"/>
  <c r="X10" i="1"/>
  <c r="X11" i="1"/>
  <c r="X12" i="1"/>
  <c r="X13" i="1"/>
  <c r="X14" i="1"/>
  <c r="X15" i="1"/>
  <c r="X16" i="1"/>
  <c r="X17" i="1"/>
  <c r="AV8" i="10"/>
  <c r="AT8" i="10"/>
  <c r="AU8" i="10" s="1"/>
  <c r="AR8" i="10"/>
  <c r="AS8" i="10" s="1"/>
  <c r="AV7" i="10"/>
  <c r="AT7" i="10"/>
  <c r="AR7" i="10"/>
  <c r="AS7" i="10" s="1"/>
  <c r="AV6" i="10"/>
  <c r="AT6" i="10"/>
  <c r="AR6" i="10"/>
  <c r="AS6" i="10" s="1"/>
  <c r="AV5" i="10"/>
  <c r="AT5" i="10"/>
  <c r="AU5" i="10" s="1"/>
  <c r="AR5" i="10"/>
  <c r="AU7" i="10" l="1"/>
  <c r="AS5" i="10"/>
  <c r="AU6" i="10"/>
  <c r="AG14" i="1" l="1"/>
  <c r="AG13" i="1"/>
  <c r="AJ95" i="1" l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H92" i="1"/>
  <c r="AG92" i="1"/>
  <c r="AF92" i="1"/>
  <c r="AE92" i="1"/>
  <c r="AD92" i="1"/>
  <c r="AJ77" i="1"/>
  <c r="AI77" i="1"/>
  <c r="AH77" i="1"/>
  <c r="AG77" i="1"/>
  <c r="AF77" i="1"/>
  <c r="AJ76" i="1"/>
  <c r="AI76" i="1"/>
  <c r="AH76" i="1"/>
  <c r="AG76" i="1"/>
  <c r="AF76" i="1"/>
  <c r="AJ62" i="1"/>
  <c r="AI62" i="1"/>
  <c r="AH62" i="1"/>
  <c r="AG62" i="1"/>
  <c r="AF62" i="1"/>
  <c r="AJ61" i="1"/>
  <c r="AI61" i="1"/>
  <c r="AH61" i="1"/>
  <c r="AG61" i="1"/>
  <c r="AF61" i="1"/>
  <c r="AJ60" i="1"/>
  <c r="AI60" i="1"/>
  <c r="AH60" i="1"/>
  <c r="AG60" i="1"/>
  <c r="AF60" i="1"/>
  <c r="AJ47" i="1"/>
  <c r="AI47" i="1"/>
  <c r="AH47" i="1"/>
  <c r="AG47" i="1"/>
  <c r="AF47" i="1"/>
  <c r="AJ45" i="1"/>
  <c r="AI45" i="1"/>
  <c r="AH45" i="1"/>
  <c r="AG45" i="1"/>
  <c r="AF45" i="1"/>
  <c r="AJ44" i="1"/>
  <c r="AI44" i="1"/>
  <c r="AH44" i="1"/>
  <c r="AG44" i="1"/>
  <c r="AF44" i="1"/>
  <c r="AJ42" i="1"/>
  <c r="AI42" i="1"/>
  <c r="AH42" i="1"/>
  <c r="AG42" i="1"/>
  <c r="AF42" i="1"/>
  <c r="AJ32" i="1"/>
  <c r="AI32" i="1"/>
  <c r="AH32" i="1"/>
  <c r="AG32" i="1"/>
  <c r="AF32" i="1"/>
  <c r="AJ29" i="1"/>
  <c r="AI29" i="1"/>
  <c r="AH29" i="1"/>
  <c r="AG29" i="1"/>
  <c r="AF29" i="1"/>
  <c r="AJ28" i="1"/>
  <c r="AI28" i="1"/>
  <c r="AH28" i="1"/>
  <c r="AG28" i="1"/>
  <c r="AF28" i="1"/>
  <c r="AJ27" i="1"/>
  <c r="AI27" i="1"/>
  <c r="AH27" i="1"/>
  <c r="AG27" i="1"/>
  <c r="AF27" i="1"/>
  <c r="AJ17" i="1"/>
  <c r="AI17" i="1"/>
  <c r="AH17" i="1"/>
  <c r="AG17" i="1"/>
  <c r="AF17" i="1"/>
  <c r="AJ15" i="1"/>
  <c r="AI15" i="1"/>
  <c r="AH15" i="1"/>
  <c r="AG15" i="1"/>
  <c r="AF15" i="1"/>
  <c r="AJ14" i="1"/>
  <c r="AI14" i="1"/>
  <c r="AH14" i="1"/>
  <c r="AF14" i="1"/>
  <c r="AJ13" i="1"/>
  <c r="AF13" i="1"/>
  <c r="AH13" i="1"/>
  <c r="AI13" i="1"/>
  <c r="X62" i="1"/>
  <c r="X77" i="1"/>
  <c r="X76" i="1"/>
  <c r="X61" i="1"/>
  <c r="X60" i="1"/>
  <c r="X47" i="1"/>
  <c r="X45" i="1"/>
  <c r="X44" i="1"/>
  <c r="X42" i="1"/>
  <c r="X32" i="1"/>
  <c r="X29" i="1"/>
  <c r="X28" i="1"/>
  <c r="X27" i="1"/>
</calcChain>
</file>

<file path=xl/sharedStrings.xml><?xml version="1.0" encoding="utf-8"?>
<sst xmlns="http://schemas.openxmlformats.org/spreadsheetml/2006/main" count="185" uniqueCount="101">
  <si>
    <t>Title of Performance Task:</t>
  </si>
  <si>
    <t>Topic Number:</t>
  </si>
  <si>
    <t xml:space="preserve">Topic’s Title </t>
  </si>
  <si>
    <t>COMPONENTS</t>
  </si>
  <si>
    <t>A. GRASPS Format</t>
  </si>
  <si>
    <t>A.1 The Goal, Role, Audience, Situation, Product, and Standard are clearly written and specified.</t>
  </si>
  <si>
    <t>A.2. Attempts to simulate problems and situations that arise in a multitude of work environments not limited to academic environments.</t>
  </si>
  <si>
    <t>A.3 Allows students to personalize the required product (a project, performance, etc.) to their own interests and/or learning objectives.</t>
  </si>
  <si>
    <t>A.4 The performance task in GRASPS Format has a meaningful, real-world context for the application of knowledge and skills, i.e., includes realist purpose, a target audience, and genuine constraints.</t>
  </si>
  <si>
    <t>Average</t>
  </si>
  <si>
    <t>General Average</t>
  </si>
  <si>
    <t>Validator's Rating</t>
  </si>
  <si>
    <t xml:space="preserve"> per indicator</t>
  </si>
  <si>
    <t>OVERALL MEAN SCORE</t>
  </si>
  <si>
    <t>1-NE</t>
  </si>
  <si>
    <t>2-SE</t>
  </si>
  <si>
    <t>3 -ME</t>
  </si>
  <si>
    <t>4 -VE</t>
  </si>
  <si>
    <t>5 - CE</t>
  </si>
  <si>
    <t xml:space="preserve">FREQUENCY OF RATINGS </t>
  </si>
  <si>
    <t>PRE</t>
  </si>
  <si>
    <t>CE</t>
  </si>
  <si>
    <t>VE</t>
  </si>
  <si>
    <t>ME</t>
  </si>
  <si>
    <t>SE</t>
  </si>
  <si>
    <t>NE</t>
  </si>
  <si>
    <t>DI</t>
  </si>
  <si>
    <t xml:space="preserve">Mean </t>
  </si>
  <si>
    <t>COMPONENT</t>
  </si>
  <si>
    <t>PERFORMANCE TASK</t>
  </si>
  <si>
    <t>1A</t>
  </si>
  <si>
    <t>1B</t>
  </si>
  <si>
    <t>3A</t>
  </si>
  <si>
    <t>3B</t>
  </si>
  <si>
    <t xml:space="preserve">CULM. DIFF. </t>
  </si>
  <si>
    <t>MEAN</t>
  </si>
  <si>
    <t>Mean Score</t>
  </si>
  <si>
    <t>Descriptive Interpretation</t>
  </si>
  <si>
    <t xml:space="preserve"> Average per indicator</t>
  </si>
  <si>
    <t>FIRST VALIDATION</t>
  </si>
  <si>
    <t>A.   Conceptual Competencies</t>
  </si>
  <si>
    <t>1. Transform a school/classroom problem into a good research problem.</t>
  </si>
  <si>
    <t>2. Review literature from quality sources.</t>
  </si>
  <si>
    <t>3. Construct a good research title.</t>
  </si>
  <si>
    <t>4. State the research objectives and questions.</t>
  </si>
  <si>
    <t>5. Formulate a conceptual framework based on the research objectives and supporting theories.</t>
  </si>
  <si>
    <t>6. Establish the research hypothesis or assumption and the significance of the study.</t>
  </si>
  <si>
    <t>7. Determine the research design, sampling methods, and sample size.</t>
  </si>
  <si>
    <t>8. Establish the research instrument to be used for data gathering.</t>
  </si>
  <si>
    <t>9. Select the appropriate statistical treatment/data analysis tools to be applied.</t>
  </si>
  <si>
    <t>10. Present and analyze data properly.</t>
  </si>
  <si>
    <t>B. Methodological Competencies</t>
  </si>
  <si>
    <t>1. Find related literature using web sources</t>
  </si>
  <si>
    <t>2. Pilot-test the innovation, intervention, or strategy before implementing it.</t>
  </si>
  <si>
    <t>3. Implement innovation, intervention, or strategy based on the action plan.</t>
  </si>
  <si>
    <t>4. Communicate well with the research-involved people properly.</t>
  </si>
  <si>
    <t>5. Secure permission from the authorities, participants, and parents.</t>
  </si>
  <si>
    <t>6. Construct valid and reliable instruments</t>
  </si>
  <si>
    <t>7. Validate the instrument to be used.</t>
  </si>
  <si>
    <t>8. Follow ethical standards in conducting research.</t>
  </si>
  <si>
    <t>9. Use multiple data collection methods.</t>
  </si>
  <si>
    <t>10. Administer and retrieve data collection instruments ethically</t>
  </si>
  <si>
    <t>C.  Data Analysis and Interpretation Competencies</t>
  </si>
  <si>
    <t>1. Choose an appropriate statistical tool or qualitative data analysis method.</t>
  </si>
  <si>
    <t>2. Utilize computer software for data analysis</t>
  </si>
  <si>
    <t>3. Interpret data produced by computer software.</t>
  </si>
  <si>
    <t>4. Present factual data gathered in narrative, tabular, or graphical forms.</t>
  </si>
  <si>
    <t>5. Interpret and analyze the data to answer the questions posed in the study supported by the literature.</t>
  </si>
  <si>
    <t>6. Compare and contrast the research findings with previous studies.</t>
  </si>
  <si>
    <t>7. Use a theoretical framework in interpreting the data.</t>
  </si>
  <si>
    <t>8. Draw implications as well as possible practical applications of the study.</t>
  </si>
  <si>
    <t>9. Arrive at valid conclusions based on the data presented.</t>
  </si>
  <si>
    <t>10. Give recommendations in light of the conclusions previously presented.</t>
  </si>
  <si>
    <t>D.  Technical Competencies</t>
  </si>
  <si>
    <t>1. Demonstrate expertise in academic writing using formal language.</t>
  </si>
  <si>
    <t>2. Possess familiarity with the standard format of the research paper prescribed by DepEd.</t>
  </si>
  <si>
    <t>3. Paraphrase or summarize borrowed text from reputable sources.</t>
  </si>
  <si>
    <r>
      <t>4. Cite literature properly using APA 7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edition citation style.</t>
    </r>
  </si>
  <si>
    <r>
      <t>5. Write the reference list properly following APA 7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edition reference style.</t>
    </r>
  </si>
  <si>
    <t>6. Write the introduction and methodology of a research paper rigorously.</t>
  </si>
  <si>
    <t>7. Write the results and discussion part coherently.</t>
  </si>
  <si>
    <t>8. Write a conclusion and recommendations based on the research findings.</t>
  </si>
  <si>
    <t>9. Write the abstract and keywords correctly.</t>
  </si>
  <si>
    <t>10. Write the research terminal report completely.</t>
  </si>
  <si>
    <t>E.   Dissemination and Utilization Competencies</t>
  </si>
  <si>
    <t>1. Write a research paper in a publishable format.</t>
  </si>
  <si>
    <t>2. Present research output and findings in conferences, fora, meetings, seminars, or training.</t>
  </si>
  <si>
    <t>3. Publish a research paper in an international peer-reviewed journal.</t>
  </si>
  <si>
    <t>4. Produce research materials for instruction or training like worksheets, brochures, devices, applications, etc.</t>
  </si>
  <si>
    <t>5. Use research findings to improve learning outcomes and teaching practices.</t>
  </si>
  <si>
    <t>6. Use research findings to formulate policies, programs, or projects.</t>
  </si>
  <si>
    <t>7. Use research outputs to improve faculty or staff development.</t>
  </si>
  <si>
    <t>8. Use research findings to solve school or classroom problems.</t>
  </si>
  <si>
    <t>9. Utilize research findings to improve the curriculum content, pedagogy, and assessment.</t>
  </si>
  <si>
    <t>10. Utilize research findings to promote a culture of continuous improvement.</t>
  </si>
  <si>
    <t>1 - Not Competent-NC (1.00 to 1.83)</t>
  </si>
  <si>
    <t>2 - Least Competent -LC (1.82 to 2.65)</t>
  </si>
  <si>
    <t>3 - Moderate Competent- MC (2.66 to 3.48)</t>
  </si>
  <si>
    <t>4 - Competent (3.49 to 4.31)</t>
  </si>
  <si>
    <t>5 - Very Competent-VC (4.32 to 5.14)</t>
  </si>
  <si>
    <t>6. Highly Competent-HC (5.15 to 6.00)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</si>
</sst>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haroni"/>
      <charset val="177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0"/>
      <name val="Calibri"/>
      <family val="2"/>
      <scheme val="minor"/>
    </font>
    <font>
      <sz val="10"/>
      <color rgb="FF000000"/>
      <name val="ArialMT"/>
    </font>
    <font>
      <sz val="11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1"/>
      <color theme="1"/>
      <name val="Aharoni"/>
      <charset val="177"/>
    </font>
    <font>
      <b/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8" fillId="0" borderId="0" xfId="0" applyFont="1"/>
    <xf numFmtId="2" fontId="7" fillId="4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center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18" xfId="0" applyBorder="1"/>
    <xf numFmtId="0" fontId="5" fillId="0" borderId="27" xfId="0" applyFont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0" fillId="0" borderId="34" xfId="0" applyBorder="1"/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1" fillId="0" borderId="19" xfId="0" applyFont="1" applyBorder="1" applyAlignment="1">
      <alignment horizontal="right" vertical="center" wrapText="1"/>
    </xf>
    <xf numFmtId="0" fontId="1" fillId="0" borderId="46" xfId="0" applyFont="1" applyBorder="1" applyAlignment="1">
      <alignment horizontal="right" vertical="center" wrapText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3" fillId="7" borderId="30" xfId="0" applyFont="1" applyFill="1" applyBorder="1" applyAlignment="1">
      <alignment vertical="center"/>
    </xf>
    <xf numFmtId="2" fontId="2" fillId="0" borderId="4" xfId="0" applyNumberFormat="1" applyFont="1" applyBorder="1" applyAlignment="1">
      <alignment horizontal="center" vertical="center"/>
    </xf>
    <xf numFmtId="2" fontId="3" fillId="7" borderId="28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center" vertical="center"/>
    </xf>
    <xf numFmtId="164" fontId="3" fillId="7" borderId="33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3" fillId="7" borderId="5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2" fillId="0" borderId="34" xfId="0" applyFont="1" applyBorder="1"/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/>
    <xf numFmtId="2" fontId="2" fillId="0" borderId="2" xfId="0" applyNumberFormat="1" applyFont="1" applyBorder="1"/>
    <xf numFmtId="2" fontId="2" fillId="0" borderId="0" xfId="0" applyNumberFormat="1" applyFont="1"/>
    <xf numFmtId="164" fontId="3" fillId="7" borderId="48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5" fillId="0" borderId="0" xfId="0" applyFont="1"/>
    <xf numFmtId="0" fontId="5" fillId="0" borderId="50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center"/>
    </xf>
    <xf numFmtId="0" fontId="8" fillId="5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textRotation="90"/>
    </xf>
    <xf numFmtId="2" fontId="3" fillId="5" borderId="39" xfId="0" applyNumberFormat="1" applyFont="1" applyFill="1" applyBorder="1" applyAlignment="1">
      <alignment horizontal="center" vertical="center"/>
    </xf>
    <xf numFmtId="2" fontId="3" fillId="5" borderId="25" xfId="0" applyNumberFormat="1" applyFont="1" applyFill="1" applyBorder="1" applyAlignment="1">
      <alignment horizontal="center" vertical="center"/>
    </xf>
    <xf numFmtId="164" fontId="3" fillId="5" borderId="49" xfId="0" applyNumberFormat="1" applyFont="1" applyFill="1" applyBorder="1" applyAlignment="1">
      <alignment horizontal="center" vertical="center"/>
    </xf>
    <xf numFmtId="164" fontId="3" fillId="5" borderId="47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 textRotation="90"/>
    </xf>
    <xf numFmtId="0" fontId="3" fillId="7" borderId="4" xfId="0" applyFont="1" applyFill="1" applyBorder="1" applyAlignment="1">
      <alignment horizontal="center" vertical="center" textRotation="90"/>
    </xf>
    <xf numFmtId="0" fontId="3" fillId="7" borderId="32" xfId="0" applyFont="1" applyFill="1" applyBorder="1" applyAlignment="1">
      <alignment horizontal="center" vertical="center" textRotation="90"/>
    </xf>
    <xf numFmtId="0" fontId="3" fillId="7" borderId="33" xfId="0" applyFont="1" applyFill="1" applyBorder="1" applyAlignment="1">
      <alignment horizontal="center" vertical="center" textRotation="90"/>
    </xf>
    <xf numFmtId="0" fontId="3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44BB-2578-463C-BD87-16C39F3E60D0}">
  <dimension ref="A2:AJ95"/>
  <sheetViews>
    <sheetView tabSelected="1" zoomScale="70" zoomScaleNormal="70" workbookViewId="0">
      <selection activeCell="AN13" sqref="AN13"/>
    </sheetView>
  </sheetViews>
  <sheetFormatPr defaultRowHeight="14.4"/>
  <cols>
    <col min="1" max="1" width="74.47265625" customWidth="1"/>
    <col min="2" max="2" width="4.5234375" style="1" bestFit="1" customWidth="1"/>
    <col min="3" max="3" width="4.1015625" style="1" bestFit="1" customWidth="1"/>
    <col min="4" max="23" width="4" style="1" customWidth="1"/>
    <col min="24" max="24" width="14.5234375" customWidth="1"/>
    <col min="25" max="28" width="0" hidden="1" customWidth="1"/>
    <col min="29" max="29" width="13.3671875" hidden="1" customWidth="1"/>
    <col min="30" max="31" width="0" hidden="1" customWidth="1"/>
    <col min="32" max="32" width="5.1015625" style="5" hidden="1" customWidth="1"/>
    <col min="33" max="33" width="6.62890625" style="5" hidden="1" customWidth="1"/>
    <col min="34" max="34" width="5.5234375" style="5" hidden="1" customWidth="1"/>
    <col min="35" max="35" width="5.1015625" style="5" hidden="1" customWidth="1"/>
    <col min="36" max="36" width="5.47265625" style="5" hidden="1" customWidth="1"/>
  </cols>
  <sheetData>
    <row r="2" spans="1:36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</row>
    <row r="3" spans="1:36" ht="15.75" customHeight="1" thickBot="1">
      <c r="A3" s="98" t="s">
        <v>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36" ht="15.75" customHeight="1">
      <c r="A4" s="98" t="s">
        <v>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AF4" s="88" t="s">
        <v>19</v>
      </c>
      <c r="AG4" s="89"/>
      <c r="AH4" s="89"/>
      <c r="AI4" s="89"/>
      <c r="AJ4" s="90"/>
    </row>
    <row r="5" spans="1:36" ht="14.7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AF5" s="17"/>
      <c r="AG5" s="18"/>
      <c r="AH5" s="18"/>
      <c r="AI5" s="18"/>
      <c r="AJ5" s="19"/>
    </row>
    <row r="6" spans="1:36" ht="15" customHeight="1">
      <c r="A6" s="6" t="s">
        <v>3</v>
      </c>
      <c r="B6" s="100" t="s">
        <v>11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83" t="s">
        <v>39</v>
      </c>
      <c r="AF6" s="15">
        <v>1</v>
      </c>
      <c r="AG6" s="15">
        <v>2</v>
      </c>
      <c r="AH6" s="15">
        <v>3</v>
      </c>
      <c r="AI6" s="15">
        <v>4</v>
      </c>
      <c r="AJ6" s="15">
        <v>5</v>
      </c>
    </row>
    <row r="7" spans="1:36" ht="27.6">
      <c r="A7" s="84" t="s">
        <v>40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82" t="s">
        <v>38</v>
      </c>
      <c r="AF7" s="15" t="s">
        <v>14</v>
      </c>
      <c r="AG7" s="15" t="s">
        <v>15</v>
      </c>
      <c r="AH7" s="15" t="s">
        <v>16</v>
      </c>
      <c r="AI7" s="15" t="s">
        <v>17</v>
      </c>
      <c r="AJ7" s="15" t="s">
        <v>18</v>
      </c>
    </row>
    <row r="8" spans="1:36" ht="15.6" thickBot="1">
      <c r="A8" s="85" t="s">
        <v>41</v>
      </c>
      <c r="B8" s="1">
        <v>4</v>
      </c>
      <c r="C8" s="2">
        <v>6</v>
      </c>
      <c r="D8" s="86">
        <v>6</v>
      </c>
      <c r="E8" s="2">
        <v>3</v>
      </c>
      <c r="F8" s="2">
        <v>4</v>
      </c>
      <c r="G8" s="2">
        <v>6</v>
      </c>
      <c r="H8" s="2">
        <v>5</v>
      </c>
      <c r="I8" s="2">
        <v>4</v>
      </c>
      <c r="J8" s="2">
        <v>5</v>
      </c>
      <c r="K8" s="2">
        <v>4</v>
      </c>
      <c r="L8" s="2">
        <v>5</v>
      </c>
      <c r="M8" s="2">
        <v>4</v>
      </c>
      <c r="N8" s="2">
        <v>4</v>
      </c>
      <c r="O8" s="2">
        <v>4</v>
      </c>
      <c r="P8" s="2">
        <v>5</v>
      </c>
      <c r="Q8" s="2">
        <v>5</v>
      </c>
      <c r="R8" s="2">
        <v>5</v>
      </c>
      <c r="S8" s="2">
        <v>4</v>
      </c>
      <c r="T8" s="2">
        <v>5</v>
      </c>
      <c r="U8" s="2">
        <v>6</v>
      </c>
      <c r="V8" s="2">
        <v>6</v>
      </c>
      <c r="W8" s="2">
        <v>4</v>
      </c>
      <c r="X8" s="11">
        <f t="shared" ref="X8:X12" si="0">AVERAGE(B8:W8)</f>
        <v>4.7272727272727275</v>
      </c>
      <c r="AF8" s="15"/>
      <c r="AG8" s="15"/>
      <c r="AH8" s="15"/>
      <c r="AI8" s="15"/>
      <c r="AJ8" s="15"/>
    </row>
    <row r="9" spans="1:36" ht="15.6" thickBot="1">
      <c r="A9" s="85" t="s">
        <v>42</v>
      </c>
      <c r="B9" s="1">
        <v>4</v>
      </c>
      <c r="C9" s="2">
        <v>6</v>
      </c>
      <c r="D9" s="86">
        <v>6</v>
      </c>
      <c r="E9" s="2">
        <v>3</v>
      </c>
      <c r="F9" s="2">
        <v>4</v>
      </c>
      <c r="G9" s="2">
        <v>6</v>
      </c>
      <c r="H9" s="2">
        <v>5</v>
      </c>
      <c r="I9" s="2">
        <v>4</v>
      </c>
      <c r="J9" s="2">
        <v>5</v>
      </c>
      <c r="K9" s="2">
        <v>4</v>
      </c>
      <c r="L9" s="2">
        <v>5</v>
      </c>
      <c r="M9" s="2">
        <v>4</v>
      </c>
      <c r="N9" s="2">
        <v>4</v>
      </c>
      <c r="O9" s="2">
        <v>4</v>
      </c>
      <c r="P9" s="2">
        <v>5</v>
      </c>
      <c r="Q9" s="2">
        <v>5</v>
      </c>
      <c r="R9" s="2">
        <v>5</v>
      </c>
      <c r="S9" s="2">
        <v>4</v>
      </c>
      <c r="T9" s="2">
        <v>6</v>
      </c>
      <c r="U9" s="2">
        <v>6</v>
      </c>
      <c r="V9" s="2">
        <v>6</v>
      </c>
      <c r="W9" s="2">
        <v>4</v>
      </c>
      <c r="X9" s="11">
        <f t="shared" si="0"/>
        <v>4.7727272727272725</v>
      </c>
      <c r="AF9" s="15"/>
      <c r="AG9" s="15"/>
      <c r="AH9" s="15"/>
      <c r="AI9" s="15"/>
      <c r="AJ9" s="15"/>
    </row>
    <row r="10" spans="1:36" ht="15.6" thickBot="1">
      <c r="A10" s="85" t="s">
        <v>43</v>
      </c>
      <c r="B10" s="1">
        <v>4</v>
      </c>
      <c r="C10" s="2">
        <v>6</v>
      </c>
      <c r="D10" s="86">
        <v>6</v>
      </c>
      <c r="E10" s="2">
        <v>3</v>
      </c>
      <c r="F10" s="2">
        <v>4</v>
      </c>
      <c r="G10" s="2">
        <v>6</v>
      </c>
      <c r="H10" s="2">
        <v>5</v>
      </c>
      <c r="I10" s="2">
        <v>4</v>
      </c>
      <c r="J10" s="2">
        <v>5</v>
      </c>
      <c r="K10" s="2">
        <v>4</v>
      </c>
      <c r="L10" s="2">
        <v>5</v>
      </c>
      <c r="M10" s="2">
        <v>4</v>
      </c>
      <c r="N10" s="2">
        <v>4</v>
      </c>
      <c r="O10" s="2">
        <v>4</v>
      </c>
      <c r="P10" s="2">
        <v>5</v>
      </c>
      <c r="Q10" s="2">
        <v>5</v>
      </c>
      <c r="R10" s="2">
        <v>6</v>
      </c>
      <c r="S10" s="2">
        <v>4</v>
      </c>
      <c r="T10" s="2">
        <v>6</v>
      </c>
      <c r="U10" s="2">
        <v>5</v>
      </c>
      <c r="V10" s="2">
        <v>6</v>
      </c>
      <c r="W10" s="2">
        <v>4</v>
      </c>
      <c r="X10" s="11">
        <f t="shared" si="0"/>
        <v>4.7727272727272725</v>
      </c>
      <c r="AF10" s="15"/>
      <c r="AG10" s="15"/>
      <c r="AH10" s="15"/>
      <c r="AI10" s="15"/>
      <c r="AJ10" s="15"/>
    </row>
    <row r="11" spans="1:36" ht="15.6" thickBot="1">
      <c r="A11" s="85" t="s">
        <v>44</v>
      </c>
      <c r="B11">
        <v>4</v>
      </c>
      <c r="C11" s="2">
        <v>5</v>
      </c>
      <c r="D11" s="86">
        <v>6</v>
      </c>
      <c r="E11" s="2">
        <v>3</v>
      </c>
      <c r="F11" s="2">
        <v>4</v>
      </c>
      <c r="G11" s="2">
        <v>6</v>
      </c>
      <c r="H11" s="2">
        <v>5</v>
      </c>
      <c r="I11" s="2">
        <v>4</v>
      </c>
      <c r="J11" s="2">
        <v>5</v>
      </c>
      <c r="K11" s="2">
        <v>4</v>
      </c>
      <c r="L11" s="2">
        <v>5</v>
      </c>
      <c r="M11" s="2">
        <v>4</v>
      </c>
      <c r="N11" s="2">
        <v>4</v>
      </c>
      <c r="O11" s="2">
        <v>4</v>
      </c>
      <c r="P11" s="2">
        <v>5</v>
      </c>
      <c r="Q11" s="2">
        <v>5</v>
      </c>
      <c r="R11" s="2">
        <v>5</v>
      </c>
      <c r="S11" s="2">
        <v>5</v>
      </c>
      <c r="T11" s="2">
        <v>5</v>
      </c>
      <c r="U11" s="2">
        <v>6</v>
      </c>
      <c r="V11" s="2">
        <v>6</v>
      </c>
      <c r="W11" s="2">
        <v>3</v>
      </c>
      <c r="X11" s="11">
        <f t="shared" si="0"/>
        <v>4.6818181818181817</v>
      </c>
      <c r="AF11" s="15"/>
      <c r="AG11" s="15"/>
      <c r="AH11" s="15"/>
      <c r="AI11" s="15"/>
      <c r="AJ11" s="15"/>
    </row>
    <row r="12" spans="1:36" ht="30.9" thickBot="1">
      <c r="A12" s="85" t="s">
        <v>45</v>
      </c>
      <c r="B12">
        <v>4</v>
      </c>
      <c r="C12" s="2">
        <v>6</v>
      </c>
      <c r="D12" s="86">
        <v>6</v>
      </c>
      <c r="E12" s="2">
        <v>3</v>
      </c>
      <c r="F12" s="2">
        <v>4</v>
      </c>
      <c r="G12" s="2">
        <v>6</v>
      </c>
      <c r="H12" s="2">
        <v>5</v>
      </c>
      <c r="I12" s="2">
        <v>4</v>
      </c>
      <c r="J12" s="2">
        <v>5</v>
      </c>
      <c r="K12" s="2">
        <v>4</v>
      </c>
      <c r="L12" s="2">
        <v>5</v>
      </c>
      <c r="M12" s="2">
        <v>4</v>
      </c>
      <c r="N12" s="2">
        <v>4</v>
      </c>
      <c r="O12" s="2">
        <v>4</v>
      </c>
      <c r="P12" s="2">
        <v>5</v>
      </c>
      <c r="Q12" s="2">
        <v>5</v>
      </c>
      <c r="R12" s="2">
        <v>5</v>
      </c>
      <c r="S12" s="2">
        <v>5</v>
      </c>
      <c r="T12" s="2">
        <v>5</v>
      </c>
      <c r="U12" s="2">
        <v>6</v>
      </c>
      <c r="V12" s="2">
        <v>6</v>
      </c>
      <c r="W12" s="2">
        <v>4</v>
      </c>
      <c r="X12" s="11">
        <f t="shared" si="0"/>
        <v>4.7727272727272725</v>
      </c>
      <c r="AF12" s="15"/>
      <c r="AG12" s="15"/>
      <c r="AH12" s="15"/>
      <c r="AI12" s="15"/>
      <c r="AJ12" s="15"/>
    </row>
    <row r="13" spans="1:36" ht="38.25" customHeight="1" thickBot="1">
      <c r="A13" s="85" t="s">
        <v>46</v>
      </c>
      <c r="B13">
        <v>4</v>
      </c>
      <c r="C13" s="2">
        <v>6</v>
      </c>
      <c r="D13" s="7">
        <v>6</v>
      </c>
      <c r="E13" s="3">
        <v>3</v>
      </c>
      <c r="F13" s="3">
        <v>4</v>
      </c>
      <c r="G13" s="3">
        <v>6</v>
      </c>
      <c r="H13" s="3">
        <v>5</v>
      </c>
      <c r="I13" s="3">
        <v>4</v>
      </c>
      <c r="J13" s="3">
        <v>5</v>
      </c>
      <c r="K13" s="3">
        <v>4</v>
      </c>
      <c r="L13" s="3">
        <v>5</v>
      </c>
      <c r="M13" s="3">
        <v>4</v>
      </c>
      <c r="N13" s="3">
        <v>4</v>
      </c>
      <c r="O13" s="3">
        <v>4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6</v>
      </c>
      <c r="V13" s="3">
        <v>6</v>
      </c>
      <c r="W13" s="3">
        <v>4</v>
      </c>
      <c r="X13" s="11">
        <f>AVERAGE(B13:W13)</f>
        <v>4.7727272727272725</v>
      </c>
      <c r="AF13" s="15">
        <f>COUNTIF(B13:W13,AF6)</f>
        <v>0</v>
      </c>
      <c r="AG13" s="15">
        <f>COUNTIF(B13:W13,AG6)</f>
        <v>0</v>
      </c>
      <c r="AH13" s="15">
        <f>COUNTIF(B13:W13,AH6)</f>
        <v>1</v>
      </c>
      <c r="AI13" s="15">
        <f>COUNTIF(B13:W13,AI6)</f>
        <v>8</v>
      </c>
      <c r="AJ13" s="15">
        <f>COUNTIF(B13:W13,AJ6)</f>
        <v>8</v>
      </c>
    </row>
    <row r="14" spans="1:36" ht="36" customHeight="1" thickBot="1">
      <c r="A14" s="85" t="s">
        <v>47</v>
      </c>
      <c r="B14">
        <v>4</v>
      </c>
      <c r="C14" s="2">
        <v>6</v>
      </c>
      <c r="D14" s="7">
        <v>6</v>
      </c>
      <c r="E14" s="3">
        <v>3</v>
      </c>
      <c r="F14" s="3">
        <v>4</v>
      </c>
      <c r="G14" s="3">
        <v>6</v>
      </c>
      <c r="H14" s="3">
        <v>5</v>
      </c>
      <c r="I14" s="3">
        <v>4</v>
      </c>
      <c r="J14" s="3">
        <v>5</v>
      </c>
      <c r="K14" s="3">
        <v>4</v>
      </c>
      <c r="L14" s="3">
        <v>5</v>
      </c>
      <c r="M14" s="3">
        <v>4</v>
      </c>
      <c r="N14" s="3">
        <v>4</v>
      </c>
      <c r="O14" s="3">
        <v>4</v>
      </c>
      <c r="P14" s="3">
        <v>5</v>
      </c>
      <c r="Q14" s="3">
        <v>5</v>
      </c>
      <c r="R14" s="3">
        <v>6</v>
      </c>
      <c r="S14" s="3">
        <v>5</v>
      </c>
      <c r="T14" s="3">
        <v>5</v>
      </c>
      <c r="U14" s="3">
        <v>6</v>
      </c>
      <c r="V14" s="3">
        <v>6</v>
      </c>
      <c r="W14" s="3">
        <v>5</v>
      </c>
      <c r="X14" s="11">
        <f>AVERAGE(B14:W14)</f>
        <v>4.8636363636363633</v>
      </c>
      <c r="AF14" s="15">
        <f>COUNTIF(B14:W14,AF6)</f>
        <v>0</v>
      </c>
      <c r="AG14" s="15">
        <f>COUNTIF(B14:W14,AG6)</f>
        <v>0</v>
      </c>
      <c r="AH14" s="15">
        <f>COUNTIF(B14:W14,AH6)</f>
        <v>1</v>
      </c>
      <c r="AI14" s="15">
        <f>COUNTIF(B14:W14,AI6)</f>
        <v>7</v>
      </c>
      <c r="AJ14" s="15">
        <f>COUNTIF(B14:W14,AJ6)</f>
        <v>8</v>
      </c>
    </row>
    <row r="15" spans="1:36" ht="33.75" customHeight="1" thickBot="1">
      <c r="A15" s="85" t="s">
        <v>48</v>
      </c>
      <c r="B15">
        <v>4</v>
      </c>
      <c r="C15" s="2">
        <v>6</v>
      </c>
      <c r="D15" s="7">
        <v>6</v>
      </c>
      <c r="E15" s="3">
        <v>3</v>
      </c>
      <c r="F15" s="3">
        <v>4</v>
      </c>
      <c r="G15" s="3">
        <v>6</v>
      </c>
      <c r="H15" s="3">
        <v>5</v>
      </c>
      <c r="I15" s="3">
        <v>4</v>
      </c>
      <c r="J15" s="3">
        <v>5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5</v>
      </c>
      <c r="R15" s="3">
        <v>5</v>
      </c>
      <c r="S15" s="3">
        <v>4</v>
      </c>
      <c r="T15" s="3">
        <v>5</v>
      </c>
      <c r="U15" s="3">
        <v>6</v>
      </c>
      <c r="V15" s="3">
        <v>6</v>
      </c>
      <c r="W15" s="3">
        <v>5</v>
      </c>
      <c r="X15" s="11">
        <f>AVERAGE(B15:W15)</f>
        <v>4.7727272727272725</v>
      </c>
      <c r="AF15" s="15">
        <f>COUNTIF(B15:W15,AF6)</f>
        <v>0</v>
      </c>
      <c r="AG15" s="15">
        <f>COUNTIF(B15:W15,AG6)</f>
        <v>0</v>
      </c>
      <c r="AH15" s="15">
        <f>COUNTIF(B15:W15,AH6)</f>
        <v>1</v>
      </c>
      <c r="AI15" s="15">
        <f>COUNTIF(B15:W15,AI6)</f>
        <v>8</v>
      </c>
      <c r="AJ15" s="15">
        <f>COUNTIF(B15:W15,AJ6)</f>
        <v>8</v>
      </c>
    </row>
    <row r="16" spans="1:36" ht="33.75" customHeight="1" thickBot="1">
      <c r="A16" s="85" t="s">
        <v>49</v>
      </c>
      <c r="B16">
        <v>4</v>
      </c>
      <c r="C16" s="2">
        <v>6</v>
      </c>
      <c r="D16" s="7">
        <v>6</v>
      </c>
      <c r="E16" s="3">
        <v>3</v>
      </c>
      <c r="F16" s="3">
        <v>4</v>
      </c>
      <c r="G16" s="3">
        <v>6</v>
      </c>
      <c r="H16" s="3">
        <v>5</v>
      </c>
      <c r="I16" s="3">
        <v>4</v>
      </c>
      <c r="J16" s="3">
        <v>5</v>
      </c>
      <c r="K16" s="3">
        <v>4</v>
      </c>
      <c r="L16" s="3">
        <v>5</v>
      </c>
      <c r="M16" s="3">
        <v>4</v>
      </c>
      <c r="N16" s="3">
        <v>4</v>
      </c>
      <c r="O16" s="3">
        <v>4</v>
      </c>
      <c r="P16" s="3">
        <v>5</v>
      </c>
      <c r="Q16" s="3">
        <v>5</v>
      </c>
      <c r="R16" s="3">
        <v>5</v>
      </c>
      <c r="S16" s="3">
        <v>4</v>
      </c>
      <c r="T16" s="3">
        <v>6</v>
      </c>
      <c r="U16" s="3">
        <v>6</v>
      </c>
      <c r="V16" s="3">
        <v>6</v>
      </c>
      <c r="W16" s="3">
        <v>5</v>
      </c>
      <c r="X16" s="11">
        <f>AVERAGE(B16:W16)</f>
        <v>4.8181818181818183</v>
      </c>
      <c r="AF16" s="15"/>
      <c r="AG16" s="15"/>
      <c r="AH16" s="15"/>
      <c r="AI16" s="15"/>
      <c r="AJ16" s="15"/>
    </row>
    <row r="17" spans="1:36" ht="51.75" customHeight="1">
      <c r="A17" s="84" t="s">
        <v>50</v>
      </c>
      <c r="B17">
        <v>4</v>
      </c>
      <c r="C17" s="2">
        <v>6</v>
      </c>
      <c r="D17" s="7">
        <v>6</v>
      </c>
      <c r="E17" s="3">
        <v>3</v>
      </c>
      <c r="F17" s="3">
        <v>4</v>
      </c>
      <c r="G17" s="3">
        <v>6</v>
      </c>
      <c r="H17" s="3">
        <v>5</v>
      </c>
      <c r="I17" s="3">
        <v>4</v>
      </c>
      <c r="J17" s="3">
        <v>5</v>
      </c>
      <c r="K17" s="3">
        <v>4</v>
      </c>
      <c r="L17" s="3">
        <v>5</v>
      </c>
      <c r="M17" s="3">
        <v>4</v>
      </c>
      <c r="N17" s="3">
        <v>4</v>
      </c>
      <c r="O17" s="3">
        <v>4</v>
      </c>
      <c r="P17" s="3">
        <v>5</v>
      </c>
      <c r="Q17" s="3">
        <v>5</v>
      </c>
      <c r="R17" s="3">
        <v>5</v>
      </c>
      <c r="S17" s="3">
        <v>5</v>
      </c>
      <c r="T17" s="3">
        <v>6</v>
      </c>
      <c r="U17" s="3">
        <v>6</v>
      </c>
      <c r="V17" s="3">
        <v>6</v>
      </c>
      <c r="W17" s="3">
        <v>4</v>
      </c>
      <c r="X17" s="11">
        <f>AVERAGE(B17:W17)</f>
        <v>4.8181818181818183</v>
      </c>
      <c r="AF17" s="15">
        <f>COUNTIF(B17:W17,AF6)</f>
        <v>0</v>
      </c>
      <c r="AG17" s="15">
        <f>COUNTIF(B17:W17,AG6)</f>
        <v>0</v>
      </c>
      <c r="AH17" s="15">
        <f>COUNTIF(B17:W17,AH6)</f>
        <v>1</v>
      </c>
      <c r="AI17" s="15">
        <f>COUNTIF(B17:W17,AI6)</f>
        <v>8</v>
      </c>
      <c r="AJ17" s="15">
        <f>COUNTIF(B17:W17,AJ6)</f>
        <v>7</v>
      </c>
    </row>
    <row r="18" spans="1:36" ht="19.5" customHeight="1">
      <c r="B18" s="94" t="s">
        <v>10</v>
      </c>
      <c r="C18" s="95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21">
        <f>AVERAGE(X8:AJ17)</f>
        <v>3.7924242424242416</v>
      </c>
    </row>
    <row r="19" spans="1:36" ht="19.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4"/>
    </row>
    <row r="20" spans="1:36" ht="19.5" customHeigh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3" t="s">
        <v>20</v>
      </c>
      <c r="AF20" s="23"/>
      <c r="AG20" s="23"/>
      <c r="AH20" s="23"/>
      <c r="AI20" s="23"/>
      <c r="AJ20" s="23"/>
    </row>
    <row r="21" spans="1:36" ht="15.75" customHeight="1">
      <c r="A21" s="8"/>
      <c r="B21" s="91" t="s">
        <v>11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22" t="s">
        <v>9</v>
      </c>
      <c r="AF21" s="16">
        <v>1</v>
      </c>
      <c r="AG21" s="16">
        <v>2</v>
      </c>
      <c r="AH21" s="16">
        <v>3</v>
      </c>
      <c r="AI21" s="16">
        <v>4</v>
      </c>
      <c r="AJ21" s="16">
        <v>5</v>
      </c>
    </row>
    <row r="22" spans="1:36" ht="15.3">
      <c r="A22" s="84" t="s">
        <v>51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0" t="s">
        <v>12</v>
      </c>
      <c r="AF22" s="15" t="s">
        <v>14</v>
      </c>
      <c r="AG22" s="15" t="s">
        <v>15</v>
      </c>
      <c r="AH22" s="15" t="s">
        <v>16</v>
      </c>
      <c r="AI22" s="15" t="s">
        <v>17</v>
      </c>
      <c r="AJ22" s="15" t="s">
        <v>18</v>
      </c>
    </row>
    <row r="23" spans="1:36" ht="15.6" thickBot="1">
      <c r="A23" s="85" t="s">
        <v>52</v>
      </c>
      <c r="B23" s="86">
        <v>4</v>
      </c>
      <c r="C23" s="2">
        <v>6</v>
      </c>
      <c r="D23" s="2">
        <v>6</v>
      </c>
      <c r="E23" s="2">
        <v>3</v>
      </c>
      <c r="F23" s="2">
        <v>4</v>
      </c>
      <c r="G23" s="2">
        <v>6</v>
      </c>
      <c r="H23" s="2">
        <v>5</v>
      </c>
      <c r="I23" s="2">
        <v>4</v>
      </c>
      <c r="J23" s="2">
        <v>5</v>
      </c>
      <c r="K23" s="2">
        <v>5</v>
      </c>
      <c r="L23" s="2">
        <v>5</v>
      </c>
      <c r="M23" s="2">
        <v>4</v>
      </c>
      <c r="N23" s="2">
        <v>4</v>
      </c>
      <c r="O23" s="2">
        <v>4</v>
      </c>
      <c r="P23" s="2">
        <v>5</v>
      </c>
      <c r="Q23" s="2">
        <v>5</v>
      </c>
      <c r="R23" s="2">
        <v>6</v>
      </c>
      <c r="S23" s="2">
        <v>6</v>
      </c>
      <c r="T23" s="2">
        <v>6</v>
      </c>
      <c r="U23" s="2">
        <v>5</v>
      </c>
      <c r="V23" s="2">
        <v>6</v>
      </c>
      <c r="W23" s="2">
        <v>4</v>
      </c>
      <c r="X23" s="11">
        <f t="shared" ref="X23:X26" si="1">AVERAGE(B23:W23)</f>
        <v>4.9090909090909092</v>
      </c>
      <c r="AF23" s="15"/>
      <c r="AG23" s="15"/>
      <c r="AH23" s="15"/>
      <c r="AI23" s="15"/>
      <c r="AJ23" s="15"/>
    </row>
    <row r="24" spans="1:36" ht="15.6" thickBot="1">
      <c r="A24" s="85" t="s">
        <v>53</v>
      </c>
      <c r="B24" s="86">
        <v>4</v>
      </c>
      <c r="C24" s="2">
        <v>6</v>
      </c>
      <c r="D24" s="2">
        <v>6</v>
      </c>
      <c r="E24" s="2">
        <v>3</v>
      </c>
      <c r="F24" s="2">
        <v>4</v>
      </c>
      <c r="G24" s="2">
        <v>6</v>
      </c>
      <c r="H24" s="2">
        <v>5</v>
      </c>
      <c r="I24" s="2">
        <v>4</v>
      </c>
      <c r="J24" s="2">
        <v>5</v>
      </c>
      <c r="K24" s="2">
        <v>4</v>
      </c>
      <c r="L24" s="2">
        <v>5</v>
      </c>
      <c r="M24" s="2">
        <v>4</v>
      </c>
      <c r="N24" s="2">
        <v>4</v>
      </c>
      <c r="O24" s="2">
        <v>4</v>
      </c>
      <c r="P24" s="2">
        <v>5</v>
      </c>
      <c r="Q24" s="2">
        <v>5</v>
      </c>
      <c r="R24" s="2">
        <v>5</v>
      </c>
      <c r="S24" s="2">
        <v>5</v>
      </c>
      <c r="T24" s="2">
        <v>6</v>
      </c>
      <c r="U24" s="2">
        <v>6</v>
      </c>
      <c r="V24" s="2">
        <v>6</v>
      </c>
      <c r="W24" s="2">
        <v>4</v>
      </c>
      <c r="X24" s="11">
        <f t="shared" si="1"/>
        <v>4.8181818181818183</v>
      </c>
      <c r="AF24" s="15"/>
      <c r="AG24" s="15"/>
      <c r="AH24" s="15"/>
      <c r="AI24" s="15"/>
      <c r="AJ24" s="15"/>
    </row>
    <row r="25" spans="1:36" ht="15.6" thickBot="1">
      <c r="A25" s="85" t="s">
        <v>54</v>
      </c>
      <c r="B25" s="86">
        <v>4</v>
      </c>
      <c r="C25" s="2">
        <v>6</v>
      </c>
      <c r="D25" s="2">
        <v>6</v>
      </c>
      <c r="E25" s="2">
        <v>3</v>
      </c>
      <c r="F25" s="2">
        <v>4</v>
      </c>
      <c r="G25" s="2">
        <v>6</v>
      </c>
      <c r="H25" s="2">
        <v>5</v>
      </c>
      <c r="I25" s="2">
        <v>4</v>
      </c>
      <c r="J25" s="2">
        <v>5</v>
      </c>
      <c r="K25" s="2">
        <v>4</v>
      </c>
      <c r="L25" s="2">
        <v>5</v>
      </c>
      <c r="M25" s="2">
        <v>4</v>
      </c>
      <c r="N25" s="2">
        <v>4</v>
      </c>
      <c r="O25" s="2">
        <v>4</v>
      </c>
      <c r="P25" s="2">
        <v>5</v>
      </c>
      <c r="Q25" s="2">
        <v>5</v>
      </c>
      <c r="R25" s="2">
        <v>5</v>
      </c>
      <c r="S25" s="2">
        <v>6</v>
      </c>
      <c r="T25" s="2">
        <v>5</v>
      </c>
      <c r="U25" s="2">
        <v>6</v>
      </c>
      <c r="V25" s="2">
        <v>6</v>
      </c>
      <c r="W25" s="2">
        <v>4</v>
      </c>
      <c r="X25" s="11">
        <f t="shared" si="1"/>
        <v>4.8181818181818183</v>
      </c>
      <c r="AF25" s="15"/>
      <c r="AG25" s="15"/>
      <c r="AH25" s="15"/>
      <c r="AI25" s="15"/>
      <c r="AJ25" s="15"/>
    </row>
    <row r="26" spans="1:36" ht="15.6" thickBot="1">
      <c r="A26" s="85" t="s">
        <v>55</v>
      </c>
      <c r="B26" s="86">
        <v>4</v>
      </c>
      <c r="C26" s="2">
        <v>6</v>
      </c>
      <c r="D26" s="2">
        <v>6</v>
      </c>
      <c r="E26" s="2">
        <v>3</v>
      </c>
      <c r="F26" s="2">
        <v>4</v>
      </c>
      <c r="G26" s="2">
        <v>6</v>
      </c>
      <c r="H26" s="2">
        <v>5</v>
      </c>
      <c r="I26" s="2">
        <v>4</v>
      </c>
      <c r="J26" s="2">
        <v>5</v>
      </c>
      <c r="K26" s="2">
        <v>5</v>
      </c>
      <c r="L26" s="2">
        <v>5</v>
      </c>
      <c r="M26" s="2">
        <v>4</v>
      </c>
      <c r="N26" s="2">
        <v>4</v>
      </c>
      <c r="O26" s="2">
        <v>4</v>
      </c>
      <c r="P26" s="2">
        <v>5</v>
      </c>
      <c r="Q26" s="2">
        <v>5</v>
      </c>
      <c r="R26" s="2">
        <v>5</v>
      </c>
      <c r="S26" s="2">
        <v>6</v>
      </c>
      <c r="T26" s="2">
        <v>6</v>
      </c>
      <c r="U26" s="2">
        <v>6</v>
      </c>
      <c r="V26" s="2">
        <v>6</v>
      </c>
      <c r="W26" s="2">
        <v>5</v>
      </c>
      <c r="X26" s="11">
        <f t="shared" si="1"/>
        <v>4.9545454545454541</v>
      </c>
      <c r="AF26" s="15"/>
      <c r="AG26" s="15"/>
      <c r="AH26" s="15"/>
      <c r="AI26" s="15"/>
      <c r="AJ26" s="15"/>
    </row>
    <row r="27" spans="1:36" ht="15.6" thickBot="1">
      <c r="A27" s="85" t="s">
        <v>56</v>
      </c>
      <c r="B27" s="7">
        <v>4</v>
      </c>
      <c r="C27" s="3">
        <v>6</v>
      </c>
      <c r="D27" s="3">
        <v>6</v>
      </c>
      <c r="E27" s="3">
        <v>3</v>
      </c>
      <c r="F27" s="2">
        <v>4</v>
      </c>
      <c r="G27" s="2">
        <v>6</v>
      </c>
      <c r="H27" s="2">
        <v>5</v>
      </c>
      <c r="I27" s="2">
        <v>4</v>
      </c>
      <c r="J27" s="2">
        <v>5</v>
      </c>
      <c r="K27" s="3">
        <v>5</v>
      </c>
      <c r="L27" s="2">
        <v>5</v>
      </c>
      <c r="M27" s="2">
        <v>4</v>
      </c>
      <c r="N27" s="2">
        <v>4</v>
      </c>
      <c r="O27" s="2">
        <v>4</v>
      </c>
      <c r="P27" s="2">
        <v>5</v>
      </c>
      <c r="Q27" s="2">
        <v>5</v>
      </c>
      <c r="R27" s="3">
        <v>6</v>
      </c>
      <c r="S27" s="3">
        <v>6</v>
      </c>
      <c r="T27" s="3">
        <v>6</v>
      </c>
      <c r="U27" s="2">
        <v>6</v>
      </c>
      <c r="V27" s="2">
        <v>6</v>
      </c>
      <c r="W27" s="3">
        <v>4</v>
      </c>
      <c r="X27" s="11">
        <f t="shared" ref="X27:X32" si="2">AVERAGE(B27:W27)</f>
        <v>4.9545454545454541</v>
      </c>
      <c r="AF27" s="15">
        <f>COUNTIF(B27:W27,AF21)</f>
        <v>0</v>
      </c>
      <c r="AG27" s="15">
        <f>COUNTIF(B27:W27,AG21)</f>
        <v>0</v>
      </c>
      <c r="AH27" s="15">
        <f>COUNTIF(B27:W27,AH21)</f>
        <v>1</v>
      </c>
      <c r="AI27" s="15">
        <f>COUNTIF(B27:W27,AI21)</f>
        <v>7</v>
      </c>
      <c r="AJ27" s="15">
        <f>COUNTIF(B27:W27,AJ21)</f>
        <v>6</v>
      </c>
    </row>
    <row r="28" spans="1:36" ht="15.6" thickBot="1">
      <c r="A28" s="85" t="s">
        <v>57</v>
      </c>
      <c r="B28" s="7">
        <v>4</v>
      </c>
      <c r="C28" s="3">
        <v>6</v>
      </c>
      <c r="D28" s="3">
        <v>6</v>
      </c>
      <c r="E28" s="3">
        <v>3</v>
      </c>
      <c r="F28" s="2">
        <v>4</v>
      </c>
      <c r="G28" s="2">
        <v>6</v>
      </c>
      <c r="H28" s="2">
        <v>5</v>
      </c>
      <c r="I28" s="2">
        <v>4</v>
      </c>
      <c r="J28" s="2">
        <v>5</v>
      </c>
      <c r="K28" s="3">
        <v>5</v>
      </c>
      <c r="L28" s="2">
        <v>5</v>
      </c>
      <c r="M28" s="2">
        <v>4</v>
      </c>
      <c r="N28" s="2">
        <v>4</v>
      </c>
      <c r="O28" s="2">
        <v>4</v>
      </c>
      <c r="P28" s="2">
        <v>5</v>
      </c>
      <c r="Q28" s="2">
        <v>5</v>
      </c>
      <c r="R28" s="3">
        <v>5</v>
      </c>
      <c r="S28" s="3">
        <v>6</v>
      </c>
      <c r="T28" s="3">
        <v>6</v>
      </c>
      <c r="U28" s="2">
        <v>6</v>
      </c>
      <c r="V28" s="2">
        <v>6</v>
      </c>
      <c r="W28" s="3">
        <v>5</v>
      </c>
      <c r="X28" s="11">
        <f t="shared" si="2"/>
        <v>4.9545454545454541</v>
      </c>
      <c r="AF28" s="15">
        <f>COUNTIF(B28:W28,AF21)</f>
        <v>0</v>
      </c>
      <c r="AG28" s="15">
        <f>COUNTIF(B28:W28,AG21)</f>
        <v>0</v>
      </c>
      <c r="AH28" s="15">
        <f>COUNTIF(B28:W28,AH21)</f>
        <v>1</v>
      </c>
      <c r="AI28" s="15">
        <f>COUNTIF(B28:W28,AI21)</f>
        <v>6</v>
      </c>
      <c r="AJ28" s="15">
        <f>COUNTIF(B28:W28,AJ21)</f>
        <v>8</v>
      </c>
    </row>
    <row r="29" spans="1:36" ht="21.75" customHeight="1" thickBot="1">
      <c r="A29" s="85" t="s">
        <v>58</v>
      </c>
      <c r="B29" s="7">
        <v>4</v>
      </c>
      <c r="C29" s="3">
        <v>6</v>
      </c>
      <c r="D29" s="3">
        <v>6</v>
      </c>
      <c r="E29" s="3">
        <v>3</v>
      </c>
      <c r="F29" s="2">
        <v>4</v>
      </c>
      <c r="G29" s="2">
        <v>6</v>
      </c>
      <c r="H29" s="2">
        <v>5</v>
      </c>
      <c r="I29" s="2">
        <v>4</v>
      </c>
      <c r="J29" s="2">
        <v>5</v>
      </c>
      <c r="K29" s="3">
        <v>5</v>
      </c>
      <c r="L29" s="2">
        <v>5</v>
      </c>
      <c r="M29" s="2">
        <v>4</v>
      </c>
      <c r="N29" s="2">
        <v>4</v>
      </c>
      <c r="O29" s="2">
        <v>4</v>
      </c>
      <c r="P29" s="2">
        <v>5</v>
      </c>
      <c r="Q29" s="2">
        <v>5</v>
      </c>
      <c r="R29" s="3">
        <v>5</v>
      </c>
      <c r="S29" s="3">
        <v>6</v>
      </c>
      <c r="T29" s="3">
        <v>6</v>
      </c>
      <c r="U29" s="2">
        <v>6</v>
      </c>
      <c r="V29" s="2">
        <v>6</v>
      </c>
      <c r="W29" s="3">
        <v>4</v>
      </c>
      <c r="X29" s="11">
        <f t="shared" si="2"/>
        <v>4.9090909090909092</v>
      </c>
      <c r="AF29" s="15">
        <f>COUNTIF(B29:W29,AF21)</f>
        <v>0</v>
      </c>
      <c r="AG29" s="15">
        <f>COUNTIF(B29:W29,AG21)</f>
        <v>0</v>
      </c>
      <c r="AH29" s="15">
        <f>COUNTIF(B29:W29,AH21)</f>
        <v>1</v>
      </c>
      <c r="AI29" s="15">
        <f>COUNTIF(B29:W29,AI21)</f>
        <v>7</v>
      </c>
      <c r="AJ29" s="15">
        <f>COUNTIF(B29:W29,AJ21)</f>
        <v>7</v>
      </c>
    </row>
    <row r="30" spans="1:36" ht="21.75" customHeight="1" thickBot="1">
      <c r="A30" s="85" t="s">
        <v>59</v>
      </c>
      <c r="B30" s="7">
        <v>4</v>
      </c>
      <c r="C30" s="3">
        <v>6</v>
      </c>
      <c r="D30" s="3">
        <v>6</v>
      </c>
      <c r="E30" s="3">
        <v>3</v>
      </c>
      <c r="F30" s="2">
        <v>4</v>
      </c>
      <c r="G30" s="2">
        <v>6</v>
      </c>
      <c r="H30" s="2">
        <v>5</v>
      </c>
      <c r="I30" s="2">
        <v>4</v>
      </c>
      <c r="J30" s="2">
        <v>5</v>
      </c>
      <c r="K30" s="3">
        <v>5</v>
      </c>
      <c r="L30" s="2">
        <v>5</v>
      </c>
      <c r="M30" s="2">
        <v>4</v>
      </c>
      <c r="N30" s="2">
        <v>4</v>
      </c>
      <c r="O30" s="2">
        <v>4</v>
      </c>
      <c r="P30" s="2">
        <v>5</v>
      </c>
      <c r="Q30" s="2">
        <v>5</v>
      </c>
      <c r="R30" s="3">
        <v>6</v>
      </c>
      <c r="S30" s="3">
        <v>6</v>
      </c>
      <c r="T30" s="3">
        <v>5</v>
      </c>
      <c r="U30" s="2">
        <v>6</v>
      </c>
      <c r="V30" s="2">
        <v>6</v>
      </c>
      <c r="W30" s="3">
        <v>4</v>
      </c>
      <c r="X30" s="11">
        <f t="shared" si="2"/>
        <v>4.9090909090909092</v>
      </c>
      <c r="AF30" s="15"/>
      <c r="AG30" s="15"/>
      <c r="AH30" s="15"/>
      <c r="AI30" s="15"/>
      <c r="AJ30" s="15"/>
    </row>
    <row r="31" spans="1:36" ht="21.75" customHeight="1" thickBot="1">
      <c r="A31" s="85" t="s">
        <v>60</v>
      </c>
      <c r="B31" s="7">
        <v>4</v>
      </c>
      <c r="C31" s="3">
        <v>6</v>
      </c>
      <c r="D31" s="3">
        <v>6</v>
      </c>
      <c r="E31" s="3">
        <v>3</v>
      </c>
      <c r="F31" s="2">
        <v>4</v>
      </c>
      <c r="G31" s="2">
        <v>6</v>
      </c>
      <c r="H31" s="2">
        <v>5</v>
      </c>
      <c r="I31" s="2">
        <v>4</v>
      </c>
      <c r="J31" s="2">
        <v>5</v>
      </c>
      <c r="K31" s="3">
        <v>4</v>
      </c>
      <c r="L31" s="2">
        <v>5</v>
      </c>
      <c r="M31" s="2">
        <v>4</v>
      </c>
      <c r="N31" s="2">
        <v>4</v>
      </c>
      <c r="O31" s="2">
        <v>4</v>
      </c>
      <c r="P31" s="2">
        <v>5</v>
      </c>
      <c r="Q31" s="2">
        <v>5</v>
      </c>
      <c r="R31" s="3">
        <v>5</v>
      </c>
      <c r="S31" s="3">
        <v>6</v>
      </c>
      <c r="T31" s="3">
        <v>5</v>
      </c>
      <c r="U31" s="2">
        <v>6</v>
      </c>
      <c r="V31" s="2">
        <v>6</v>
      </c>
      <c r="W31" s="3">
        <v>5</v>
      </c>
      <c r="X31" s="11">
        <f t="shared" si="2"/>
        <v>4.8636363636363633</v>
      </c>
      <c r="AF31" s="15"/>
      <c r="AG31" s="15"/>
      <c r="AH31" s="15"/>
      <c r="AI31" s="15"/>
      <c r="AJ31" s="15"/>
    </row>
    <row r="32" spans="1:36" ht="15.6" thickBot="1">
      <c r="A32" s="85" t="s">
        <v>61</v>
      </c>
      <c r="B32" s="7">
        <v>4</v>
      </c>
      <c r="C32" s="3">
        <v>6</v>
      </c>
      <c r="D32" s="3">
        <v>6</v>
      </c>
      <c r="E32" s="3">
        <v>3</v>
      </c>
      <c r="F32" s="2">
        <v>4</v>
      </c>
      <c r="G32" s="2">
        <v>6</v>
      </c>
      <c r="H32" s="2">
        <v>5</v>
      </c>
      <c r="I32" s="2">
        <v>4</v>
      </c>
      <c r="J32" s="2">
        <v>5</v>
      </c>
      <c r="K32" s="3">
        <v>5</v>
      </c>
      <c r="L32" s="2">
        <v>5</v>
      </c>
      <c r="M32" s="2">
        <v>4</v>
      </c>
      <c r="N32" s="2">
        <v>4</v>
      </c>
      <c r="O32" s="2">
        <v>4</v>
      </c>
      <c r="P32" s="2">
        <v>5</v>
      </c>
      <c r="Q32" s="2">
        <v>5</v>
      </c>
      <c r="R32" s="3">
        <v>6</v>
      </c>
      <c r="S32" s="3">
        <v>6</v>
      </c>
      <c r="T32" s="3">
        <v>5</v>
      </c>
      <c r="U32" s="2">
        <v>6</v>
      </c>
      <c r="V32" s="2">
        <v>6</v>
      </c>
      <c r="W32" s="3">
        <v>4</v>
      </c>
      <c r="X32" s="11">
        <f t="shared" si="2"/>
        <v>4.9090909090909092</v>
      </c>
      <c r="AF32" s="15">
        <f>COUNTIF(B32:W32,AF21)</f>
        <v>0</v>
      </c>
      <c r="AG32" s="15">
        <f>COUNTIF(B32:W32,AG21)</f>
        <v>0</v>
      </c>
      <c r="AH32" s="15">
        <f>COUNTIF(B32:W32,AH21)</f>
        <v>1</v>
      </c>
      <c r="AI32" s="15">
        <f>COUNTIF(B32:W32,AI21)</f>
        <v>7</v>
      </c>
      <c r="AJ32" s="15">
        <f>COUNTIF(B32:W32,AJ21)</f>
        <v>7</v>
      </c>
    </row>
    <row r="33" spans="1:36">
      <c r="A33" s="8"/>
      <c r="B33" s="93" t="s">
        <v>10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12">
        <f>AVERAGE(X23:X32)</f>
        <v>4.8999999999999986</v>
      </c>
    </row>
    <row r="34" spans="1:36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</row>
    <row r="35" spans="1:36" ht="1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3" t="s">
        <v>20</v>
      </c>
    </row>
    <row r="36" spans="1:36" ht="15" customHeight="1">
      <c r="A36" s="8"/>
      <c r="B36" s="91" t="s">
        <v>11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" t="s">
        <v>9</v>
      </c>
      <c r="AF36" s="15">
        <v>1</v>
      </c>
      <c r="AG36" s="15">
        <v>2</v>
      </c>
      <c r="AH36" s="15">
        <v>3</v>
      </c>
      <c r="AI36" s="15">
        <v>4</v>
      </c>
      <c r="AJ36" s="15">
        <v>5</v>
      </c>
    </row>
    <row r="37" spans="1:36" ht="15.3">
      <c r="A37" s="84" t="s">
        <v>62</v>
      </c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  <c r="Q37" s="2">
        <v>16</v>
      </c>
      <c r="R37" s="2">
        <v>17</v>
      </c>
      <c r="S37" s="2">
        <v>18</v>
      </c>
      <c r="T37" s="2">
        <v>19</v>
      </c>
      <c r="U37" s="2">
        <v>20</v>
      </c>
      <c r="V37" s="2">
        <v>21</v>
      </c>
      <c r="W37" s="2">
        <v>22</v>
      </c>
      <c r="X37" s="10" t="s">
        <v>12</v>
      </c>
      <c r="AF37" s="15" t="s">
        <v>14</v>
      </c>
      <c r="AG37" s="15" t="s">
        <v>15</v>
      </c>
      <c r="AH37" s="15" t="s">
        <v>16</v>
      </c>
      <c r="AI37" s="15" t="s">
        <v>17</v>
      </c>
      <c r="AJ37" s="15" t="s">
        <v>18</v>
      </c>
    </row>
    <row r="38" spans="1:36" ht="15.6" thickBot="1">
      <c r="A38" s="85" t="s">
        <v>63</v>
      </c>
      <c r="B38" s="86">
        <v>4</v>
      </c>
      <c r="C38" s="2">
        <v>6</v>
      </c>
      <c r="D38" s="2">
        <v>6</v>
      </c>
      <c r="E38" s="2">
        <v>3</v>
      </c>
      <c r="F38" s="2">
        <v>4</v>
      </c>
      <c r="G38" s="2">
        <v>6</v>
      </c>
      <c r="H38" s="2">
        <v>5</v>
      </c>
      <c r="I38" s="2">
        <v>4</v>
      </c>
      <c r="J38" s="2">
        <v>5</v>
      </c>
      <c r="K38" s="2">
        <v>4</v>
      </c>
      <c r="L38" s="2">
        <v>5</v>
      </c>
      <c r="M38" s="2">
        <v>4</v>
      </c>
      <c r="N38" s="2">
        <v>4</v>
      </c>
      <c r="O38" s="2">
        <v>4</v>
      </c>
      <c r="P38" s="2">
        <v>5</v>
      </c>
      <c r="Q38" s="2">
        <v>5</v>
      </c>
      <c r="R38" s="2">
        <v>5</v>
      </c>
      <c r="S38" s="2">
        <v>6</v>
      </c>
      <c r="T38" s="2">
        <v>5</v>
      </c>
      <c r="U38" s="2">
        <v>5</v>
      </c>
      <c r="V38" s="2">
        <v>6</v>
      </c>
      <c r="W38" s="2">
        <v>4</v>
      </c>
      <c r="X38" s="11">
        <f t="shared" ref="X38:X41" si="3">AVERAGE(B38:W38)</f>
        <v>4.7727272727272725</v>
      </c>
      <c r="AF38" s="15"/>
      <c r="AG38" s="15"/>
      <c r="AH38" s="15"/>
      <c r="AI38" s="15"/>
      <c r="AJ38" s="15"/>
    </row>
    <row r="39" spans="1:36" ht="15.6" thickBot="1">
      <c r="A39" s="85" t="s">
        <v>64</v>
      </c>
      <c r="B39" s="86">
        <v>3</v>
      </c>
      <c r="C39" s="2">
        <v>6</v>
      </c>
      <c r="D39" s="2">
        <v>6</v>
      </c>
      <c r="E39" s="2">
        <v>3</v>
      </c>
      <c r="F39" s="2">
        <v>4</v>
      </c>
      <c r="G39" s="2">
        <v>6</v>
      </c>
      <c r="H39" s="2">
        <v>5</v>
      </c>
      <c r="I39" s="2">
        <v>4</v>
      </c>
      <c r="J39" s="2">
        <v>5</v>
      </c>
      <c r="K39" s="2">
        <v>4</v>
      </c>
      <c r="L39" s="2">
        <v>5</v>
      </c>
      <c r="M39" s="2">
        <v>4</v>
      </c>
      <c r="N39" s="2">
        <v>4</v>
      </c>
      <c r="O39" s="2">
        <v>4</v>
      </c>
      <c r="P39" s="2">
        <v>5</v>
      </c>
      <c r="Q39" s="2">
        <v>5</v>
      </c>
      <c r="R39" s="2">
        <v>5</v>
      </c>
      <c r="S39" s="2">
        <v>6</v>
      </c>
      <c r="T39" s="2">
        <v>6</v>
      </c>
      <c r="U39" s="2">
        <v>6</v>
      </c>
      <c r="V39" s="2">
        <v>6</v>
      </c>
      <c r="W39" s="2">
        <v>4</v>
      </c>
      <c r="X39" s="11">
        <f t="shared" si="3"/>
        <v>4.8181818181818183</v>
      </c>
      <c r="AF39" s="15"/>
      <c r="AG39" s="15"/>
      <c r="AH39" s="15"/>
      <c r="AI39" s="15"/>
      <c r="AJ39" s="15"/>
    </row>
    <row r="40" spans="1:36" ht="15.6" thickBot="1">
      <c r="A40" s="85" t="s">
        <v>65</v>
      </c>
      <c r="B40" s="86">
        <v>4</v>
      </c>
      <c r="C40" s="2">
        <v>6</v>
      </c>
      <c r="D40" s="2">
        <v>6</v>
      </c>
      <c r="E40" s="2">
        <v>3</v>
      </c>
      <c r="F40" s="2">
        <v>4</v>
      </c>
      <c r="G40" s="2">
        <v>6</v>
      </c>
      <c r="H40" s="2">
        <v>5</v>
      </c>
      <c r="I40" s="2">
        <v>4</v>
      </c>
      <c r="J40" s="2">
        <v>5</v>
      </c>
      <c r="K40" s="2">
        <v>4</v>
      </c>
      <c r="L40" s="2">
        <v>5</v>
      </c>
      <c r="M40" s="2">
        <v>4</v>
      </c>
      <c r="N40" s="2">
        <v>4</v>
      </c>
      <c r="O40" s="2">
        <v>4</v>
      </c>
      <c r="P40" s="2">
        <v>5</v>
      </c>
      <c r="Q40" s="2">
        <v>5</v>
      </c>
      <c r="R40" s="2">
        <v>5</v>
      </c>
      <c r="S40" s="2">
        <v>6</v>
      </c>
      <c r="T40" s="2">
        <v>6</v>
      </c>
      <c r="U40" s="2">
        <v>5</v>
      </c>
      <c r="V40" s="2">
        <v>6</v>
      </c>
      <c r="W40" s="2">
        <v>5</v>
      </c>
      <c r="X40" s="11">
        <f t="shared" si="3"/>
        <v>4.8636363636363633</v>
      </c>
      <c r="AF40" s="15"/>
      <c r="AG40" s="15"/>
      <c r="AH40" s="15"/>
      <c r="AI40" s="15"/>
      <c r="AJ40" s="15"/>
    </row>
    <row r="41" spans="1:36" ht="15.6" thickBot="1">
      <c r="A41" s="85" t="s">
        <v>66</v>
      </c>
      <c r="B41" s="86">
        <v>4</v>
      </c>
      <c r="C41" s="2">
        <v>6</v>
      </c>
      <c r="D41" s="2">
        <v>6</v>
      </c>
      <c r="E41" s="2">
        <v>3</v>
      </c>
      <c r="F41" s="2">
        <v>4</v>
      </c>
      <c r="G41" s="2">
        <v>6</v>
      </c>
      <c r="H41" s="2">
        <v>5</v>
      </c>
      <c r="I41" s="2">
        <v>4</v>
      </c>
      <c r="J41" s="2">
        <v>5</v>
      </c>
      <c r="K41" s="2">
        <v>4</v>
      </c>
      <c r="L41" s="2">
        <v>5</v>
      </c>
      <c r="M41" s="2">
        <v>4</v>
      </c>
      <c r="N41" s="2">
        <v>4</v>
      </c>
      <c r="O41" s="2">
        <v>4</v>
      </c>
      <c r="P41" s="2">
        <v>5</v>
      </c>
      <c r="Q41" s="2">
        <v>5</v>
      </c>
      <c r="R41" s="2">
        <v>5</v>
      </c>
      <c r="S41" s="2">
        <v>6</v>
      </c>
      <c r="T41" s="2">
        <v>6</v>
      </c>
      <c r="U41" s="2">
        <v>6</v>
      </c>
      <c r="V41" s="2">
        <v>6</v>
      </c>
      <c r="W41" s="2">
        <v>5</v>
      </c>
      <c r="X41" s="11">
        <f t="shared" si="3"/>
        <v>4.9090909090909092</v>
      </c>
      <c r="AF41" s="15"/>
      <c r="AG41" s="15"/>
      <c r="AH41" s="15"/>
      <c r="AI41" s="15"/>
      <c r="AJ41" s="15"/>
    </row>
    <row r="42" spans="1:36" ht="30.9" thickBot="1">
      <c r="A42" s="85" t="s">
        <v>67</v>
      </c>
      <c r="B42" s="7">
        <v>4</v>
      </c>
      <c r="C42" s="2">
        <v>6</v>
      </c>
      <c r="D42" s="2">
        <v>6</v>
      </c>
      <c r="E42" s="2">
        <v>3</v>
      </c>
      <c r="F42" s="2">
        <v>4</v>
      </c>
      <c r="G42" s="2">
        <v>6</v>
      </c>
      <c r="H42" s="2">
        <v>5</v>
      </c>
      <c r="I42" s="2">
        <v>4</v>
      </c>
      <c r="J42" s="2">
        <v>5</v>
      </c>
      <c r="K42" s="2">
        <v>4</v>
      </c>
      <c r="L42" s="2">
        <v>5</v>
      </c>
      <c r="M42" s="2">
        <v>4</v>
      </c>
      <c r="N42" s="2">
        <v>4</v>
      </c>
      <c r="O42" s="2">
        <v>4</v>
      </c>
      <c r="P42" s="2">
        <v>5</v>
      </c>
      <c r="Q42" s="2">
        <v>5</v>
      </c>
      <c r="R42" s="2">
        <v>5</v>
      </c>
      <c r="S42" s="2">
        <v>6</v>
      </c>
      <c r="T42" s="3">
        <v>5</v>
      </c>
      <c r="U42" s="3">
        <v>5</v>
      </c>
      <c r="V42" s="2">
        <v>6</v>
      </c>
      <c r="W42" s="3">
        <v>4</v>
      </c>
      <c r="X42" s="11">
        <f t="shared" ref="X42:X47" si="4">AVERAGE(B42:W42)</f>
        <v>4.7727272727272725</v>
      </c>
      <c r="AF42" s="15">
        <f>COUNTIF(B42:W42,AF36)</f>
        <v>0</v>
      </c>
      <c r="AG42" s="15">
        <f>COUNTIF(B42:W42,AG36)</f>
        <v>0</v>
      </c>
      <c r="AH42" s="15">
        <f>COUNTIF(B42:W42,AH36)</f>
        <v>1</v>
      </c>
      <c r="AI42" s="15">
        <f>COUNTIF(B42:W42,AI36)</f>
        <v>8</v>
      </c>
      <c r="AJ42" s="15">
        <f>COUNTIF(B42:W42,AJ36)</f>
        <v>8</v>
      </c>
    </row>
    <row r="43" spans="1:36" ht="15.6" thickBot="1">
      <c r="A43" s="85" t="s">
        <v>68</v>
      </c>
      <c r="B43" s="7">
        <v>4</v>
      </c>
      <c r="C43" s="2">
        <v>6</v>
      </c>
      <c r="D43" s="2">
        <v>6</v>
      </c>
      <c r="E43" s="2">
        <v>3</v>
      </c>
      <c r="F43" s="2">
        <v>4</v>
      </c>
      <c r="G43" s="2">
        <v>6</v>
      </c>
      <c r="H43" s="2">
        <v>5</v>
      </c>
      <c r="I43" s="2">
        <v>4</v>
      </c>
      <c r="J43" s="2">
        <v>5</v>
      </c>
      <c r="K43" s="2">
        <v>4</v>
      </c>
      <c r="L43" s="2">
        <v>5</v>
      </c>
      <c r="M43" s="2">
        <v>4</v>
      </c>
      <c r="N43" s="2">
        <v>4</v>
      </c>
      <c r="O43" s="2">
        <v>4</v>
      </c>
      <c r="P43" s="2">
        <v>5</v>
      </c>
      <c r="Q43" s="2">
        <v>5</v>
      </c>
      <c r="R43" s="2">
        <v>5</v>
      </c>
      <c r="S43" s="2">
        <v>6</v>
      </c>
      <c r="T43" s="3">
        <v>6</v>
      </c>
      <c r="U43" s="3">
        <v>6</v>
      </c>
      <c r="V43" s="2">
        <v>6</v>
      </c>
      <c r="W43" s="3">
        <v>4</v>
      </c>
      <c r="X43" s="11">
        <f t="shared" si="4"/>
        <v>4.8636363636363633</v>
      </c>
      <c r="AF43" s="15"/>
      <c r="AG43" s="15"/>
      <c r="AH43" s="15"/>
      <c r="AI43" s="15"/>
      <c r="AJ43" s="15"/>
    </row>
    <row r="44" spans="1:36" ht="15.6" thickBot="1">
      <c r="A44" s="85" t="s">
        <v>69</v>
      </c>
      <c r="B44" s="7">
        <v>4</v>
      </c>
      <c r="C44" s="2">
        <v>6</v>
      </c>
      <c r="D44" s="2">
        <v>6</v>
      </c>
      <c r="E44" s="2">
        <v>3</v>
      </c>
      <c r="F44" s="2">
        <v>4</v>
      </c>
      <c r="G44" s="2">
        <v>6</v>
      </c>
      <c r="H44" s="2">
        <v>5</v>
      </c>
      <c r="I44" s="2">
        <v>4</v>
      </c>
      <c r="J44" s="2">
        <v>5</v>
      </c>
      <c r="K44" s="2">
        <v>4</v>
      </c>
      <c r="L44" s="2">
        <v>5</v>
      </c>
      <c r="M44" s="2">
        <v>4</v>
      </c>
      <c r="N44" s="2">
        <v>4</v>
      </c>
      <c r="O44" s="2">
        <v>4</v>
      </c>
      <c r="P44" s="2">
        <v>5</v>
      </c>
      <c r="Q44" s="2">
        <v>5</v>
      </c>
      <c r="R44" s="2">
        <v>5</v>
      </c>
      <c r="S44" s="2">
        <v>6</v>
      </c>
      <c r="T44" s="3">
        <v>5</v>
      </c>
      <c r="U44" s="3">
        <v>5</v>
      </c>
      <c r="V44" s="2">
        <v>6</v>
      </c>
      <c r="W44" s="3">
        <v>4</v>
      </c>
      <c r="X44" s="11">
        <f t="shared" si="4"/>
        <v>4.7727272727272725</v>
      </c>
      <c r="AF44" s="15">
        <f>COUNTIF(B44:W44,AF36)</f>
        <v>0</v>
      </c>
      <c r="AG44" s="15">
        <f>COUNTIF(B44:W44,AG36)</f>
        <v>0</v>
      </c>
      <c r="AH44" s="15">
        <f>COUNTIF(B44:W44,AH36)</f>
        <v>1</v>
      </c>
      <c r="AI44" s="15">
        <f>COUNTIF(B44:W44,AI36)</f>
        <v>8</v>
      </c>
      <c r="AJ44" s="15">
        <f>COUNTIF(B44:W44,AJ36)</f>
        <v>8</v>
      </c>
    </row>
    <row r="45" spans="1:36" ht="15.6" thickBot="1">
      <c r="A45" s="85" t="s">
        <v>70</v>
      </c>
      <c r="B45" s="7">
        <v>3</v>
      </c>
      <c r="C45" s="3">
        <v>5</v>
      </c>
      <c r="D45" s="3">
        <v>5</v>
      </c>
      <c r="E45" s="2">
        <v>3</v>
      </c>
      <c r="F45" s="2">
        <v>4</v>
      </c>
      <c r="G45" s="2">
        <v>6</v>
      </c>
      <c r="H45" s="2">
        <v>5</v>
      </c>
      <c r="I45" s="2">
        <v>4</v>
      </c>
      <c r="J45" s="2">
        <v>5</v>
      </c>
      <c r="K45" s="2">
        <v>4</v>
      </c>
      <c r="L45" s="2">
        <v>5</v>
      </c>
      <c r="M45" s="2">
        <v>4</v>
      </c>
      <c r="N45" s="2">
        <v>4</v>
      </c>
      <c r="O45" s="2">
        <v>4</v>
      </c>
      <c r="P45" s="2">
        <v>5</v>
      </c>
      <c r="Q45" s="2">
        <v>5</v>
      </c>
      <c r="R45" s="2">
        <v>5</v>
      </c>
      <c r="S45" s="2">
        <v>6</v>
      </c>
      <c r="T45" s="3">
        <v>5</v>
      </c>
      <c r="U45" s="3">
        <v>5</v>
      </c>
      <c r="V45" s="2">
        <v>5</v>
      </c>
      <c r="W45" s="3">
        <v>4</v>
      </c>
      <c r="X45" s="11">
        <f t="shared" si="4"/>
        <v>4.5909090909090908</v>
      </c>
      <c r="AF45" s="15">
        <f>COUNTIF(B45:W45,AF36)</f>
        <v>0</v>
      </c>
      <c r="AG45" s="15">
        <f>COUNTIF(B45:W45,AG36)</f>
        <v>0</v>
      </c>
      <c r="AH45" s="15">
        <f>COUNTIF(B45:W45,AH36)</f>
        <v>2</v>
      </c>
      <c r="AI45" s="15">
        <f>COUNTIF(B45:W45,AI36)</f>
        <v>7</v>
      </c>
      <c r="AJ45" s="15">
        <f>COUNTIF(B45:W45,AJ36)</f>
        <v>11</v>
      </c>
    </row>
    <row r="46" spans="1:36" ht="15.6" thickBot="1">
      <c r="A46" s="85" t="s">
        <v>71</v>
      </c>
      <c r="B46" s="7">
        <v>3</v>
      </c>
      <c r="C46" s="3">
        <v>5</v>
      </c>
      <c r="D46" s="3">
        <v>5</v>
      </c>
      <c r="E46" s="2">
        <v>3</v>
      </c>
      <c r="F46" s="2">
        <v>4</v>
      </c>
      <c r="G46" s="2">
        <v>6</v>
      </c>
      <c r="H46" s="2">
        <v>5</v>
      </c>
      <c r="I46" s="2">
        <v>4</v>
      </c>
      <c r="J46" s="2">
        <v>5</v>
      </c>
      <c r="K46" s="2">
        <v>4</v>
      </c>
      <c r="L46" s="2">
        <v>5</v>
      </c>
      <c r="M46" s="2">
        <v>4</v>
      </c>
      <c r="N46" s="2">
        <v>4</v>
      </c>
      <c r="O46" s="2">
        <v>4</v>
      </c>
      <c r="P46" s="2">
        <v>5</v>
      </c>
      <c r="Q46" s="2">
        <v>5</v>
      </c>
      <c r="R46" s="2">
        <v>5</v>
      </c>
      <c r="S46" s="2">
        <v>6</v>
      </c>
      <c r="T46" s="3">
        <v>5</v>
      </c>
      <c r="U46" s="3">
        <v>5</v>
      </c>
      <c r="V46" s="3">
        <v>5</v>
      </c>
      <c r="W46" s="3">
        <v>4</v>
      </c>
      <c r="X46" s="11">
        <f t="shared" si="4"/>
        <v>4.5909090909090908</v>
      </c>
      <c r="AF46" s="15"/>
      <c r="AG46" s="15"/>
      <c r="AH46" s="15"/>
      <c r="AI46" s="15"/>
      <c r="AJ46" s="15"/>
    </row>
    <row r="47" spans="1:36" ht="15.6" thickBot="1">
      <c r="A47" s="85" t="s">
        <v>72</v>
      </c>
      <c r="B47" s="7">
        <v>4</v>
      </c>
      <c r="C47" s="3">
        <v>5</v>
      </c>
      <c r="D47" s="3">
        <v>5</v>
      </c>
      <c r="E47" s="2">
        <v>3</v>
      </c>
      <c r="F47" s="2">
        <v>4</v>
      </c>
      <c r="G47" s="2">
        <v>6</v>
      </c>
      <c r="H47" s="2">
        <v>5</v>
      </c>
      <c r="I47" s="2">
        <v>4</v>
      </c>
      <c r="J47" s="2">
        <v>5</v>
      </c>
      <c r="K47" s="2">
        <v>4</v>
      </c>
      <c r="L47" s="2">
        <v>5</v>
      </c>
      <c r="M47" s="2">
        <v>4</v>
      </c>
      <c r="N47" s="2">
        <v>4</v>
      </c>
      <c r="O47" s="2">
        <v>4</v>
      </c>
      <c r="P47" s="2">
        <v>5</v>
      </c>
      <c r="Q47" s="2">
        <v>5</v>
      </c>
      <c r="R47" s="2">
        <v>5</v>
      </c>
      <c r="S47" s="2">
        <v>6</v>
      </c>
      <c r="T47" s="3">
        <v>5</v>
      </c>
      <c r="U47" s="3">
        <v>4</v>
      </c>
      <c r="V47" s="3">
        <v>5</v>
      </c>
      <c r="W47" s="3">
        <v>4</v>
      </c>
      <c r="X47" s="11">
        <f t="shared" si="4"/>
        <v>4.5909090909090908</v>
      </c>
      <c r="AF47" s="15">
        <f>COUNTIF(B47:W47,AF36)</f>
        <v>0</v>
      </c>
      <c r="AG47" s="15">
        <f>COUNTIF(B47:W47,AG36)</f>
        <v>0</v>
      </c>
      <c r="AH47" s="15">
        <f>COUNTIF(B47:W47,AH36)</f>
        <v>1</v>
      </c>
      <c r="AI47" s="15">
        <f>COUNTIF(B47:W47,AI36)</f>
        <v>9</v>
      </c>
      <c r="AJ47" s="15">
        <f>COUNTIF(B47:W47,AJ36)</f>
        <v>10</v>
      </c>
    </row>
    <row r="48" spans="1:36">
      <c r="A48" s="8"/>
      <c r="B48" s="93" t="s">
        <v>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12">
        <f>AVERAGE(X38:AJ47)</f>
        <v>4.0515151515151517</v>
      </c>
    </row>
    <row r="49" spans="1:36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</row>
    <row r="50" spans="1:36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3" t="s">
        <v>20</v>
      </c>
    </row>
    <row r="51" spans="1:36" ht="15" customHeight="1">
      <c r="A51" s="8"/>
      <c r="B51" s="91" t="s">
        <v>11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" t="s">
        <v>9</v>
      </c>
      <c r="AF51" s="15">
        <v>1</v>
      </c>
      <c r="AG51" s="15">
        <v>2</v>
      </c>
      <c r="AH51" s="15">
        <v>3</v>
      </c>
      <c r="AI51" s="15">
        <v>4</v>
      </c>
      <c r="AJ51" s="15">
        <v>5</v>
      </c>
    </row>
    <row r="52" spans="1:36" ht="15.3">
      <c r="A52" s="84" t="s">
        <v>73</v>
      </c>
      <c r="B52" s="2">
        <v>1</v>
      </c>
      <c r="C52" s="2">
        <v>2</v>
      </c>
      <c r="D52" s="2">
        <v>3</v>
      </c>
      <c r="E52" s="2">
        <v>4</v>
      </c>
      <c r="F52" s="2">
        <v>5</v>
      </c>
      <c r="G52" s="2">
        <v>6</v>
      </c>
      <c r="H52" s="2">
        <v>7</v>
      </c>
      <c r="I52" s="2">
        <v>8</v>
      </c>
      <c r="J52" s="2">
        <v>9</v>
      </c>
      <c r="K52" s="2">
        <v>10</v>
      </c>
      <c r="L52" s="2">
        <v>11</v>
      </c>
      <c r="M52" s="2">
        <v>12</v>
      </c>
      <c r="N52" s="2">
        <v>13</v>
      </c>
      <c r="O52" s="2">
        <v>14</v>
      </c>
      <c r="P52" s="2">
        <v>15</v>
      </c>
      <c r="Q52" s="2">
        <v>16</v>
      </c>
      <c r="R52" s="2">
        <v>17</v>
      </c>
      <c r="S52" s="2">
        <v>18</v>
      </c>
      <c r="T52" s="2">
        <v>19</v>
      </c>
      <c r="U52" s="2">
        <v>20</v>
      </c>
      <c r="V52" s="2">
        <v>21</v>
      </c>
      <c r="W52" s="2">
        <v>22</v>
      </c>
      <c r="X52" s="10" t="s">
        <v>12</v>
      </c>
      <c r="AF52" s="15" t="s">
        <v>14</v>
      </c>
      <c r="AG52" s="15" t="s">
        <v>15</v>
      </c>
      <c r="AH52" s="15" t="s">
        <v>16</v>
      </c>
      <c r="AI52" s="15" t="s">
        <v>17</v>
      </c>
      <c r="AJ52" s="15" t="s">
        <v>18</v>
      </c>
    </row>
    <row r="53" spans="1:36" ht="15.6" thickBot="1">
      <c r="A53" s="85" t="s">
        <v>74</v>
      </c>
      <c r="B53" s="86">
        <v>4</v>
      </c>
      <c r="C53" s="2">
        <v>5</v>
      </c>
      <c r="D53" s="2">
        <v>5</v>
      </c>
      <c r="E53" s="2">
        <v>3</v>
      </c>
      <c r="F53" s="2">
        <v>4</v>
      </c>
      <c r="G53" s="2">
        <v>6</v>
      </c>
      <c r="H53" s="2">
        <v>5</v>
      </c>
      <c r="I53" s="2">
        <v>4</v>
      </c>
      <c r="J53" s="2">
        <v>5</v>
      </c>
      <c r="K53" s="2">
        <v>4</v>
      </c>
      <c r="L53" s="2">
        <v>5</v>
      </c>
      <c r="M53" s="2">
        <v>4</v>
      </c>
      <c r="N53" s="2">
        <v>4</v>
      </c>
      <c r="O53" s="2">
        <v>4</v>
      </c>
      <c r="P53" s="2">
        <v>5</v>
      </c>
      <c r="Q53" s="2">
        <v>5</v>
      </c>
      <c r="R53" s="2">
        <v>5</v>
      </c>
      <c r="S53" s="2">
        <v>5</v>
      </c>
      <c r="T53" s="2">
        <v>4</v>
      </c>
      <c r="U53" s="2">
        <v>4</v>
      </c>
      <c r="V53" s="2">
        <v>5</v>
      </c>
      <c r="W53" s="2">
        <v>5</v>
      </c>
      <c r="X53" s="11">
        <f t="shared" ref="X53:X59" si="5">AVERAGE(B53:W53)</f>
        <v>4.5454545454545459</v>
      </c>
      <c r="AF53" s="15"/>
      <c r="AG53" s="15"/>
      <c r="AH53" s="15"/>
      <c r="AI53" s="15"/>
      <c r="AJ53" s="15"/>
    </row>
    <row r="54" spans="1:36" ht="30.9" thickBot="1">
      <c r="A54" s="85" t="s">
        <v>75</v>
      </c>
      <c r="B54" s="86">
        <v>3</v>
      </c>
      <c r="C54" s="2">
        <v>5</v>
      </c>
      <c r="D54" s="2">
        <v>5</v>
      </c>
      <c r="E54" s="2">
        <v>3</v>
      </c>
      <c r="F54" s="2">
        <v>4</v>
      </c>
      <c r="G54" s="2">
        <v>6</v>
      </c>
      <c r="H54" s="2">
        <v>5</v>
      </c>
      <c r="I54" s="2">
        <v>3</v>
      </c>
      <c r="J54" s="2">
        <v>5</v>
      </c>
      <c r="K54" s="2">
        <v>4</v>
      </c>
      <c r="L54" s="2">
        <v>5</v>
      </c>
      <c r="M54" s="2">
        <v>4</v>
      </c>
      <c r="N54" s="2">
        <v>4</v>
      </c>
      <c r="O54" s="2">
        <v>4</v>
      </c>
      <c r="P54" s="2">
        <v>5</v>
      </c>
      <c r="Q54" s="2">
        <v>5</v>
      </c>
      <c r="R54" s="2">
        <v>5</v>
      </c>
      <c r="S54" s="2">
        <v>5</v>
      </c>
      <c r="T54" s="2">
        <v>4</v>
      </c>
      <c r="U54" s="2">
        <v>5</v>
      </c>
      <c r="V54" s="2">
        <v>5</v>
      </c>
      <c r="W54" s="2">
        <v>4</v>
      </c>
      <c r="X54" s="11">
        <f t="shared" si="5"/>
        <v>4.4545454545454541</v>
      </c>
      <c r="AF54" s="15"/>
      <c r="AG54" s="15"/>
      <c r="AH54" s="15"/>
      <c r="AI54" s="15"/>
      <c r="AJ54" s="15"/>
    </row>
    <row r="55" spans="1:36" ht="15.6" thickBot="1">
      <c r="A55" s="85" t="s">
        <v>76</v>
      </c>
      <c r="B55" s="86">
        <v>4</v>
      </c>
      <c r="C55" s="2">
        <v>6</v>
      </c>
      <c r="D55" s="2">
        <v>6</v>
      </c>
      <c r="E55" s="2">
        <v>3</v>
      </c>
      <c r="F55" s="2">
        <v>4</v>
      </c>
      <c r="G55" s="2">
        <v>6</v>
      </c>
      <c r="H55" s="2">
        <v>5</v>
      </c>
      <c r="I55" s="2">
        <v>4</v>
      </c>
      <c r="J55" s="2">
        <v>5</v>
      </c>
      <c r="K55" s="2">
        <v>4</v>
      </c>
      <c r="L55" s="2">
        <v>5</v>
      </c>
      <c r="M55" s="2">
        <v>4</v>
      </c>
      <c r="N55" s="2">
        <v>4</v>
      </c>
      <c r="O55" s="2">
        <v>4</v>
      </c>
      <c r="P55" s="2">
        <v>5</v>
      </c>
      <c r="Q55" s="2">
        <v>5</v>
      </c>
      <c r="R55" s="2">
        <v>5</v>
      </c>
      <c r="S55" s="2">
        <v>6</v>
      </c>
      <c r="T55" s="2">
        <v>5</v>
      </c>
      <c r="U55" s="2">
        <v>6</v>
      </c>
      <c r="V55" s="2">
        <v>5</v>
      </c>
      <c r="W55" s="2">
        <v>5</v>
      </c>
      <c r="X55" s="11">
        <f t="shared" si="5"/>
        <v>4.8181818181818183</v>
      </c>
      <c r="AF55" s="15"/>
      <c r="AG55" s="15"/>
      <c r="AH55" s="15"/>
      <c r="AI55" s="15"/>
      <c r="AJ55" s="15"/>
    </row>
    <row r="56" spans="1:36" ht="18" thickBot="1">
      <c r="A56" s="85" t="s">
        <v>77</v>
      </c>
      <c r="B56" s="86">
        <v>3</v>
      </c>
      <c r="C56" s="2">
        <v>6</v>
      </c>
      <c r="D56" s="2">
        <v>6</v>
      </c>
      <c r="E56" s="2">
        <v>3</v>
      </c>
      <c r="F56" s="2">
        <v>4</v>
      </c>
      <c r="G56" s="2">
        <v>6</v>
      </c>
      <c r="H56" s="2">
        <v>5</v>
      </c>
      <c r="I56" s="2">
        <v>4</v>
      </c>
      <c r="J56" s="2">
        <v>5</v>
      </c>
      <c r="K56" s="2">
        <v>4</v>
      </c>
      <c r="L56" s="2">
        <v>5</v>
      </c>
      <c r="M56" s="2">
        <v>4</v>
      </c>
      <c r="N56" s="2">
        <v>4</v>
      </c>
      <c r="O56" s="2">
        <v>4</v>
      </c>
      <c r="P56" s="2">
        <v>5</v>
      </c>
      <c r="Q56" s="2">
        <v>5</v>
      </c>
      <c r="R56" s="2">
        <v>6</v>
      </c>
      <c r="S56" s="2">
        <v>5</v>
      </c>
      <c r="T56" s="2">
        <v>5</v>
      </c>
      <c r="U56" s="2">
        <v>4</v>
      </c>
      <c r="V56" s="2">
        <v>6</v>
      </c>
      <c r="W56" s="2">
        <v>5</v>
      </c>
      <c r="X56" s="11">
        <f t="shared" si="5"/>
        <v>4.7272727272727275</v>
      </c>
      <c r="AF56" s="15"/>
      <c r="AG56" s="15"/>
      <c r="AH56" s="15"/>
      <c r="AI56" s="15"/>
      <c r="AJ56" s="15"/>
    </row>
    <row r="57" spans="1:36" ht="18" thickBot="1">
      <c r="A57" s="85" t="s">
        <v>78</v>
      </c>
      <c r="B57" s="86">
        <v>3</v>
      </c>
      <c r="C57" s="2">
        <v>6</v>
      </c>
      <c r="D57" s="2">
        <v>6</v>
      </c>
      <c r="E57" s="2">
        <v>3</v>
      </c>
      <c r="F57" s="2">
        <v>4</v>
      </c>
      <c r="G57" s="2">
        <v>6</v>
      </c>
      <c r="H57" s="2">
        <v>5</v>
      </c>
      <c r="I57" s="2">
        <v>4</v>
      </c>
      <c r="J57" s="2">
        <v>5</v>
      </c>
      <c r="K57" s="2">
        <v>4</v>
      </c>
      <c r="L57" s="2">
        <v>5</v>
      </c>
      <c r="M57" s="2">
        <v>4</v>
      </c>
      <c r="N57" s="2">
        <v>4</v>
      </c>
      <c r="O57" s="2">
        <v>4</v>
      </c>
      <c r="P57" s="2">
        <v>5</v>
      </c>
      <c r="Q57" s="2">
        <v>5</v>
      </c>
      <c r="R57" s="2">
        <v>5</v>
      </c>
      <c r="S57" s="2">
        <v>5</v>
      </c>
      <c r="T57" s="2">
        <v>5</v>
      </c>
      <c r="U57" s="2">
        <v>5</v>
      </c>
      <c r="V57" s="2">
        <v>6</v>
      </c>
      <c r="W57" s="2">
        <v>4</v>
      </c>
      <c r="X57" s="11">
        <f t="shared" si="5"/>
        <v>4.6818181818181817</v>
      </c>
      <c r="AF57" s="15"/>
      <c r="AG57" s="15"/>
      <c r="AH57" s="15"/>
      <c r="AI57" s="15"/>
      <c r="AJ57" s="15"/>
    </row>
    <row r="58" spans="1:36" ht="15.6" thickBot="1">
      <c r="A58" s="85" t="s">
        <v>79</v>
      </c>
      <c r="B58" s="86">
        <v>3</v>
      </c>
      <c r="C58" s="2">
        <v>5</v>
      </c>
      <c r="D58" s="2">
        <v>6</v>
      </c>
      <c r="E58" s="2">
        <v>3</v>
      </c>
      <c r="F58" s="2">
        <v>4</v>
      </c>
      <c r="G58" s="2">
        <v>6</v>
      </c>
      <c r="H58" s="2">
        <v>5</v>
      </c>
      <c r="I58" s="2">
        <v>4</v>
      </c>
      <c r="J58" s="2">
        <v>5</v>
      </c>
      <c r="K58" s="2">
        <v>4</v>
      </c>
      <c r="L58" s="2">
        <v>5</v>
      </c>
      <c r="M58" s="2">
        <v>4</v>
      </c>
      <c r="N58" s="2">
        <v>4</v>
      </c>
      <c r="O58" s="2">
        <v>4</v>
      </c>
      <c r="P58" s="2">
        <v>5</v>
      </c>
      <c r="Q58" s="2">
        <v>5</v>
      </c>
      <c r="R58" s="2">
        <v>5</v>
      </c>
      <c r="S58" s="2">
        <v>5</v>
      </c>
      <c r="T58" s="2">
        <v>5</v>
      </c>
      <c r="U58" s="2">
        <v>5</v>
      </c>
      <c r="V58" s="2">
        <v>6</v>
      </c>
      <c r="W58" s="2">
        <v>5</v>
      </c>
      <c r="X58" s="11">
        <f t="shared" si="5"/>
        <v>4.6818181818181817</v>
      </c>
      <c r="AF58" s="15"/>
      <c r="AG58" s="15"/>
      <c r="AH58" s="15"/>
      <c r="AI58" s="15"/>
      <c r="AJ58" s="15"/>
    </row>
    <row r="59" spans="1:36" ht="15.6" thickBot="1">
      <c r="A59" s="85" t="s">
        <v>80</v>
      </c>
      <c r="B59" s="86">
        <v>3</v>
      </c>
      <c r="C59" s="2">
        <v>6</v>
      </c>
      <c r="D59" s="2">
        <v>6</v>
      </c>
      <c r="E59" s="2">
        <v>3</v>
      </c>
      <c r="F59" s="2">
        <v>4</v>
      </c>
      <c r="G59" s="2">
        <v>6</v>
      </c>
      <c r="H59" s="2">
        <v>5</v>
      </c>
      <c r="I59" s="2">
        <v>4</v>
      </c>
      <c r="J59" s="2">
        <v>5</v>
      </c>
      <c r="K59" s="2">
        <v>4</v>
      </c>
      <c r="L59" s="2">
        <v>5</v>
      </c>
      <c r="M59" s="2">
        <v>4</v>
      </c>
      <c r="N59" s="2">
        <v>4</v>
      </c>
      <c r="O59" s="2">
        <v>4</v>
      </c>
      <c r="P59" s="2">
        <v>5</v>
      </c>
      <c r="Q59" s="2">
        <v>5</v>
      </c>
      <c r="R59" s="2">
        <v>5</v>
      </c>
      <c r="S59" s="2">
        <v>5</v>
      </c>
      <c r="T59" s="2">
        <v>5</v>
      </c>
      <c r="U59" s="2">
        <v>5</v>
      </c>
      <c r="V59" s="2">
        <v>6</v>
      </c>
      <c r="W59" s="2">
        <v>5</v>
      </c>
      <c r="X59" s="11">
        <f t="shared" si="5"/>
        <v>4.7272727272727275</v>
      </c>
      <c r="AF59" s="15"/>
      <c r="AG59" s="15"/>
      <c r="AH59" s="15"/>
      <c r="AI59" s="15"/>
      <c r="AJ59" s="15"/>
    </row>
    <row r="60" spans="1:36" ht="15.6" thickBot="1">
      <c r="A60" s="85" t="s">
        <v>81</v>
      </c>
      <c r="B60" s="86">
        <v>3</v>
      </c>
      <c r="C60" s="3">
        <v>6</v>
      </c>
      <c r="D60" s="2">
        <v>6</v>
      </c>
      <c r="E60" s="2">
        <v>3</v>
      </c>
      <c r="F60" s="2">
        <v>4</v>
      </c>
      <c r="G60" s="2">
        <v>6</v>
      </c>
      <c r="H60" s="2">
        <v>5</v>
      </c>
      <c r="I60" s="2">
        <v>4</v>
      </c>
      <c r="J60" s="2">
        <v>5</v>
      </c>
      <c r="K60" s="2">
        <v>4</v>
      </c>
      <c r="L60" s="2">
        <v>5</v>
      </c>
      <c r="M60" s="2">
        <v>4</v>
      </c>
      <c r="N60" s="2">
        <v>4</v>
      </c>
      <c r="O60" s="2">
        <v>4</v>
      </c>
      <c r="P60" s="2">
        <v>5</v>
      </c>
      <c r="Q60" s="2">
        <v>5</v>
      </c>
      <c r="R60" s="3">
        <v>6</v>
      </c>
      <c r="S60" s="2">
        <v>5</v>
      </c>
      <c r="T60" s="2">
        <v>5</v>
      </c>
      <c r="U60" s="3">
        <v>5</v>
      </c>
      <c r="V60" s="2">
        <v>6</v>
      </c>
      <c r="W60" s="3">
        <v>5</v>
      </c>
      <c r="X60" s="11">
        <f>AVERAGE(B60:W60)</f>
        <v>4.7727272727272725</v>
      </c>
      <c r="AF60" s="15">
        <f>COUNTIF(B60:W60,AF51)</f>
        <v>0</v>
      </c>
      <c r="AG60" s="15">
        <f>COUNTIF(B60:W60,AG51)</f>
        <v>0</v>
      </c>
      <c r="AH60" s="15">
        <f>COUNTIF(B60:W60,AH51)</f>
        <v>2</v>
      </c>
      <c r="AI60" s="15">
        <f>COUNTIF(B60:W60,AI51)</f>
        <v>6</v>
      </c>
      <c r="AJ60" s="15">
        <f>COUNTIF(B60:W60,AJ51)</f>
        <v>9</v>
      </c>
    </row>
    <row r="61" spans="1:36" ht="15.6" thickBot="1">
      <c r="A61" s="85" t="s">
        <v>82</v>
      </c>
      <c r="B61" s="86">
        <v>3</v>
      </c>
      <c r="C61" s="3">
        <v>6</v>
      </c>
      <c r="D61" s="2">
        <v>6</v>
      </c>
      <c r="E61" s="2">
        <v>3</v>
      </c>
      <c r="F61" s="2">
        <v>4</v>
      </c>
      <c r="G61" s="2">
        <v>6</v>
      </c>
      <c r="H61" s="2">
        <v>5</v>
      </c>
      <c r="I61" s="2">
        <v>4</v>
      </c>
      <c r="J61" s="2">
        <v>5</v>
      </c>
      <c r="K61" s="2">
        <v>4</v>
      </c>
      <c r="L61" s="2">
        <v>5</v>
      </c>
      <c r="M61" s="2">
        <v>4</v>
      </c>
      <c r="N61" s="2">
        <v>4</v>
      </c>
      <c r="O61" s="2">
        <v>4</v>
      </c>
      <c r="P61" s="2">
        <v>5</v>
      </c>
      <c r="Q61" s="2">
        <v>5</v>
      </c>
      <c r="R61" s="3">
        <v>5</v>
      </c>
      <c r="S61" s="2">
        <v>5</v>
      </c>
      <c r="T61" s="2">
        <v>5</v>
      </c>
      <c r="U61" s="3">
        <v>5</v>
      </c>
      <c r="V61" s="2">
        <v>6</v>
      </c>
      <c r="W61" s="3">
        <v>4</v>
      </c>
      <c r="X61" s="11">
        <f>AVERAGE(B61:W61)</f>
        <v>4.6818181818181817</v>
      </c>
      <c r="AF61" s="15">
        <f>COUNTIF(B61:W61,AF51)</f>
        <v>0</v>
      </c>
      <c r="AG61" s="15">
        <f>COUNTIF(B61:W61,AG51)</f>
        <v>0</v>
      </c>
      <c r="AH61" s="15">
        <f>COUNTIF(B61:W61,AH51)</f>
        <v>2</v>
      </c>
      <c r="AI61" s="15">
        <f>COUNTIF(B61:W61,AI51)</f>
        <v>7</v>
      </c>
      <c r="AJ61" s="15">
        <f>COUNTIF(B61:W61,AJ51)</f>
        <v>9</v>
      </c>
    </row>
    <row r="62" spans="1:36" ht="15.6" thickBot="1">
      <c r="A62" s="85" t="s">
        <v>83</v>
      </c>
      <c r="B62" s="86">
        <v>3</v>
      </c>
      <c r="C62" s="3">
        <v>6</v>
      </c>
      <c r="D62" s="2">
        <v>6</v>
      </c>
      <c r="E62" s="2">
        <v>3</v>
      </c>
      <c r="F62" s="3">
        <v>4</v>
      </c>
      <c r="G62" s="2">
        <v>6</v>
      </c>
      <c r="H62" s="2">
        <v>5</v>
      </c>
      <c r="I62" s="2">
        <v>4</v>
      </c>
      <c r="J62" s="2">
        <v>5</v>
      </c>
      <c r="K62" s="2">
        <v>4</v>
      </c>
      <c r="L62" s="2">
        <v>5</v>
      </c>
      <c r="M62" s="2">
        <v>4</v>
      </c>
      <c r="N62" s="2">
        <v>4</v>
      </c>
      <c r="O62" s="2">
        <v>4</v>
      </c>
      <c r="P62" s="2">
        <v>5</v>
      </c>
      <c r="Q62" s="2">
        <v>5</v>
      </c>
      <c r="R62" s="3">
        <v>5</v>
      </c>
      <c r="S62" s="2">
        <v>5</v>
      </c>
      <c r="T62" s="2">
        <v>5</v>
      </c>
      <c r="U62" s="3">
        <v>6</v>
      </c>
      <c r="V62" s="2">
        <v>6</v>
      </c>
      <c r="W62" s="3">
        <v>4</v>
      </c>
      <c r="X62" s="11">
        <f>AVERAGE(B62:W62)</f>
        <v>4.7272727272727275</v>
      </c>
      <c r="AF62" s="15">
        <f>COUNTIF(B62:W62,AF51)</f>
        <v>0</v>
      </c>
      <c r="AG62" s="15">
        <f>COUNTIF(B62:W62,AG51)</f>
        <v>0</v>
      </c>
      <c r="AH62" s="15">
        <f>COUNTIF(B62:W62,AH51)</f>
        <v>2</v>
      </c>
      <c r="AI62" s="15">
        <f>COUNTIF(B62:W62,AI51)</f>
        <v>7</v>
      </c>
      <c r="AJ62" s="15">
        <f>COUNTIF(B62:W62,AJ51)</f>
        <v>8</v>
      </c>
    </row>
    <row r="63" spans="1:36">
      <c r="A63" s="8"/>
      <c r="B63" s="93" t="s">
        <v>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12">
        <f>AVERAGE(X53:AJ62)</f>
        <v>3.9527272727272731</v>
      </c>
    </row>
    <row r="65" spans="1:36">
      <c r="X65" s="23" t="s">
        <v>20</v>
      </c>
    </row>
    <row r="66" spans="1:36" ht="15" customHeight="1">
      <c r="A66" s="8"/>
      <c r="B66" s="91" t="s">
        <v>11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" t="s">
        <v>9</v>
      </c>
      <c r="AF66" s="15">
        <v>1</v>
      </c>
      <c r="AG66" s="15">
        <v>2</v>
      </c>
      <c r="AH66" s="15">
        <v>3</v>
      </c>
      <c r="AI66" s="15">
        <v>4</v>
      </c>
      <c r="AJ66" s="15">
        <v>5</v>
      </c>
    </row>
    <row r="67" spans="1:36" ht="15.3">
      <c r="A67" s="84" t="s">
        <v>84</v>
      </c>
      <c r="B67" s="2">
        <v>1</v>
      </c>
      <c r="C67" s="2">
        <v>2</v>
      </c>
      <c r="D67" s="2">
        <v>3</v>
      </c>
      <c r="E67" s="2">
        <v>4</v>
      </c>
      <c r="F67" s="2">
        <v>5</v>
      </c>
      <c r="G67" s="2">
        <v>6</v>
      </c>
      <c r="H67" s="2">
        <v>7</v>
      </c>
      <c r="I67" s="2">
        <v>8</v>
      </c>
      <c r="J67" s="2">
        <v>9</v>
      </c>
      <c r="K67" s="2">
        <v>10</v>
      </c>
      <c r="L67" s="2">
        <v>11</v>
      </c>
      <c r="M67" s="2">
        <v>12</v>
      </c>
      <c r="N67" s="2">
        <v>13</v>
      </c>
      <c r="O67" s="2">
        <v>14</v>
      </c>
      <c r="P67" s="2">
        <v>15</v>
      </c>
      <c r="Q67" s="2">
        <v>16</v>
      </c>
      <c r="R67" s="2">
        <v>17</v>
      </c>
      <c r="S67" s="2">
        <v>18</v>
      </c>
      <c r="T67" s="2">
        <v>19</v>
      </c>
      <c r="U67" s="2">
        <v>20</v>
      </c>
      <c r="V67" s="2">
        <v>21</v>
      </c>
      <c r="W67" s="2">
        <v>22</v>
      </c>
      <c r="X67" s="10" t="s">
        <v>12</v>
      </c>
      <c r="AF67" s="15" t="s">
        <v>14</v>
      </c>
      <c r="AG67" s="15" t="s">
        <v>15</v>
      </c>
      <c r="AH67" s="15" t="s">
        <v>16</v>
      </c>
      <c r="AI67" s="15" t="s">
        <v>17</v>
      </c>
      <c r="AJ67" s="15" t="s">
        <v>18</v>
      </c>
    </row>
    <row r="68" spans="1:36" ht="15.6" thickBot="1">
      <c r="A68" s="85" t="s">
        <v>85</v>
      </c>
      <c r="B68" s="86">
        <v>3</v>
      </c>
      <c r="C68" s="2">
        <v>6</v>
      </c>
      <c r="D68" s="2">
        <v>6</v>
      </c>
      <c r="E68" s="2">
        <v>3</v>
      </c>
      <c r="F68" s="2">
        <v>4</v>
      </c>
      <c r="G68" s="2">
        <v>6</v>
      </c>
      <c r="H68" s="2">
        <v>5</v>
      </c>
      <c r="I68" s="2">
        <v>4</v>
      </c>
      <c r="J68" s="2">
        <v>5</v>
      </c>
      <c r="K68" s="2">
        <v>4</v>
      </c>
      <c r="L68" s="2">
        <v>5</v>
      </c>
      <c r="M68" s="2">
        <v>4</v>
      </c>
      <c r="N68" s="2">
        <v>4</v>
      </c>
      <c r="O68" s="2">
        <v>4</v>
      </c>
      <c r="P68" s="2">
        <v>5</v>
      </c>
      <c r="Q68" s="2">
        <v>5</v>
      </c>
      <c r="R68" s="2">
        <v>5</v>
      </c>
      <c r="S68" s="2">
        <v>5</v>
      </c>
      <c r="T68" s="2">
        <v>6</v>
      </c>
      <c r="U68" s="2">
        <v>6</v>
      </c>
      <c r="V68" s="2">
        <v>6</v>
      </c>
      <c r="W68" s="2">
        <v>5</v>
      </c>
      <c r="X68" s="11">
        <f t="shared" ref="X68:X75" si="6">AVERAGE(B68:W68)</f>
        <v>4.8181818181818183</v>
      </c>
      <c r="AF68" s="15"/>
      <c r="AG68" s="15"/>
      <c r="AH68" s="15"/>
      <c r="AI68" s="15"/>
      <c r="AJ68" s="15"/>
    </row>
    <row r="69" spans="1:36" ht="30.9" thickBot="1">
      <c r="A69" s="85" t="s">
        <v>86</v>
      </c>
      <c r="B69" s="86">
        <v>3</v>
      </c>
      <c r="C69" s="2">
        <v>6</v>
      </c>
      <c r="D69" s="2">
        <v>6</v>
      </c>
      <c r="E69" s="2">
        <v>3</v>
      </c>
      <c r="F69" s="2">
        <v>4</v>
      </c>
      <c r="G69" s="2">
        <v>6</v>
      </c>
      <c r="H69" s="2">
        <v>5</v>
      </c>
      <c r="I69" s="2">
        <v>4</v>
      </c>
      <c r="J69" s="2">
        <v>5</v>
      </c>
      <c r="K69" s="2">
        <v>4</v>
      </c>
      <c r="L69" s="2">
        <v>5</v>
      </c>
      <c r="M69" s="2">
        <v>4</v>
      </c>
      <c r="N69" s="2">
        <v>4</v>
      </c>
      <c r="O69" s="2">
        <v>4</v>
      </c>
      <c r="P69" s="2">
        <v>5</v>
      </c>
      <c r="Q69" s="2">
        <v>5</v>
      </c>
      <c r="R69" s="2">
        <v>5</v>
      </c>
      <c r="S69" s="2">
        <v>5</v>
      </c>
      <c r="T69" s="2">
        <v>5</v>
      </c>
      <c r="U69" s="2">
        <v>5</v>
      </c>
      <c r="V69" s="2">
        <v>6</v>
      </c>
      <c r="W69" s="2">
        <v>5</v>
      </c>
      <c r="X69" s="11">
        <f t="shared" si="6"/>
        <v>4.7272727272727275</v>
      </c>
      <c r="AF69" s="15"/>
      <c r="AG69" s="15"/>
      <c r="AH69" s="15"/>
      <c r="AI69" s="15"/>
      <c r="AJ69" s="15"/>
    </row>
    <row r="70" spans="1:36" ht="15.6" thickBot="1">
      <c r="A70" s="85" t="s">
        <v>87</v>
      </c>
      <c r="B70" s="86">
        <v>3</v>
      </c>
      <c r="C70" s="2">
        <v>6</v>
      </c>
      <c r="D70" s="2">
        <v>6</v>
      </c>
      <c r="E70" s="2">
        <v>3</v>
      </c>
      <c r="F70" s="2">
        <v>4</v>
      </c>
      <c r="G70" s="2">
        <v>6</v>
      </c>
      <c r="H70" s="2">
        <v>5</v>
      </c>
      <c r="I70" s="2">
        <v>4</v>
      </c>
      <c r="J70" s="2">
        <v>5</v>
      </c>
      <c r="K70" s="2">
        <v>4</v>
      </c>
      <c r="L70" s="2">
        <v>5</v>
      </c>
      <c r="M70" s="2">
        <v>4</v>
      </c>
      <c r="N70" s="2">
        <v>4</v>
      </c>
      <c r="O70" s="2">
        <v>4</v>
      </c>
      <c r="P70" s="2">
        <v>5</v>
      </c>
      <c r="Q70" s="2">
        <v>5</v>
      </c>
      <c r="R70" s="2">
        <v>5</v>
      </c>
      <c r="S70" s="2">
        <v>5</v>
      </c>
      <c r="T70" s="2">
        <v>5</v>
      </c>
      <c r="U70" s="2">
        <v>5</v>
      </c>
      <c r="V70" s="2">
        <v>6</v>
      </c>
      <c r="W70" s="2">
        <v>5</v>
      </c>
      <c r="X70" s="11">
        <f t="shared" si="6"/>
        <v>4.7272727272727275</v>
      </c>
      <c r="AF70" s="15"/>
      <c r="AG70" s="15"/>
      <c r="AH70" s="15"/>
      <c r="AI70" s="15"/>
      <c r="AJ70" s="15"/>
    </row>
    <row r="71" spans="1:36" ht="30.9" thickBot="1">
      <c r="A71" s="85" t="s">
        <v>88</v>
      </c>
      <c r="B71" s="86">
        <v>3</v>
      </c>
      <c r="C71" s="2">
        <v>6</v>
      </c>
      <c r="D71" s="2">
        <v>6</v>
      </c>
      <c r="E71" s="2">
        <v>3</v>
      </c>
      <c r="F71" s="2">
        <v>4</v>
      </c>
      <c r="G71" s="2">
        <v>6</v>
      </c>
      <c r="H71" s="2">
        <v>5</v>
      </c>
      <c r="I71" s="2">
        <v>4</v>
      </c>
      <c r="J71" s="2">
        <v>5</v>
      </c>
      <c r="K71" s="2">
        <v>4</v>
      </c>
      <c r="L71" s="2">
        <v>5</v>
      </c>
      <c r="M71" s="2">
        <v>4</v>
      </c>
      <c r="N71" s="2">
        <v>4</v>
      </c>
      <c r="O71" s="2">
        <v>4</v>
      </c>
      <c r="P71" s="2">
        <v>5</v>
      </c>
      <c r="Q71" s="2">
        <v>5</v>
      </c>
      <c r="R71" s="2">
        <v>5</v>
      </c>
      <c r="S71" s="2">
        <v>5</v>
      </c>
      <c r="T71" s="2">
        <v>5</v>
      </c>
      <c r="U71" s="2">
        <v>5</v>
      </c>
      <c r="V71" s="2">
        <v>6</v>
      </c>
      <c r="W71" s="2">
        <v>5</v>
      </c>
      <c r="X71" s="11">
        <f t="shared" si="6"/>
        <v>4.7272727272727275</v>
      </c>
      <c r="AF71" s="15"/>
      <c r="AG71" s="15"/>
      <c r="AH71" s="15"/>
      <c r="AI71" s="15"/>
      <c r="AJ71" s="15"/>
    </row>
    <row r="72" spans="1:36" ht="15.6" thickBot="1">
      <c r="A72" s="85" t="s">
        <v>89</v>
      </c>
      <c r="B72" s="86">
        <v>3</v>
      </c>
      <c r="C72" s="2">
        <v>6</v>
      </c>
      <c r="D72" s="2">
        <v>6</v>
      </c>
      <c r="E72" s="2">
        <v>3</v>
      </c>
      <c r="F72" s="2">
        <v>4</v>
      </c>
      <c r="G72" s="2">
        <v>6</v>
      </c>
      <c r="H72" s="2">
        <v>5</v>
      </c>
      <c r="I72" s="2">
        <v>4</v>
      </c>
      <c r="J72" s="2">
        <v>5</v>
      </c>
      <c r="K72" s="2">
        <v>4</v>
      </c>
      <c r="L72" s="2">
        <v>5</v>
      </c>
      <c r="M72" s="2">
        <v>4</v>
      </c>
      <c r="N72" s="2">
        <v>4</v>
      </c>
      <c r="O72" s="2">
        <v>4</v>
      </c>
      <c r="P72" s="2">
        <v>5</v>
      </c>
      <c r="Q72" s="2">
        <v>5</v>
      </c>
      <c r="R72" s="2">
        <v>5</v>
      </c>
      <c r="S72" s="2">
        <v>5</v>
      </c>
      <c r="T72" s="2">
        <v>5</v>
      </c>
      <c r="U72" s="2">
        <v>6</v>
      </c>
      <c r="V72" s="2">
        <v>6</v>
      </c>
      <c r="W72" s="2">
        <v>4</v>
      </c>
      <c r="X72" s="11">
        <f t="shared" si="6"/>
        <v>4.7272727272727275</v>
      </c>
      <c r="AF72" s="15"/>
      <c r="AG72" s="15"/>
      <c r="AH72" s="15"/>
      <c r="AI72" s="15"/>
      <c r="AJ72" s="15"/>
    </row>
    <row r="73" spans="1:36" ht="15.6" thickBot="1">
      <c r="A73" s="85" t="s">
        <v>90</v>
      </c>
      <c r="B73" s="86">
        <v>3</v>
      </c>
      <c r="C73" s="2">
        <v>5</v>
      </c>
      <c r="D73" s="2">
        <v>6</v>
      </c>
      <c r="E73" s="2">
        <v>3</v>
      </c>
      <c r="F73" s="2">
        <v>4</v>
      </c>
      <c r="G73" s="2">
        <v>6</v>
      </c>
      <c r="H73" s="2">
        <v>5</v>
      </c>
      <c r="I73" s="2">
        <v>4</v>
      </c>
      <c r="J73" s="2">
        <v>5</v>
      </c>
      <c r="K73" s="2">
        <v>4</v>
      </c>
      <c r="L73" s="2">
        <v>5</v>
      </c>
      <c r="M73" s="2">
        <v>4</v>
      </c>
      <c r="N73" s="2">
        <v>4</v>
      </c>
      <c r="O73" s="2">
        <v>4</v>
      </c>
      <c r="P73" s="2">
        <v>5</v>
      </c>
      <c r="Q73" s="2">
        <v>5</v>
      </c>
      <c r="R73" s="2">
        <v>5</v>
      </c>
      <c r="S73" s="2">
        <v>5</v>
      </c>
      <c r="T73" s="2">
        <v>5</v>
      </c>
      <c r="U73" s="2">
        <v>6</v>
      </c>
      <c r="V73" s="2">
        <v>6</v>
      </c>
      <c r="W73" s="2">
        <v>4</v>
      </c>
      <c r="X73" s="11">
        <f t="shared" si="6"/>
        <v>4.6818181818181817</v>
      </c>
      <c r="AF73" s="15"/>
      <c r="AG73" s="15"/>
      <c r="AH73" s="15"/>
      <c r="AI73" s="15"/>
      <c r="AJ73" s="15"/>
    </row>
    <row r="74" spans="1:36" ht="15.6" thickBot="1">
      <c r="A74" s="85" t="s">
        <v>91</v>
      </c>
      <c r="B74" s="86">
        <v>3</v>
      </c>
      <c r="C74" s="2">
        <v>5</v>
      </c>
      <c r="D74" s="2">
        <v>6</v>
      </c>
      <c r="E74" s="2">
        <v>3</v>
      </c>
      <c r="F74" s="2">
        <v>4</v>
      </c>
      <c r="G74" s="2">
        <v>6</v>
      </c>
      <c r="H74" s="2">
        <v>5</v>
      </c>
      <c r="I74" s="2">
        <v>4</v>
      </c>
      <c r="J74" s="2">
        <v>5</v>
      </c>
      <c r="K74" s="2">
        <v>4</v>
      </c>
      <c r="L74" s="2">
        <v>5</v>
      </c>
      <c r="M74" s="2">
        <v>4</v>
      </c>
      <c r="N74" s="2">
        <v>4</v>
      </c>
      <c r="O74" s="2">
        <v>4</v>
      </c>
      <c r="P74" s="2">
        <v>5</v>
      </c>
      <c r="Q74" s="2">
        <v>5</v>
      </c>
      <c r="R74" s="2">
        <v>5</v>
      </c>
      <c r="S74" s="2">
        <v>5</v>
      </c>
      <c r="T74" s="2">
        <v>5</v>
      </c>
      <c r="U74" s="2">
        <v>6</v>
      </c>
      <c r="V74" s="2">
        <v>6</v>
      </c>
      <c r="W74" s="2">
        <v>4</v>
      </c>
      <c r="X74" s="11">
        <f t="shared" si="6"/>
        <v>4.6818181818181817</v>
      </c>
      <c r="AF74" s="15"/>
      <c r="AG74" s="15"/>
      <c r="AH74" s="15"/>
      <c r="AI74" s="15"/>
      <c r="AJ74" s="15"/>
    </row>
    <row r="75" spans="1:36" ht="15.6" thickBot="1">
      <c r="A75" s="85" t="s">
        <v>92</v>
      </c>
      <c r="B75" s="86">
        <v>3</v>
      </c>
      <c r="C75" s="2">
        <v>6</v>
      </c>
      <c r="D75" s="2">
        <v>6</v>
      </c>
      <c r="E75" s="2">
        <v>3</v>
      </c>
      <c r="F75" s="2">
        <v>4</v>
      </c>
      <c r="G75" s="2">
        <v>6</v>
      </c>
      <c r="H75" s="2">
        <v>5</v>
      </c>
      <c r="I75" s="2">
        <v>4</v>
      </c>
      <c r="J75" s="2">
        <v>5</v>
      </c>
      <c r="K75" s="2">
        <v>4</v>
      </c>
      <c r="L75" s="2">
        <v>5</v>
      </c>
      <c r="M75" s="2">
        <v>4</v>
      </c>
      <c r="N75" s="2">
        <v>4</v>
      </c>
      <c r="O75" s="2">
        <v>4</v>
      </c>
      <c r="P75" s="2">
        <v>5</v>
      </c>
      <c r="Q75" s="2">
        <v>5</v>
      </c>
      <c r="R75" s="2">
        <v>5</v>
      </c>
      <c r="S75" s="2">
        <v>5</v>
      </c>
      <c r="T75" s="2">
        <v>6</v>
      </c>
      <c r="U75" s="2">
        <v>6</v>
      </c>
      <c r="V75" s="2">
        <v>6</v>
      </c>
      <c r="W75" s="2">
        <v>4</v>
      </c>
      <c r="X75" s="11">
        <f t="shared" si="6"/>
        <v>4.7727272727272725</v>
      </c>
      <c r="AF75" s="15"/>
      <c r="AG75" s="15"/>
      <c r="AH75" s="15"/>
      <c r="AI75" s="15"/>
      <c r="AJ75" s="15"/>
    </row>
    <row r="76" spans="1:36" ht="30.9" thickBot="1">
      <c r="A76" s="85" t="s">
        <v>93</v>
      </c>
      <c r="B76" s="86">
        <v>3</v>
      </c>
      <c r="C76" s="3">
        <v>6</v>
      </c>
      <c r="D76" s="2">
        <v>6</v>
      </c>
      <c r="E76" s="2">
        <v>3</v>
      </c>
      <c r="F76" s="2">
        <v>4</v>
      </c>
      <c r="G76" s="2">
        <v>6</v>
      </c>
      <c r="H76" s="2">
        <v>5</v>
      </c>
      <c r="I76" s="2">
        <v>4</v>
      </c>
      <c r="J76" s="2">
        <v>5</v>
      </c>
      <c r="K76" s="2">
        <v>4</v>
      </c>
      <c r="L76" s="2">
        <v>5</v>
      </c>
      <c r="M76" s="2">
        <v>4</v>
      </c>
      <c r="N76" s="2">
        <v>4</v>
      </c>
      <c r="O76" s="2">
        <v>4</v>
      </c>
      <c r="P76" s="2">
        <v>5</v>
      </c>
      <c r="Q76" s="2">
        <v>5</v>
      </c>
      <c r="R76" s="3">
        <v>6</v>
      </c>
      <c r="S76" s="2">
        <v>5</v>
      </c>
      <c r="T76" s="3">
        <v>5</v>
      </c>
      <c r="U76" s="3">
        <v>5</v>
      </c>
      <c r="V76" s="2">
        <v>6</v>
      </c>
      <c r="W76" s="3">
        <v>4</v>
      </c>
      <c r="X76" s="11">
        <f>AVERAGE(B76:W76)</f>
        <v>4.7272727272727275</v>
      </c>
      <c r="AF76" s="15">
        <f>COUNTIF(B76:W76,AF66)</f>
        <v>0</v>
      </c>
      <c r="AG76" s="15">
        <f>COUNTIF(B76:W76,AG66)</f>
        <v>0</v>
      </c>
      <c r="AH76" s="15">
        <f>COUNTIF(B76:W76,AH66)</f>
        <v>2</v>
      </c>
      <c r="AI76" s="15">
        <f>COUNTIF(B76:W76,AI66)</f>
        <v>7</v>
      </c>
      <c r="AJ76" s="15">
        <f>COUNTIF(B76:W76,AJ66)</f>
        <v>8</v>
      </c>
    </row>
    <row r="77" spans="1:36" ht="15.6" thickBot="1">
      <c r="A77" s="85" t="s">
        <v>94</v>
      </c>
      <c r="B77" s="86">
        <v>3</v>
      </c>
      <c r="C77" s="3">
        <v>6</v>
      </c>
      <c r="D77" s="2">
        <v>6</v>
      </c>
      <c r="E77" s="2">
        <v>3</v>
      </c>
      <c r="F77" s="2">
        <v>4</v>
      </c>
      <c r="G77" s="2">
        <v>6</v>
      </c>
      <c r="H77" s="2">
        <v>5</v>
      </c>
      <c r="I77" s="2">
        <v>4</v>
      </c>
      <c r="J77" s="2">
        <v>5</v>
      </c>
      <c r="K77" s="2">
        <v>4</v>
      </c>
      <c r="L77" s="2">
        <v>5</v>
      </c>
      <c r="M77" s="2">
        <v>4</v>
      </c>
      <c r="N77" s="2">
        <v>4</v>
      </c>
      <c r="O77" s="2">
        <v>4</v>
      </c>
      <c r="P77" s="2">
        <v>5</v>
      </c>
      <c r="Q77" s="2">
        <v>5</v>
      </c>
      <c r="R77" s="3">
        <v>6</v>
      </c>
      <c r="S77" s="2">
        <v>5</v>
      </c>
      <c r="T77" s="3">
        <v>5</v>
      </c>
      <c r="U77" s="3">
        <v>5</v>
      </c>
      <c r="V77" s="2">
        <v>6</v>
      </c>
      <c r="W77" s="3">
        <v>5</v>
      </c>
      <c r="X77" s="11">
        <f>AVERAGE(B77:W77)</f>
        <v>4.7727272727272725</v>
      </c>
      <c r="AF77" s="15">
        <f>COUNTIF(B77:W77,AF66)</f>
        <v>0</v>
      </c>
      <c r="AG77" s="15">
        <f>COUNTIF(B77:W77,AG66)</f>
        <v>0</v>
      </c>
      <c r="AH77" s="15">
        <f>COUNTIF(B77:W77,AH66)</f>
        <v>2</v>
      </c>
      <c r="AI77" s="15">
        <f>COUNTIF(B77:W77,AI66)</f>
        <v>6</v>
      </c>
      <c r="AJ77" s="15">
        <f>COUNTIF(B77:W77,AJ66)</f>
        <v>9</v>
      </c>
    </row>
    <row r="78" spans="1:36">
      <c r="A78" s="8"/>
      <c r="B78" s="93" t="s">
        <v>10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12">
        <f>AVERAGE(X68:AJ77)</f>
        <v>4.0681818181818183</v>
      </c>
    </row>
    <row r="79" spans="1:36">
      <c r="B79" s="96" t="s">
        <v>13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14">
        <v>4.78</v>
      </c>
    </row>
    <row r="80" spans="1:36">
      <c r="X80" s="23"/>
    </row>
    <row r="81" spans="1:36" ht="15" customHeight="1">
      <c r="A81" t="s">
        <v>100</v>
      </c>
      <c r="V81"/>
      <c r="W81"/>
      <c r="AF81"/>
      <c r="AG81"/>
      <c r="AH81"/>
      <c r="AI81"/>
      <c r="AJ81"/>
    </row>
    <row r="82" spans="1:36">
      <c r="A82" s="87" t="s">
        <v>99</v>
      </c>
      <c r="V82"/>
      <c r="W82"/>
      <c r="AF82"/>
      <c r="AG82"/>
      <c r="AH82"/>
      <c r="AI82"/>
      <c r="AJ82"/>
    </row>
    <row r="83" spans="1:36">
      <c r="A83" s="13" t="s">
        <v>98</v>
      </c>
      <c r="V83"/>
      <c r="W83"/>
      <c r="AF83"/>
      <c r="AG83"/>
      <c r="AH83"/>
      <c r="AI83"/>
      <c r="AJ83"/>
    </row>
    <row r="84" spans="1:36">
      <c r="A84" s="13" t="s">
        <v>97</v>
      </c>
      <c r="V84"/>
      <c r="W84"/>
      <c r="AF84"/>
      <c r="AG84"/>
      <c r="AH84"/>
      <c r="AI84"/>
      <c r="AJ84"/>
    </row>
    <row r="85" spans="1:36">
      <c r="A85" s="13" t="s">
        <v>96</v>
      </c>
      <c r="V85"/>
      <c r="W85"/>
      <c r="AF85"/>
      <c r="AG85"/>
      <c r="AH85"/>
      <c r="AI85"/>
      <c r="AJ85"/>
    </row>
    <row r="86" spans="1:36">
      <c r="A86" s="13" t="s">
        <v>95</v>
      </c>
      <c r="V86"/>
      <c r="W86"/>
      <c r="AF86"/>
      <c r="AG86"/>
      <c r="AH86"/>
      <c r="AI86"/>
      <c r="AJ86"/>
    </row>
    <row r="87" spans="1:36">
      <c r="V87"/>
      <c r="W87"/>
      <c r="AF87"/>
      <c r="AG87"/>
      <c r="AH87"/>
      <c r="AI87"/>
      <c r="AJ87"/>
    </row>
    <row r="88" spans="1:36">
      <c r="V88"/>
      <c r="W88"/>
      <c r="AF88"/>
      <c r="AG88"/>
      <c r="AH88"/>
      <c r="AI88"/>
      <c r="AJ88"/>
    </row>
    <row r="89" spans="1:36" ht="15" customHeight="1">
      <c r="V89"/>
      <c r="W89"/>
      <c r="AF89"/>
      <c r="AG89"/>
      <c r="AH89"/>
      <c r="AI89"/>
      <c r="AJ89"/>
    </row>
    <row r="90" spans="1:36">
      <c r="V90"/>
      <c r="W90"/>
      <c r="AD90" s="15">
        <v>1</v>
      </c>
      <c r="AE90" s="15">
        <v>2</v>
      </c>
      <c r="AF90" s="15">
        <v>3</v>
      </c>
      <c r="AG90" s="15">
        <v>4</v>
      </c>
      <c r="AH90" s="15">
        <v>5</v>
      </c>
      <c r="AI90"/>
      <c r="AJ90"/>
    </row>
    <row r="91" spans="1:36">
      <c r="V91"/>
      <c r="W91"/>
      <c r="AD91" s="15" t="s">
        <v>14</v>
      </c>
      <c r="AE91" s="15" t="s">
        <v>15</v>
      </c>
      <c r="AF91" s="15" t="s">
        <v>16</v>
      </c>
      <c r="AG91" s="15" t="s">
        <v>17</v>
      </c>
      <c r="AH91" s="15" t="s">
        <v>18</v>
      </c>
      <c r="AI91"/>
      <c r="AJ91"/>
    </row>
    <row r="92" spans="1:36">
      <c r="V92"/>
      <c r="W92"/>
      <c r="AD92" s="15" t="e">
        <f>COUNTIF(#REF!,AD90)</f>
        <v>#REF!</v>
      </c>
      <c r="AE92" s="15" t="e">
        <f>COUNTIF(#REF!,AE90)</f>
        <v>#REF!</v>
      </c>
      <c r="AF92" s="15" t="e">
        <f>COUNTIF(#REF!,AF90)</f>
        <v>#REF!</v>
      </c>
      <c r="AG92" s="15" t="e">
        <f>COUNTIF(#REF!,AG90)</f>
        <v>#REF!</v>
      </c>
      <c r="AH92" s="15" t="e">
        <f>COUNTIF(#REF!,AH90)</f>
        <v>#REF!</v>
      </c>
      <c r="AI92"/>
      <c r="AJ92"/>
    </row>
    <row r="93" spans="1:36">
      <c r="AF93" s="15" t="e">
        <f>COUNTIF(#REF!,AD90)</f>
        <v>#REF!</v>
      </c>
      <c r="AG93" s="15" t="e">
        <f>COUNTIF(#REF!,AE90)</f>
        <v>#REF!</v>
      </c>
      <c r="AH93" s="15" t="e">
        <f>COUNTIF(#REF!,AF90)</f>
        <v>#REF!</v>
      </c>
      <c r="AI93" s="15" t="e">
        <f>COUNTIF(#REF!,AG90)</f>
        <v>#REF!</v>
      </c>
      <c r="AJ93" s="15" t="e">
        <f>COUNTIF(#REF!,AH90)</f>
        <v>#REF!</v>
      </c>
    </row>
    <row r="94" spans="1:36">
      <c r="AF94" s="15" t="e">
        <f>COUNTIF(#REF!,AD90)</f>
        <v>#REF!</v>
      </c>
      <c r="AG94" s="15" t="e">
        <f>COUNTIF(#REF!,AE90)</f>
        <v>#REF!</v>
      </c>
      <c r="AH94" s="15" t="e">
        <f>COUNTIF(#REF!,AF90)</f>
        <v>#REF!</v>
      </c>
      <c r="AI94" s="15" t="e">
        <f>COUNTIF(#REF!,AG90)</f>
        <v>#REF!</v>
      </c>
      <c r="AJ94" s="15" t="e">
        <f>COUNTIF(#REF!,AH90)</f>
        <v>#REF!</v>
      </c>
    </row>
    <row r="95" spans="1:36">
      <c r="AF95" s="15" t="e">
        <f>COUNTIF(#REF!,AD90)</f>
        <v>#REF!</v>
      </c>
      <c r="AG95" s="15" t="e">
        <f>COUNTIF(#REF!,AE90)</f>
        <v>#REF!</v>
      </c>
      <c r="AH95" s="15" t="e">
        <f>COUNTIF(#REF!,AF90)</f>
        <v>#REF!</v>
      </c>
      <c r="AI95" s="15" t="e">
        <f>COUNTIF(#REF!,AG90)</f>
        <v>#REF!</v>
      </c>
      <c r="AJ95" s="15" t="e">
        <f>COUNTIF(#REF!,AH90)</f>
        <v>#REF!</v>
      </c>
    </row>
  </sheetData>
  <mergeCells count="16">
    <mergeCell ref="A2:X2"/>
    <mergeCell ref="A3:X3"/>
    <mergeCell ref="A4:X4"/>
    <mergeCell ref="A5:X5"/>
    <mergeCell ref="B6:W6"/>
    <mergeCell ref="B51:W51"/>
    <mergeCell ref="B63:W63"/>
    <mergeCell ref="B66:W66"/>
    <mergeCell ref="B78:W78"/>
    <mergeCell ref="B79:W79"/>
    <mergeCell ref="AF4:AJ4"/>
    <mergeCell ref="B21:W21"/>
    <mergeCell ref="B33:W33"/>
    <mergeCell ref="B36:W36"/>
    <mergeCell ref="B48:W48"/>
    <mergeCell ref="B18:W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D4C7-85C6-4654-A409-D363745A0452}">
  <dimension ref="A2:BA22"/>
  <sheetViews>
    <sheetView topLeftCell="A8" zoomScale="106" zoomScaleNormal="106" zoomScaleSheetLayoutView="82" workbookViewId="0">
      <selection activeCell="BE13" sqref="BE13"/>
    </sheetView>
  </sheetViews>
  <sheetFormatPr defaultColWidth="9.1015625" defaultRowHeight="14.4"/>
  <cols>
    <col min="1" max="1" width="56.5234375" bestFit="1" customWidth="1"/>
    <col min="2" max="6" width="4.89453125" hidden="1" customWidth="1"/>
    <col min="7" max="7" width="7" style="77" customWidth="1"/>
    <col min="8" max="12" width="4.47265625" style="77" hidden="1" customWidth="1"/>
    <col min="13" max="13" width="12.3671875" style="77" hidden="1" customWidth="1"/>
    <col min="14" max="14" width="5.89453125" style="77" customWidth="1"/>
    <col min="15" max="15" width="4.5234375" style="77" hidden="1" customWidth="1"/>
    <col min="16" max="18" width="4.47265625" style="77" hidden="1" customWidth="1"/>
    <col min="19" max="19" width="0.3671875" style="77" hidden="1" customWidth="1"/>
    <col min="20" max="20" width="4.47265625" style="77" hidden="1" customWidth="1"/>
    <col min="21" max="21" width="5.89453125" style="77" customWidth="1"/>
    <col min="22" max="22" width="4.47265625" style="77" hidden="1" customWidth="1"/>
    <col min="23" max="26" width="4.62890625" style="77" hidden="1" customWidth="1"/>
    <col min="27" max="27" width="1.47265625" style="77" hidden="1" customWidth="1"/>
    <col min="28" max="28" width="4.62890625" style="77" customWidth="1"/>
    <col min="29" max="34" width="4.62890625" style="77" hidden="1" customWidth="1"/>
    <col min="35" max="35" width="4.62890625" style="77" customWidth="1"/>
    <col min="36" max="36" width="4.62890625" style="77" hidden="1" customWidth="1"/>
    <col min="37" max="40" width="4.5234375" style="77" hidden="1" customWidth="1"/>
    <col min="41" max="41" width="6.1015625" style="77" hidden="1" customWidth="1"/>
    <col min="42" max="42" width="7.1015625" style="77" customWidth="1"/>
    <col min="43" max="43" width="7.1015625" style="77" hidden="1" customWidth="1"/>
    <col min="44" max="44" width="4.47265625" style="43" hidden="1" customWidth="1"/>
    <col min="45" max="45" width="5.47265625" style="43" hidden="1" customWidth="1"/>
    <col min="46" max="48" width="4.47265625" style="43" hidden="1" customWidth="1"/>
    <col min="49" max="49" width="4.62890625" style="43" customWidth="1"/>
    <col min="50" max="50" width="4.47265625" style="43" customWidth="1"/>
  </cols>
  <sheetData>
    <row r="2" spans="1:53" ht="14.7" thickBot="1"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</row>
    <row r="3" spans="1:53">
      <c r="A3" s="34" t="s">
        <v>28</v>
      </c>
      <c r="B3" s="111" t="s">
        <v>29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44"/>
      <c r="AS3" s="44"/>
      <c r="AT3" s="44"/>
      <c r="AU3" s="44"/>
      <c r="AV3" s="44"/>
      <c r="AW3" s="107" t="s">
        <v>35</v>
      </c>
      <c r="AX3" s="109" t="s">
        <v>26</v>
      </c>
    </row>
    <row r="4" spans="1:53" ht="76.5" customHeight="1" thickBot="1">
      <c r="A4" s="35" t="s">
        <v>4</v>
      </c>
      <c r="B4" s="81" t="s">
        <v>27</v>
      </c>
      <c r="C4" s="81" t="s">
        <v>26</v>
      </c>
      <c r="D4" s="81" t="s">
        <v>27</v>
      </c>
      <c r="E4" s="81" t="s">
        <v>26</v>
      </c>
      <c r="F4" s="81"/>
      <c r="G4" s="102" t="s">
        <v>30</v>
      </c>
      <c r="H4" s="102"/>
      <c r="I4" s="102"/>
      <c r="J4" s="102"/>
      <c r="K4" s="102"/>
      <c r="L4" s="102"/>
      <c r="M4" s="102"/>
      <c r="N4" s="102" t="s">
        <v>31</v>
      </c>
      <c r="O4" s="102"/>
      <c r="P4" s="102"/>
      <c r="Q4" s="102"/>
      <c r="R4" s="102"/>
      <c r="S4" s="102"/>
      <c r="T4" s="102"/>
      <c r="U4" s="102">
        <v>2</v>
      </c>
      <c r="V4" s="102"/>
      <c r="W4" s="102"/>
      <c r="X4" s="102"/>
      <c r="Y4" s="102"/>
      <c r="Z4" s="102"/>
      <c r="AA4" s="102"/>
      <c r="AB4" s="102" t="s">
        <v>32</v>
      </c>
      <c r="AC4" s="102"/>
      <c r="AD4" s="102"/>
      <c r="AE4" s="102"/>
      <c r="AF4" s="102"/>
      <c r="AG4" s="102"/>
      <c r="AH4" s="102"/>
      <c r="AI4" s="102" t="s">
        <v>33</v>
      </c>
      <c r="AJ4" s="102"/>
      <c r="AK4" s="102"/>
      <c r="AL4" s="102"/>
      <c r="AM4" s="102"/>
      <c r="AN4" s="102"/>
      <c r="AO4" s="102"/>
      <c r="AP4" s="102" t="s">
        <v>34</v>
      </c>
      <c r="AQ4" s="102"/>
      <c r="AR4" s="102"/>
      <c r="AS4" s="102"/>
      <c r="AT4" s="102"/>
      <c r="AU4" s="102"/>
      <c r="AV4" s="102"/>
      <c r="AW4" s="108"/>
      <c r="AX4" s="110"/>
    </row>
    <row r="5" spans="1:53" ht="31.2" thickTop="1" thickBot="1">
      <c r="A5" s="31" t="s">
        <v>5</v>
      </c>
      <c r="B5" s="32">
        <v>4.666666666666667</v>
      </c>
      <c r="C5" s="32" t="s">
        <v>21</v>
      </c>
      <c r="D5" s="32">
        <v>5</v>
      </c>
      <c r="E5" s="32" t="s">
        <v>21</v>
      </c>
      <c r="F5" s="32">
        <v>0.33333333333333304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 t="s">
        <v>21</v>
      </c>
      <c r="AR5" s="46">
        <f>AVERAGE(B5,I5,P5,W5,AD5,AK5)</f>
        <v>4.666666666666667</v>
      </c>
      <c r="AS5" s="47" t="str">
        <f>VLOOKUP(AR5,$L$12:$M$21,2,TRUE)</f>
        <v>CE</v>
      </c>
      <c r="AT5" s="48">
        <f>AVERAGE(D5,K5,R5,Y5,AF5,AM5)</f>
        <v>5</v>
      </c>
      <c r="AU5" s="47" t="str">
        <f>VLOOKUP(AT5,$L$12:$M$21,2,TRUE)</f>
        <v>CE</v>
      </c>
      <c r="AV5" s="48">
        <f>AVERAGE(F5,M5,T5,AA5,AH5,AO5)</f>
        <v>0.33333333333333304</v>
      </c>
      <c r="AW5" s="48"/>
      <c r="AX5" s="49"/>
      <c r="BA5" s="30"/>
    </row>
    <row r="6" spans="1:53" ht="46.2" thickTop="1">
      <c r="A6" s="28" t="s">
        <v>6</v>
      </c>
      <c r="B6" s="25">
        <v>4.5555555555555554</v>
      </c>
      <c r="C6" s="25" t="s">
        <v>21</v>
      </c>
      <c r="D6" s="25">
        <v>4.5555555555555554</v>
      </c>
      <c r="E6" s="25" t="s">
        <v>21</v>
      </c>
      <c r="F6" s="25">
        <v>0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 t="s">
        <v>21</v>
      </c>
      <c r="AR6" s="51">
        <f>AVERAGE(B6,I6,P6,W6,AD6,AK6)</f>
        <v>4.5555555555555554</v>
      </c>
      <c r="AS6" s="52" t="str">
        <f>VLOOKUP(AR6,$L$12:$M$21,2,TRUE)</f>
        <v>CE</v>
      </c>
      <c r="AT6" s="53">
        <f>AVERAGE(D6,K6,R6,Y6,AF6,AM6)</f>
        <v>4.5555555555555554</v>
      </c>
      <c r="AU6" s="52" t="str">
        <f>VLOOKUP(AT6,$L$12:$M$21,2,TRUE)</f>
        <v>CE</v>
      </c>
      <c r="AV6" s="53">
        <f>AVERAGE(F6,M6,T6,AA6,AH6,AO6)</f>
        <v>0</v>
      </c>
      <c r="AW6" s="53"/>
      <c r="AX6" s="54"/>
    </row>
    <row r="7" spans="1:53" ht="46.2" thickBot="1">
      <c r="A7" s="28" t="s">
        <v>7</v>
      </c>
      <c r="B7" s="25">
        <v>4.2222222222222223</v>
      </c>
      <c r="C7" s="25" t="s">
        <v>22</v>
      </c>
      <c r="D7" s="25">
        <v>4.8888888888888893</v>
      </c>
      <c r="E7" s="25" t="s">
        <v>21</v>
      </c>
      <c r="F7" s="25">
        <v>0.66666666666666696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 t="s">
        <v>21</v>
      </c>
      <c r="AR7" s="51">
        <f t="shared" ref="AR7:AV8" si="0">AVERAGE(B7,I7,P7,W7,AD7,AK7)</f>
        <v>4.2222222222222223</v>
      </c>
      <c r="AS7" s="52" t="str">
        <f>VLOOKUP(AR7,$L$12:$M$21,2,TRUE)</f>
        <v>VE</v>
      </c>
      <c r="AT7" s="53">
        <f t="shared" si="0"/>
        <v>4.8888888888888893</v>
      </c>
      <c r="AU7" s="52" t="str">
        <f>VLOOKUP(AT7,$L$12:$M$21,2,TRUE)</f>
        <v>CE</v>
      </c>
      <c r="AV7" s="53">
        <f>AVERAGE(F7,M7,T7,AA7,AH7,AO7)</f>
        <v>0.66666666666666696</v>
      </c>
      <c r="AW7" s="53"/>
      <c r="AX7" s="54"/>
    </row>
    <row r="8" spans="1:53" ht="61.5" thickBot="1">
      <c r="A8" s="29" t="s">
        <v>8</v>
      </c>
      <c r="B8" s="24">
        <v>4.7777777777777777</v>
      </c>
      <c r="C8" s="24" t="s">
        <v>21</v>
      </c>
      <c r="D8" s="24">
        <v>4.7777777777777777</v>
      </c>
      <c r="E8" s="24" t="s">
        <v>21</v>
      </c>
      <c r="F8" s="24">
        <v>0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 t="s">
        <v>21</v>
      </c>
      <c r="AR8" s="56">
        <f t="shared" si="0"/>
        <v>4.7777777777777777</v>
      </c>
      <c r="AS8" s="57" t="str">
        <f>VLOOKUP(AR8,$L$12:$M$21,2,TRUE)</f>
        <v>CE</v>
      </c>
      <c r="AT8" s="58">
        <f t="shared" si="0"/>
        <v>4.7777777777777777</v>
      </c>
      <c r="AU8" s="57" t="str">
        <f>VLOOKUP(AT8,$L$12:$M$21,2,TRUE)</f>
        <v>CE</v>
      </c>
      <c r="AV8" s="58">
        <f t="shared" si="0"/>
        <v>0</v>
      </c>
      <c r="AW8" s="58"/>
      <c r="AX8" s="80"/>
      <c r="AZ8" s="42"/>
    </row>
    <row r="9" spans="1:53" ht="15.6" thickTop="1" thickBot="1">
      <c r="A9" s="41" t="s">
        <v>36</v>
      </c>
      <c r="B9" s="37">
        <v>4.5555555555555554</v>
      </c>
      <c r="C9" s="38" t="s">
        <v>21</v>
      </c>
      <c r="D9" s="38">
        <v>4.8055555555555554</v>
      </c>
      <c r="E9" s="38" t="s">
        <v>21</v>
      </c>
      <c r="F9" s="39">
        <v>0.25</v>
      </c>
      <c r="G9" s="59"/>
      <c r="H9" s="60"/>
      <c r="I9" s="61"/>
      <c r="J9" s="62"/>
      <c r="K9" s="62"/>
      <c r="L9" s="62"/>
      <c r="M9" s="63"/>
      <c r="N9" s="64"/>
      <c r="O9" s="59"/>
      <c r="P9" s="65"/>
      <c r="Q9" s="66"/>
      <c r="R9" s="66"/>
      <c r="S9" s="66"/>
      <c r="T9" s="66"/>
      <c r="U9" s="67"/>
      <c r="V9" s="59"/>
      <c r="W9" s="65"/>
      <c r="X9" s="66"/>
      <c r="Y9" s="66"/>
      <c r="Z9" s="66"/>
      <c r="AA9" s="66"/>
      <c r="AB9" s="68"/>
      <c r="AC9" s="69"/>
      <c r="AD9" s="66"/>
      <c r="AE9" s="66"/>
      <c r="AF9" s="66"/>
      <c r="AG9" s="66"/>
      <c r="AH9" s="68"/>
      <c r="AI9" s="64"/>
      <c r="AJ9" s="59"/>
      <c r="AK9" s="65"/>
      <c r="AL9" s="66"/>
      <c r="AM9" s="66"/>
      <c r="AN9" s="66"/>
      <c r="AO9" s="68"/>
      <c r="AP9" s="59"/>
      <c r="AQ9" s="70"/>
      <c r="AR9" s="62"/>
      <c r="AS9" s="71"/>
      <c r="AT9" s="62"/>
      <c r="AU9" s="71"/>
      <c r="AV9" s="72"/>
      <c r="AW9" s="103"/>
      <c r="AX9" s="105"/>
    </row>
    <row r="10" spans="1:53" ht="15.6" thickTop="1" thickBot="1">
      <c r="A10" s="40" t="s">
        <v>37</v>
      </c>
      <c r="B10" s="36"/>
      <c r="C10" s="36"/>
      <c r="D10" s="36"/>
      <c r="E10" s="36"/>
      <c r="F10" s="36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4"/>
      <c r="AR10" s="75"/>
      <c r="AS10" s="75"/>
      <c r="AT10" s="75"/>
      <c r="AU10" s="75"/>
      <c r="AV10" s="76"/>
      <c r="AW10" s="104"/>
      <c r="AX10" s="106"/>
    </row>
    <row r="11" spans="1:53" ht="14.7" thickTop="1"/>
    <row r="12" spans="1:53">
      <c r="L12" s="78">
        <v>1</v>
      </c>
      <c r="M12" s="27" t="s">
        <v>25</v>
      </c>
    </row>
    <row r="13" spans="1:53">
      <c r="G13" s="79"/>
      <c r="H13" s="33" t="s">
        <v>25</v>
      </c>
      <c r="L13" s="78">
        <v>1.49</v>
      </c>
      <c r="M13" s="27" t="s">
        <v>25</v>
      </c>
      <c r="AZ13" s="26">
        <v>1</v>
      </c>
      <c r="BA13" s="27" t="s">
        <v>25</v>
      </c>
    </row>
    <row r="14" spans="1:53">
      <c r="G14" s="79"/>
      <c r="H14" s="33" t="s">
        <v>25</v>
      </c>
      <c r="L14" s="78">
        <v>1.5</v>
      </c>
      <c r="M14" s="27" t="s">
        <v>24</v>
      </c>
      <c r="AZ14" s="26">
        <v>1.49</v>
      </c>
      <c r="BA14" s="27" t="s">
        <v>25</v>
      </c>
    </row>
    <row r="15" spans="1:53">
      <c r="G15" s="79"/>
      <c r="H15" s="33" t="s">
        <v>24</v>
      </c>
      <c r="L15" s="78">
        <v>2.4900000000000002</v>
      </c>
      <c r="M15" s="27" t="s">
        <v>24</v>
      </c>
      <c r="AZ15" s="26">
        <v>1.5</v>
      </c>
      <c r="BA15" s="27" t="s">
        <v>24</v>
      </c>
    </row>
    <row r="16" spans="1:53">
      <c r="G16" s="79"/>
      <c r="H16" s="33" t="s">
        <v>24</v>
      </c>
      <c r="L16" s="78">
        <v>2.5</v>
      </c>
      <c r="M16" s="27" t="s">
        <v>23</v>
      </c>
      <c r="AZ16" s="26">
        <v>2.4900000000000002</v>
      </c>
      <c r="BA16" s="27" t="s">
        <v>24</v>
      </c>
    </row>
    <row r="17" spans="7:53">
      <c r="G17" s="79"/>
      <c r="H17" s="33" t="s">
        <v>23</v>
      </c>
      <c r="L17" s="78">
        <v>3.49</v>
      </c>
      <c r="M17" s="27" t="s">
        <v>23</v>
      </c>
      <c r="AZ17" s="26">
        <v>2.5</v>
      </c>
      <c r="BA17" s="27" t="s">
        <v>23</v>
      </c>
    </row>
    <row r="18" spans="7:53">
      <c r="G18" s="79"/>
      <c r="H18" s="33" t="s">
        <v>23</v>
      </c>
      <c r="L18" s="78">
        <v>3.5</v>
      </c>
      <c r="M18" s="27" t="s">
        <v>22</v>
      </c>
      <c r="AZ18" s="26">
        <v>3.49</v>
      </c>
      <c r="BA18" s="27" t="s">
        <v>23</v>
      </c>
    </row>
    <row r="19" spans="7:53">
      <c r="G19" s="79"/>
      <c r="H19" s="33" t="s">
        <v>22</v>
      </c>
      <c r="L19" s="78">
        <v>4.49</v>
      </c>
      <c r="M19" s="27" t="s">
        <v>22</v>
      </c>
      <c r="AZ19" s="26">
        <v>3.5</v>
      </c>
      <c r="BA19" s="27" t="s">
        <v>22</v>
      </c>
    </row>
    <row r="20" spans="7:53">
      <c r="G20" s="79"/>
      <c r="H20" s="33" t="s">
        <v>22</v>
      </c>
      <c r="L20" s="78">
        <v>4.5</v>
      </c>
      <c r="M20" s="27" t="s">
        <v>21</v>
      </c>
      <c r="AZ20" s="26">
        <v>4.49</v>
      </c>
      <c r="BA20" s="27" t="s">
        <v>22</v>
      </c>
    </row>
    <row r="21" spans="7:53">
      <c r="G21" s="79"/>
      <c r="H21" s="33" t="s">
        <v>21</v>
      </c>
      <c r="L21" s="78">
        <v>5</v>
      </c>
      <c r="M21" s="27" t="s">
        <v>21</v>
      </c>
      <c r="AZ21" s="26">
        <v>4.5</v>
      </c>
      <c r="BA21" s="27" t="s">
        <v>21</v>
      </c>
    </row>
    <row r="22" spans="7:53">
      <c r="G22" s="79"/>
      <c r="H22" s="33" t="s">
        <v>21</v>
      </c>
      <c r="AZ22" s="26">
        <v>5</v>
      </c>
      <c r="BA22" s="27" t="s">
        <v>21</v>
      </c>
    </row>
  </sheetData>
  <mergeCells count="12">
    <mergeCell ref="AW9:AW10"/>
    <mergeCell ref="AX9:AX10"/>
    <mergeCell ref="AW3:AW4"/>
    <mergeCell ref="AX3:AX4"/>
    <mergeCell ref="B3:AQ3"/>
    <mergeCell ref="G2:AQ2"/>
    <mergeCell ref="G4:M4"/>
    <mergeCell ref="N4:T4"/>
    <mergeCell ref="U4:AA4"/>
    <mergeCell ref="AB4:AH4"/>
    <mergeCell ref="AI4:AO4"/>
    <mergeCell ref="AP4:AV4"/>
  </mergeCells>
  <pageMargins left="0.7" right="0.7" top="0.75" bottom="0.75" header="0.3" footer="0.3"/>
  <pageSetup scale="4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INPUTS</vt:lpstr>
      <vt:lpstr>SAMPLE COLLATED RATINGS</vt:lpstr>
      <vt:lpstr>'SAMPLE COLLATED RATINGS'!Print_Area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Brayn Rafer</cp:lastModifiedBy>
  <cp:lastPrinted>2022-03-06T12:10:19Z</cp:lastPrinted>
  <dcterms:created xsi:type="dcterms:W3CDTF">2021-06-20T19:33:31Z</dcterms:created>
  <dcterms:modified xsi:type="dcterms:W3CDTF">2025-05-04T14:27:17Z</dcterms:modified>
</cp:coreProperties>
</file>