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UMERICAL METHOD\"/>
    </mc:Choice>
  </mc:AlternateContent>
  <xr:revisionPtr revIDLastSave="0" documentId="13_ncr:1_{DC7343C5-D7F7-4625-90F0-180D13425E48}" xr6:coauthVersionLast="47" xr6:coauthVersionMax="47" xr10:uidLastSave="{00000000-0000-0000-0000-000000000000}"/>
  <bookViews>
    <workbookView xWindow="-120" yWindow="-120" windowWidth="20730" windowHeight="11040" xr2:uid="{587B5770-1245-4F1E-9E6B-8DA05EC31A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I11" i="1"/>
  <c r="I9" i="1"/>
  <c r="H12" i="1"/>
  <c r="H10" i="1"/>
  <c r="G13" i="1"/>
  <c r="G11" i="1"/>
  <c r="F14" i="1"/>
  <c r="F12" i="1"/>
  <c r="E15" i="1"/>
  <c r="E13" i="1"/>
  <c r="D16" i="1"/>
  <c r="D14" i="1"/>
  <c r="C17" i="1"/>
  <c r="C15" i="1"/>
  <c r="B18" i="1"/>
  <c r="B16" i="1"/>
  <c r="B14" i="1"/>
  <c r="B12" i="1"/>
  <c r="B10" i="1"/>
  <c r="B8" i="1"/>
  <c r="B6" i="1"/>
  <c r="B4" i="1"/>
  <c r="B2" i="1"/>
  <c r="N6" i="1" s="1"/>
  <c r="N4" i="1"/>
  <c r="N3" i="1"/>
  <c r="C13" i="1" l="1"/>
  <c r="D12" i="1" s="1"/>
  <c r="C11" i="1"/>
  <c r="C9" i="1"/>
  <c r="D10" i="1"/>
  <c r="N12" i="1"/>
  <c r="C7" i="1"/>
  <c r="D8" i="1"/>
  <c r="E7" i="1" s="1"/>
  <c r="C5" i="1"/>
  <c r="D6" i="1" s="1"/>
  <c r="C3" i="1"/>
  <c r="D4" i="1" s="1"/>
  <c r="E5" i="1" s="1"/>
  <c r="N13" i="1"/>
  <c r="N9" i="1"/>
  <c r="N14" i="1"/>
  <c r="E9" i="1" l="1"/>
  <c r="F8" i="1" s="1"/>
  <c r="G7" i="1" s="1"/>
  <c r="F6" i="1"/>
  <c r="E11" i="1"/>
  <c r="N15" i="1"/>
  <c r="N16" i="1" s="1"/>
  <c r="N7" i="1"/>
  <c r="N8" i="1"/>
  <c r="N10" i="1" s="1"/>
  <c r="F10" i="1" l="1"/>
  <c r="G9" i="1" s="1"/>
  <c r="H8" i="1" s="1"/>
</calcChain>
</file>

<file path=xl/sharedStrings.xml><?xml version="1.0" encoding="utf-8"?>
<sst xmlns="http://schemas.openxmlformats.org/spreadsheetml/2006/main" count="39" uniqueCount="35">
  <si>
    <t>x</t>
  </si>
  <si>
    <t>f(x)</t>
  </si>
  <si>
    <t>∆f(x)</t>
  </si>
  <si>
    <t>∆^2f(x)</t>
  </si>
  <si>
    <t>∆^3f(x)</t>
  </si>
  <si>
    <t>∆^4f(x)</t>
  </si>
  <si>
    <t>∆^5f(x)</t>
  </si>
  <si>
    <t>∆^6f(x)</t>
  </si>
  <si>
    <t>s</t>
  </si>
  <si>
    <t>h</t>
  </si>
  <si>
    <t>px</t>
  </si>
  <si>
    <t>p2x2</t>
  </si>
  <si>
    <t>p3x3</t>
  </si>
  <si>
    <t>p1x1</t>
  </si>
  <si>
    <t>find f(x)</t>
  </si>
  <si>
    <t>3 degrees</t>
  </si>
  <si>
    <t>f(0)</t>
  </si>
  <si>
    <t>s*f(0)</t>
  </si>
  <si>
    <t>(s(s-1)/2)*∆^2f(0)</t>
  </si>
  <si>
    <t>Total</t>
  </si>
  <si>
    <t>(s(s-1)(s-2)/6)*∆^3f(0)</t>
  </si>
  <si>
    <t>Iterasi Maju</t>
  </si>
  <si>
    <t>Iterasi Mundur</t>
  </si>
  <si>
    <t>-s</t>
  </si>
  <si>
    <t>p-1x1</t>
  </si>
  <si>
    <t>p-2x2</t>
  </si>
  <si>
    <t>p-3x3</t>
  </si>
  <si>
    <t>(x0-x(bawah)/h</t>
  </si>
  <si>
    <t>(x0-x(atas))/h</t>
  </si>
  <si>
    <t>Mundur</t>
  </si>
  <si>
    <t>Maju</t>
  </si>
  <si>
    <t>(s(s+1)/2)*∆^2f(0)</t>
  </si>
  <si>
    <t>(s(s+1)(s+2)/6)*∆^3f(0)</t>
  </si>
  <si>
    <t>∆^7f(x)</t>
  </si>
  <si>
    <t>∆^8f(x)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</si>
</sst>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3" fontId="0" fillId="0" borderId="0" xfId="0" applyNumberFormat="1"/>
    <xf numFmtId="0" fontId="0" fillId="4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2" borderId="7" xfId="0" applyFill="1" applyBorder="1"/>
    <xf numFmtId="0" fontId="0" fillId="2" borderId="5" xfId="0" applyFill="1" applyBorder="1"/>
    <xf numFmtId="0" fontId="0" fillId="2" borderId="6" xfId="0" applyFill="1" applyBorder="1"/>
    <xf numFmtId="0" fontId="0" fillId="4" borderId="10" xfId="0" quotePrefix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/>
    <xf numFmtId="0" fontId="0" fillId="2" borderId="1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705B-B3F4-44A6-8FF5-CB465341DCE9}">
  <dimension ref="A1:N20"/>
  <sheetViews>
    <sheetView tabSelected="1" workbookViewId="0">
      <selection activeCell="Q8" sqref="Q8"/>
    </sheetView>
  </sheetViews>
  <sheetFormatPr defaultRowHeight="15" x14ac:dyDescent="0.25"/>
  <cols>
    <col min="3" max="3" width="8" customWidth="1"/>
    <col min="12" max="12" width="21.85546875" customWidth="1"/>
    <col min="13" max="13" width="14" customWidth="1"/>
  </cols>
  <sheetData>
    <row r="1" spans="1:14" x14ac:dyDescent="0.25">
      <c r="A1" s="12" t="s">
        <v>0</v>
      </c>
      <c r="B1" s="12" t="s">
        <v>1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33</v>
      </c>
      <c r="J1" s="24" t="s">
        <v>34</v>
      </c>
      <c r="K1" s="8" t="s">
        <v>14</v>
      </c>
      <c r="L1" s="8">
        <v>-0.63</v>
      </c>
      <c r="M1" s="8" t="s">
        <v>9</v>
      </c>
      <c r="N1" s="9">
        <v>0.25</v>
      </c>
    </row>
    <row r="2" spans="1:14" x14ac:dyDescent="0.25">
      <c r="A2" s="12">
        <v>-1</v>
      </c>
      <c r="B2" s="12">
        <f>1/(1+25*A2^2)</f>
        <v>3.8461538461538464E-2</v>
      </c>
      <c r="C2" s="12"/>
      <c r="D2" s="12"/>
      <c r="E2" s="12"/>
      <c r="F2" s="12"/>
      <c r="G2" s="12"/>
      <c r="H2" s="12"/>
      <c r="I2" s="12"/>
      <c r="J2" s="24"/>
      <c r="K2" s="10" t="s">
        <v>15</v>
      </c>
      <c r="L2" s="10"/>
      <c r="M2" s="10"/>
      <c r="N2" s="11"/>
    </row>
    <row r="3" spans="1:14" x14ac:dyDescent="0.25">
      <c r="A3" s="12"/>
      <c r="B3" s="12"/>
      <c r="C3" s="12">
        <f>B4-B2</f>
        <v>2.792850303223747E-2</v>
      </c>
      <c r="D3" s="12"/>
      <c r="E3" s="12"/>
      <c r="F3" s="12"/>
      <c r="G3" s="12"/>
      <c r="H3" s="12"/>
      <c r="I3" s="12"/>
      <c r="J3" s="24"/>
      <c r="K3" s="6" t="s">
        <v>30</v>
      </c>
      <c r="L3" s="6" t="s">
        <v>8</v>
      </c>
      <c r="M3" s="6" t="s">
        <v>27</v>
      </c>
      <c r="N3" s="7">
        <f>(L1-A2)/N1</f>
        <v>1.48</v>
      </c>
    </row>
    <row r="4" spans="1:14" x14ac:dyDescent="0.25">
      <c r="A4" s="12">
        <v>-0.75</v>
      </c>
      <c r="B4" s="12">
        <f>1/(1+25*A4^2)</f>
        <v>6.6390041493775934E-2</v>
      </c>
      <c r="C4" s="12"/>
      <c r="D4" s="12">
        <f>C5-C3</f>
        <v>4.3612489956745215E-2</v>
      </c>
      <c r="E4" s="12"/>
      <c r="F4" s="12"/>
      <c r="G4" s="12"/>
      <c r="H4" s="12"/>
      <c r="I4" s="12"/>
      <c r="J4" s="24"/>
      <c r="K4" s="6" t="s">
        <v>29</v>
      </c>
      <c r="L4" s="17" t="s">
        <v>23</v>
      </c>
      <c r="M4" s="6" t="s">
        <v>28</v>
      </c>
      <c r="N4" s="7">
        <f>(L1-A8)/N1</f>
        <v>-1.52</v>
      </c>
    </row>
    <row r="5" spans="1:14" x14ac:dyDescent="0.25">
      <c r="A5" s="12"/>
      <c r="B5" s="12"/>
      <c r="C5" s="12">
        <f>B6-B4</f>
        <v>7.1540992988982685E-2</v>
      </c>
      <c r="D5" s="12"/>
      <c r="E5" s="12">
        <f>D6-D4</f>
        <v>0.13715938501053787</v>
      </c>
      <c r="F5" s="12"/>
      <c r="G5" s="12"/>
      <c r="H5" s="12"/>
      <c r="I5" s="12"/>
      <c r="J5" s="24"/>
      <c r="K5" s="25" t="s">
        <v>21</v>
      </c>
      <c r="L5" s="20"/>
      <c r="M5" s="20"/>
      <c r="N5" s="26"/>
    </row>
    <row r="6" spans="1:14" x14ac:dyDescent="0.25">
      <c r="A6" s="12">
        <v>-0.5</v>
      </c>
      <c r="B6" s="12">
        <f>1/(1+25*A6^2)</f>
        <v>0.13793103448275862</v>
      </c>
      <c r="C6" s="12"/>
      <c r="D6" s="12">
        <f>C7-C5</f>
        <v>0.18077187496728309</v>
      </c>
      <c r="E6" s="12"/>
      <c r="F6" s="12">
        <f>E7-E5</f>
        <v>3.9511969626888854E-2</v>
      </c>
      <c r="G6" s="12"/>
      <c r="H6" s="12"/>
      <c r="I6" s="12"/>
      <c r="J6" s="24"/>
      <c r="K6" s="4">
        <v>1</v>
      </c>
      <c r="L6" s="4" t="s">
        <v>10</v>
      </c>
      <c r="M6" s="4" t="s">
        <v>16</v>
      </c>
      <c r="N6" s="5">
        <f>B2</f>
        <v>3.8461538461538464E-2</v>
      </c>
    </row>
    <row r="7" spans="1:14" x14ac:dyDescent="0.25">
      <c r="A7" s="12"/>
      <c r="B7" s="12"/>
      <c r="C7" s="12">
        <f>B8-B6</f>
        <v>0.25231286795626579</v>
      </c>
      <c r="D7" s="12"/>
      <c r="E7" s="12">
        <f>D8-D6</f>
        <v>0.17667135463742673</v>
      </c>
      <c r="F7" s="12"/>
      <c r="G7" s="12">
        <f>F8-F6</f>
        <v>-1.7931387489909767</v>
      </c>
      <c r="H7" s="12"/>
      <c r="I7" s="12"/>
      <c r="J7" s="24"/>
      <c r="K7" s="23">
        <v>2</v>
      </c>
      <c r="L7" s="18" t="s">
        <v>13</v>
      </c>
      <c r="M7" s="18" t="s">
        <v>17</v>
      </c>
      <c r="N7" s="2">
        <f>N3*C3</f>
        <v>4.1334184487711458E-2</v>
      </c>
    </row>
    <row r="8" spans="1:14" x14ac:dyDescent="0.25">
      <c r="A8" s="12">
        <v>-0.25</v>
      </c>
      <c r="B8" s="12">
        <f>1/(1+25*A8^2)</f>
        <v>0.3902439024390244</v>
      </c>
      <c r="C8" s="12"/>
      <c r="D8" s="12">
        <f>C9-C7</f>
        <v>0.35744322960470981</v>
      </c>
      <c r="E8" s="12"/>
      <c r="F8" s="12">
        <f>E9-E7</f>
        <v>-1.7536267793640878</v>
      </c>
      <c r="G8" s="12"/>
      <c r="H8" s="12">
        <f>G9-G7</f>
        <v>6.7006763778083869</v>
      </c>
      <c r="I8" s="12"/>
      <c r="J8" s="24"/>
      <c r="K8" s="23">
        <v>3</v>
      </c>
      <c r="L8" s="18" t="s">
        <v>11</v>
      </c>
      <c r="M8" s="18" t="s">
        <v>18</v>
      </c>
      <c r="N8" s="2">
        <f>(N3*(N3-K6)/K7)*D4</f>
        <v>1.5491156432635898E-2</v>
      </c>
    </row>
    <row r="9" spans="1:14" x14ac:dyDescent="0.25">
      <c r="A9" s="12"/>
      <c r="B9" s="12"/>
      <c r="C9" s="12">
        <f>B10-B8</f>
        <v>0.6097560975609756</v>
      </c>
      <c r="D9" s="12"/>
      <c r="E9" s="12">
        <f>D10-D8</f>
        <v>-1.5769554247266611</v>
      </c>
      <c r="F9" s="12"/>
      <c r="G9" s="12">
        <f>F10-F8</f>
        <v>4.9075376288174102</v>
      </c>
      <c r="H9" s="12"/>
      <c r="I9" s="12">
        <f>H10-H8</f>
        <v>-16.515751635443209</v>
      </c>
      <c r="J9" s="24"/>
      <c r="K9" s="23">
        <v>4</v>
      </c>
      <c r="L9" s="18" t="s">
        <v>12</v>
      </c>
      <c r="M9" s="18" t="s">
        <v>20</v>
      </c>
      <c r="N9" s="2">
        <f>(N3*(N3-K6)*(N3-K7)/(K7*K8))*E5</f>
        <v>-8.4446290163287946E-3</v>
      </c>
    </row>
    <row r="10" spans="1:14" x14ac:dyDescent="0.25">
      <c r="A10" s="12">
        <v>0</v>
      </c>
      <c r="B10" s="12">
        <f>1/(1+25*A10^2)</f>
        <v>1</v>
      </c>
      <c r="C10" s="12"/>
      <c r="D10" s="12">
        <f>C11-C9</f>
        <v>-1.2195121951219512</v>
      </c>
      <c r="E10" s="12"/>
      <c r="F10" s="12">
        <f>E11-E9</f>
        <v>3.1539108494533221</v>
      </c>
      <c r="G10" s="12"/>
      <c r="H10" s="12">
        <f>G11-G9</f>
        <v>-9.8150752576348204</v>
      </c>
      <c r="I10" s="12"/>
      <c r="J10" s="24">
        <f>I11-I9</f>
        <v>33.031503270886418</v>
      </c>
      <c r="K10" s="21" t="s">
        <v>19</v>
      </c>
      <c r="L10" s="22"/>
      <c r="M10" s="22"/>
      <c r="N10" s="3">
        <f>SUM(N6:N9)</f>
        <v>8.6842250365557025E-2</v>
      </c>
    </row>
    <row r="11" spans="1:14" x14ac:dyDescent="0.25">
      <c r="A11" s="12"/>
      <c r="B11" s="12"/>
      <c r="C11" s="12">
        <f>B12-B10</f>
        <v>-0.6097560975609756</v>
      </c>
      <c r="D11" s="12"/>
      <c r="E11" s="12">
        <f>D12-D10</f>
        <v>1.5769554247266611</v>
      </c>
      <c r="F11" s="12"/>
      <c r="G11" s="12">
        <f>F12-F10</f>
        <v>-4.9075376288174102</v>
      </c>
      <c r="H11" s="12"/>
      <c r="I11" s="12">
        <f>H12-H10</f>
        <v>16.515751635443209</v>
      </c>
      <c r="J11" s="24"/>
      <c r="K11" s="25" t="s">
        <v>22</v>
      </c>
      <c r="L11" s="20"/>
      <c r="M11" s="20"/>
      <c r="N11" s="26"/>
    </row>
    <row r="12" spans="1:14" x14ac:dyDescent="0.25">
      <c r="A12" s="12">
        <v>0.25</v>
      </c>
      <c r="B12" s="12">
        <f>1/(1+25*A12^2)</f>
        <v>0.3902439024390244</v>
      </c>
      <c r="C12" s="12"/>
      <c r="D12" s="12">
        <f>C13-C11</f>
        <v>0.35744322960470981</v>
      </c>
      <c r="E12" s="12"/>
      <c r="F12" s="12">
        <f>E13-E11</f>
        <v>-1.7536267793640878</v>
      </c>
      <c r="G12" s="12"/>
      <c r="H12" s="12">
        <f>G13-G11</f>
        <v>6.7006763778083869</v>
      </c>
      <c r="I12" s="12"/>
      <c r="J12" s="24"/>
      <c r="K12" s="4">
        <v>1</v>
      </c>
      <c r="L12" s="4" t="s">
        <v>10</v>
      </c>
      <c r="M12" s="4" t="s">
        <v>16</v>
      </c>
      <c r="N12" s="5">
        <f>B8</f>
        <v>0.3902439024390244</v>
      </c>
    </row>
    <row r="13" spans="1:14" x14ac:dyDescent="0.25">
      <c r="A13" s="12"/>
      <c r="B13" s="12"/>
      <c r="C13" s="12">
        <f>B14-B12</f>
        <v>-0.25231286795626579</v>
      </c>
      <c r="D13" s="12"/>
      <c r="E13" s="12">
        <f>D14-D12</f>
        <v>-0.17667135463742673</v>
      </c>
      <c r="F13" s="12"/>
      <c r="G13" s="12">
        <f>F14-F12</f>
        <v>1.7931387489909767</v>
      </c>
      <c r="H13" s="12"/>
      <c r="I13" s="12"/>
      <c r="J13" s="24"/>
      <c r="K13" s="23">
        <v>2</v>
      </c>
      <c r="L13" s="18" t="s">
        <v>24</v>
      </c>
      <c r="M13" s="18" t="s">
        <v>17</v>
      </c>
      <c r="N13" s="2">
        <f>N4*C7</f>
        <v>-0.38351555929352399</v>
      </c>
    </row>
    <row r="14" spans="1:14" x14ac:dyDescent="0.25">
      <c r="A14" s="12">
        <v>0.5</v>
      </c>
      <c r="B14" s="12">
        <f>1/(1+25*A14^2)</f>
        <v>0.13793103448275862</v>
      </c>
      <c r="C14" s="12"/>
      <c r="D14" s="12">
        <f>C15-C13</f>
        <v>0.18077187496728309</v>
      </c>
      <c r="E14" s="12"/>
      <c r="F14" s="12">
        <f>E15-E13</f>
        <v>3.9511969626888854E-2</v>
      </c>
      <c r="G14" s="12"/>
      <c r="H14" s="12"/>
      <c r="I14" s="12"/>
      <c r="J14" s="24"/>
      <c r="K14" s="23">
        <v>3</v>
      </c>
      <c r="L14" s="18" t="s">
        <v>25</v>
      </c>
      <c r="M14" s="18" t="s">
        <v>31</v>
      </c>
      <c r="N14" s="2">
        <f>(N4*(N4+K12)/K13)*D6</f>
        <v>7.1441044987070268E-2</v>
      </c>
    </row>
    <row r="15" spans="1:14" x14ac:dyDescent="0.25">
      <c r="A15" s="12"/>
      <c r="B15" s="24"/>
      <c r="C15" s="24">
        <f>B16-B14</f>
        <v>-7.1540992988982685E-2</v>
      </c>
      <c r="D15" s="24"/>
      <c r="E15" s="24">
        <f>D16-D14</f>
        <v>-0.13715938501053787</v>
      </c>
      <c r="F15" s="24"/>
      <c r="G15" s="24"/>
      <c r="H15" s="24"/>
      <c r="I15" s="24"/>
      <c r="J15" s="24"/>
      <c r="K15" s="23">
        <v>4</v>
      </c>
      <c r="L15" s="18" t="s">
        <v>26</v>
      </c>
      <c r="M15" s="18" t="s">
        <v>32</v>
      </c>
      <c r="N15" s="2">
        <f>(N4*(N4+K12)*(N4+K13)/(K13*K14))*E5</f>
        <v>8.6728622329863298E-3</v>
      </c>
    </row>
    <row r="16" spans="1:14" x14ac:dyDescent="0.25">
      <c r="A16" s="12">
        <v>0.75</v>
      </c>
      <c r="B16" s="24">
        <f>1/(1+25*A16^2)</f>
        <v>6.6390041493775934E-2</v>
      </c>
      <c r="C16" s="24"/>
      <c r="D16" s="24">
        <f>C17-C15</f>
        <v>4.3612489956745215E-2</v>
      </c>
      <c r="E16" s="24"/>
      <c r="F16" s="24"/>
      <c r="G16" s="24"/>
      <c r="H16" s="24"/>
      <c r="I16" s="24"/>
      <c r="J16" s="24"/>
      <c r="K16" s="21" t="s">
        <v>19</v>
      </c>
      <c r="L16" s="22"/>
      <c r="M16" s="22"/>
      <c r="N16" s="3">
        <f>SUM(N12:N15)</f>
        <v>8.6842250365557011E-2</v>
      </c>
    </row>
    <row r="17" spans="1:14" x14ac:dyDescent="0.25">
      <c r="A17" s="12"/>
      <c r="B17" s="24"/>
      <c r="C17" s="24">
        <f>B18-B16</f>
        <v>-2.792850303223747E-2</v>
      </c>
      <c r="D17" s="24"/>
      <c r="E17" s="24"/>
      <c r="F17" s="24"/>
      <c r="G17" s="24"/>
      <c r="H17" s="24"/>
      <c r="I17" s="24"/>
      <c r="J17" s="24"/>
      <c r="K17" s="19"/>
      <c r="L17" s="19"/>
      <c r="M17" s="19"/>
      <c r="N17" s="14"/>
    </row>
    <row r="18" spans="1:14" x14ac:dyDescent="0.25">
      <c r="A18" s="12">
        <v>1</v>
      </c>
      <c r="B18" s="24">
        <f>1/(1+25*A18^2)</f>
        <v>3.8461538461538464E-2</v>
      </c>
      <c r="C18" s="24"/>
      <c r="D18" s="24"/>
      <c r="E18" s="24"/>
      <c r="F18" s="24"/>
      <c r="G18" s="24"/>
      <c r="H18" s="24"/>
      <c r="I18" s="24"/>
      <c r="J18" s="24"/>
      <c r="K18" s="15"/>
      <c r="L18" s="15"/>
      <c r="M18" s="15"/>
      <c r="N18" s="16"/>
    </row>
    <row r="20" spans="1:14" x14ac:dyDescent="0.25">
      <c r="C20" s="1"/>
    </row>
  </sheetData>
  <mergeCells count="4">
    <mergeCell ref="K11:N11"/>
    <mergeCell ref="K5:N5"/>
    <mergeCell ref="K16:M16"/>
    <mergeCell ref="K10:M10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HP-PC</dc:creator>
  <cp:lastModifiedBy>HP-PC</cp:lastModifiedBy>
  <dcterms:created xsi:type="dcterms:W3CDTF">2023-04-04T01:00:56Z</dcterms:created>
  <dcterms:modified xsi:type="dcterms:W3CDTF">2023-04-06T02:57:09Z</dcterms:modified>
</cp:coreProperties>
</file>