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TASK\TEKSIM\"/>
    </mc:Choice>
  </mc:AlternateContent>
  <xr:revisionPtr revIDLastSave="0" documentId="13_ncr:1_{A73A038F-A7AC-4711-BAD5-914C8808A6C5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definedNames>
    <definedName name="_xlchart.v1.0" hidden="1">Sheet1!$N$8:$N$107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TBAOyvI1MbBehol7Y78NThvJBzaUj6+rOSwqnb3V9s="/>
    </ext>
  </extLst>
</workbook>
</file>

<file path=xl/calcChain.xml><?xml version="1.0" encoding="utf-8"?>
<calcChain xmlns="http://schemas.openxmlformats.org/spreadsheetml/2006/main">
  <c r="C22" i="1" l="1"/>
  <c r="C23" i="1"/>
  <c r="C24" i="1" s="1"/>
  <c r="C25" i="1" s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C20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C9" i="1"/>
  <c r="H10" i="1"/>
  <c r="G10" i="1"/>
  <c r="H9" i="1"/>
  <c r="G9" i="1"/>
  <c r="H8" i="1"/>
  <c r="G8" i="1"/>
  <c r="C10" i="1" l="1"/>
  <c r="E9" i="1"/>
  <c r="D10" i="1" s="1"/>
  <c r="C21" i="1"/>
  <c r="E20" i="1"/>
  <c r="D21" i="1" s="1"/>
  <c r="E21" i="1" l="1"/>
  <c r="D22" i="1" s="1"/>
  <c r="C11" i="1"/>
  <c r="E10" i="1"/>
  <c r="D11" i="1" s="1"/>
  <c r="E22" i="1" l="1"/>
  <c r="D23" i="1" s="1"/>
  <c r="E11" i="1"/>
  <c r="D12" i="1" s="1"/>
  <c r="C12" i="1"/>
  <c r="N82" i="1"/>
  <c r="C13" i="1" l="1"/>
  <c r="E12" i="1"/>
  <c r="D13" i="1" s="1"/>
  <c r="L34" i="1"/>
  <c r="E23" i="1"/>
  <c r="D24" i="1" s="1"/>
  <c r="N84" i="1" s="1"/>
  <c r="N64" i="1" l="1"/>
  <c r="N102" i="1"/>
  <c r="N22" i="1"/>
  <c r="N12" i="1"/>
  <c r="N15" i="1"/>
  <c r="N37" i="1"/>
  <c r="N11" i="1"/>
  <c r="N92" i="1"/>
  <c r="N43" i="1"/>
  <c r="N17" i="1"/>
  <c r="N60" i="1"/>
  <c r="N95" i="1"/>
  <c r="N45" i="1"/>
  <c r="N53" i="1"/>
  <c r="N72" i="1"/>
  <c r="N61" i="1"/>
  <c r="N23" i="1"/>
  <c r="N74" i="1"/>
  <c r="N107" i="1"/>
  <c r="N55" i="1"/>
  <c r="N94" i="1"/>
  <c r="N42" i="1"/>
  <c r="N99" i="1"/>
  <c r="N27" i="1"/>
  <c r="N16" i="1"/>
  <c r="N81" i="1"/>
  <c r="N31" i="1"/>
  <c r="N57" i="1"/>
  <c r="N20" i="1"/>
  <c r="N68" i="1"/>
  <c r="N105" i="1"/>
  <c r="N70" i="1"/>
  <c r="N97" i="1"/>
  <c r="N48" i="1"/>
  <c r="N44" i="1"/>
  <c r="N52" i="1"/>
  <c r="N62" i="1"/>
  <c r="N58" i="1"/>
  <c r="N18" i="1"/>
  <c r="N91" i="1"/>
  <c r="N50" i="1"/>
  <c r="N69" i="1"/>
  <c r="N51" i="1"/>
  <c r="N26" i="1"/>
  <c r="N47" i="1"/>
  <c r="N87" i="1"/>
  <c r="E25" i="1"/>
  <c r="E24" i="1"/>
  <c r="D25" i="1" s="1"/>
  <c r="N59" i="1" s="1"/>
  <c r="E13" i="1"/>
  <c r="D14" i="1" s="1"/>
  <c r="C14" i="1"/>
  <c r="N63" i="1" l="1"/>
  <c r="N80" i="1"/>
  <c r="N83" i="1"/>
  <c r="N67" i="1"/>
  <c r="N101" i="1"/>
  <c r="N66" i="1"/>
  <c r="N10" i="1"/>
  <c r="N77" i="1"/>
  <c r="N96" i="1"/>
  <c r="N104" i="1"/>
  <c r="L12" i="1"/>
  <c r="N73" i="1"/>
  <c r="N36" i="1"/>
  <c r="N35" i="1"/>
  <c r="N89" i="1"/>
  <c r="N76" i="1"/>
  <c r="N41" i="1"/>
  <c r="N90" i="1"/>
  <c r="N24" i="1"/>
  <c r="N38" i="1"/>
  <c r="N86" i="1"/>
  <c r="N103" i="1"/>
  <c r="N28" i="1"/>
  <c r="N88" i="1"/>
  <c r="N14" i="1"/>
  <c r="N71" i="1"/>
  <c r="L90" i="1"/>
  <c r="L26" i="1"/>
  <c r="N65" i="1"/>
  <c r="N56" i="1"/>
  <c r="N46" i="1"/>
  <c r="N54" i="1"/>
  <c r="N98" i="1"/>
  <c r="N85" i="1"/>
  <c r="N8" i="1"/>
  <c r="R8" i="1" s="1"/>
  <c r="N75" i="1"/>
  <c r="N9" i="1"/>
  <c r="N13" i="1"/>
  <c r="N33" i="1"/>
  <c r="L93" i="1"/>
  <c r="L61" i="1"/>
  <c r="L82" i="1"/>
  <c r="N40" i="1"/>
  <c r="N39" i="1"/>
  <c r="N34" i="1"/>
  <c r="N106" i="1"/>
  <c r="N25" i="1"/>
  <c r="N30" i="1"/>
  <c r="N49" i="1"/>
  <c r="E14" i="1"/>
  <c r="D15" i="1" s="1"/>
  <c r="L54" i="1" s="1"/>
  <c r="C15" i="1"/>
  <c r="N29" i="1"/>
  <c r="N100" i="1"/>
  <c r="N78" i="1"/>
  <c r="N32" i="1"/>
  <c r="N79" i="1"/>
  <c r="N21" i="1"/>
  <c r="L69" i="1"/>
  <c r="L95" i="1"/>
  <c r="L105" i="1"/>
  <c r="L10" i="1"/>
  <c r="L94" i="1"/>
  <c r="L106" i="1"/>
  <c r="N93" i="1"/>
  <c r="N19" i="1"/>
  <c r="L56" i="1" l="1"/>
  <c r="L70" i="1"/>
  <c r="L72" i="1"/>
  <c r="L88" i="1"/>
  <c r="L25" i="1"/>
  <c r="L74" i="1"/>
  <c r="L20" i="1"/>
  <c r="L11" i="1"/>
  <c r="L13" i="1"/>
  <c r="L36" i="1"/>
  <c r="L23" i="1"/>
  <c r="L29" i="1"/>
  <c r="L80" i="1"/>
  <c r="L14" i="1"/>
  <c r="L66" i="1"/>
  <c r="L33" i="1"/>
  <c r="L50" i="1"/>
  <c r="L48" i="1"/>
  <c r="L102" i="1"/>
  <c r="L39" i="1"/>
  <c r="L53" i="1"/>
  <c r="L87" i="1"/>
  <c r="L30" i="1"/>
  <c r="L75" i="1"/>
  <c r="L40" i="1"/>
  <c r="L15" i="1"/>
  <c r="C16" i="1"/>
  <c r="E16" i="1" s="1"/>
  <c r="E15" i="1"/>
  <c r="D16" i="1" s="1"/>
  <c r="L97" i="1" s="1"/>
  <c r="L83" i="1"/>
  <c r="L57" i="1"/>
  <c r="L43" i="1"/>
  <c r="L32" i="1"/>
  <c r="L104" i="1"/>
  <c r="L85" i="1"/>
  <c r="L51" i="1"/>
  <c r="L27" i="1"/>
  <c r="L92" i="1"/>
  <c r="L91" i="1"/>
  <c r="L100" i="1"/>
  <c r="L44" i="1"/>
  <c r="L21" i="1"/>
  <c r="L19" i="1"/>
  <c r="L38" i="1"/>
  <c r="L8" i="1"/>
  <c r="L18" i="1"/>
  <c r="L45" i="1"/>
  <c r="L16" i="1"/>
  <c r="L49" i="1"/>
  <c r="L68" i="1"/>
  <c r="L55" i="1"/>
  <c r="L101" i="1"/>
  <c r="L107" i="1"/>
  <c r="L63" i="1"/>
  <c r="L73" i="1"/>
  <c r="M8" i="1" l="1"/>
  <c r="V12" i="1"/>
  <c r="L103" i="1"/>
  <c r="L24" i="1"/>
  <c r="L37" i="1"/>
  <c r="L79" i="1"/>
  <c r="L46" i="1"/>
  <c r="L28" i="1"/>
  <c r="L71" i="1"/>
  <c r="L60" i="1"/>
  <c r="L84" i="1"/>
  <c r="L67" i="1"/>
  <c r="L65" i="1"/>
  <c r="L52" i="1"/>
  <c r="L98" i="1"/>
  <c r="L77" i="1"/>
  <c r="L31" i="1"/>
  <c r="L76" i="1"/>
  <c r="L17" i="1"/>
  <c r="L35" i="1"/>
  <c r="L62" i="1"/>
  <c r="L9" i="1"/>
  <c r="O8" i="1"/>
  <c r="L47" i="1"/>
  <c r="L99" i="1"/>
  <c r="L59" i="1"/>
  <c r="L58" i="1"/>
  <c r="L22" i="1"/>
  <c r="L86" i="1"/>
  <c r="L81" i="1"/>
  <c r="L64" i="1"/>
  <c r="L78" i="1"/>
  <c r="L89" i="1"/>
  <c r="L41" i="1"/>
  <c r="L42" i="1"/>
  <c r="L96" i="1"/>
  <c r="V15" i="1" l="1"/>
  <c r="V10" i="1"/>
  <c r="V13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V11" i="1"/>
  <c r="Q8" i="1"/>
  <c r="O9" i="1" s="1"/>
  <c r="S8" i="1"/>
  <c r="V14" i="1" l="1"/>
  <c r="S9" i="1"/>
  <c r="P9" i="1"/>
  <c r="R9" i="1" s="1"/>
  <c r="Q9" i="1"/>
  <c r="O10" i="1" s="1"/>
  <c r="Q10" i="1" l="1"/>
  <c r="O11" i="1" s="1"/>
  <c r="P10" i="1"/>
  <c r="R10" i="1" s="1"/>
  <c r="S10" i="1"/>
  <c r="S11" i="1" l="1"/>
  <c r="Q11" i="1"/>
  <c r="O12" i="1" s="1"/>
  <c r="P11" i="1"/>
  <c r="R11" i="1" s="1"/>
  <c r="Q12" i="1" l="1"/>
  <c r="O13" i="1" s="1"/>
  <c r="S12" i="1"/>
  <c r="P12" i="1"/>
  <c r="R12" i="1" s="1"/>
  <c r="Q13" i="1" l="1"/>
  <c r="O14" i="1" s="1"/>
  <c r="P13" i="1"/>
  <c r="R13" i="1" s="1"/>
  <c r="S13" i="1"/>
  <c r="S14" i="1" l="1"/>
  <c r="P14" i="1"/>
  <c r="R14" i="1" s="1"/>
  <c r="Q14" i="1"/>
  <c r="O15" i="1" s="1"/>
  <c r="P15" i="1" l="1"/>
  <c r="R15" i="1" s="1"/>
  <c r="S15" i="1"/>
  <c r="Q15" i="1"/>
  <c r="O16" i="1" s="1"/>
  <c r="S16" i="1" l="1"/>
  <c r="Q16" i="1"/>
  <c r="O17" i="1" s="1"/>
  <c r="P16" i="1"/>
  <c r="R16" i="1" s="1"/>
  <c r="Q17" i="1" l="1"/>
  <c r="O18" i="1" s="1"/>
  <c r="P17" i="1"/>
  <c r="R17" i="1" s="1"/>
  <c r="S17" i="1"/>
  <c r="S18" i="1" l="1"/>
  <c r="Q18" i="1"/>
  <c r="O19" i="1" s="1"/>
  <c r="P18" i="1"/>
  <c r="R18" i="1" s="1"/>
  <c r="S19" i="1" l="1"/>
  <c r="Q19" i="1"/>
  <c r="O20" i="1" s="1"/>
  <c r="P19" i="1"/>
  <c r="R19" i="1" s="1"/>
  <c r="Q20" i="1" l="1"/>
  <c r="O21" i="1" s="1"/>
  <c r="P20" i="1"/>
  <c r="R20" i="1" s="1"/>
  <c r="S20" i="1"/>
  <c r="S21" i="1" l="1"/>
  <c r="Q21" i="1"/>
  <c r="O22" i="1" s="1"/>
  <c r="P21" i="1"/>
  <c r="R21" i="1" s="1"/>
  <c r="S22" i="1" l="1"/>
  <c r="Q22" i="1"/>
  <c r="O23" i="1" s="1"/>
  <c r="P22" i="1"/>
  <c r="R22" i="1" s="1"/>
  <c r="Q23" i="1" l="1"/>
  <c r="O24" i="1" s="1"/>
  <c r="P23" i="1"/>
  <c r="R23" i="1" s="1"/>
  <c r="S23" i="1"/>
  <c r="S24" i="1" l="1"/>
  <c r="P24" i="1"/>
  <c r="R24" i="1" s="1"/>
  <c r="Q24" i="1"/>
  <c r="O25" i="1" s="1"/>
  <c r="S25" i="1" l="1"/>
  <c r="Q25" i="1"/>
  <c r="O26" i="1" s="1"/>
  <c r="P25" i="1"/>
  <c r="R25" i="1" s="1"/>
  <c r="P26" i="1" l="1"/>
  <c r="R26" i="1" s="1"/>
  <c r="Q26" i="1"/>
  <c r="O27" i="1" s="1"/>
  <c r="S26" i="1"/>
  <c r="Q27" i="1" l="1"/>
  <c r="O28" i="1" s="1"/>
  <c r="P27" i="1"/>
  <c r="R27" i="1" s="1"/>
  <c r="S27" i="1"/>
  <c r="Q28" i="1" l="1"/>
  <c r="O29" i="1" s="1"/>
  <c r="P28" i="1"/>
  <c r="R28" i="1" s="1"/>
  <c r="S28" i="1"/>
  <c r="P29" i="1" l="1"/>
  <c r="R29" i="1" s="1"/>
  <c r="S29" i="1"/>
  <c r="Q29" i="1"/>
  <c r="O30" i="1" s="1"/>
  <c r="P30" i="1" l="1"/>
  <c r="R30" i="1" s="1"/>
  <c r="S30" i="1"/>
  <c r="Q30" i="1"/>
  <c r="O31" i="1" s="1"/>
  <c r="S31" i="1" l="1"/>
  <c r="Q31" i="1"/>
  <c r="O32" i="1" s="1"/>
  <c r="P31" i="1"/>
  <c r="R31" i="1" s="1"/>
  <c r="Q32" i="1" l="1"/>
  <c r="O33" i="1" s="1"/>
  <c r="S32" i="1"/>
  <c r="P32" i="1"/>
  <c r="R32" i="1" s="1"/>
  <c r="P33" i="1" l="1"/>
  <c r="R33" i="1" s="1"/>
  <c r="S33" i="1"/>
  <c r="Q33" i="1"/>
  <c r="O34" i="1" s="1"/>
  <c r="P34" i="1" l="1"/>
  <c r="R34" i="1" s="1"/>
  <c r="S34" i="1"/>
  <c r="Q34" i="1"/>
  <c r="O35" i="1" s="1"/>
  <c r="Q35" i="1" l="1"/>
  <c r="O36" i="1" s="1"/>
  <c r="S35" i="1"/>
  <c r="P35" i="1"/>
  <c r="R35" i="1" s="1"/>
  <c r="Q36" i="1" l="1"/>
  <c r="O37" i="1" s="1"/>
  <c r="S36" i="1"/>
  <c r="P36" i="1"/>
  <c r="R36" i="1" s="1"/>
  <c r="P37" i="1" l="1"/>
  <c r="R37" i="1" s="1"/>
  <c r="S37" i="1"/>
  <c r="Q37" i="1"/>
  <c r="O38" i="1" s="1"/>
  <c r="S38" i="1" l="1"/>
  <c r="P38" i="1"/>
  <c r="R38" i="1" s="1"/>
  <c r="Q38" i="1"/>
  <c r="O39" i="1" s="1"/>
  <c r="Q39" i="1" l="1"/>
  <c r="O40" i="1" s="1"/>
  <c r="S39" i="1"/>
  <c r="P39" i="1"/>
  <c r="R39" i="1" s="1"/>
  <c r="Q40" i="1" l="1"/>
  <c r="O41" i="1" s="1"/>
  <c r="S40" i="1"/>
  <c r="P40" i="1"/>
  <c r="R40" i="1" s="1"/>
  <c r="P41" i="1" l="1"/>
  <c r="R41" i="1" s="1"/>
  <c r="S41" i="1"/>
  <c r="Q41" i="1"/>
  <c r="O42" i="1" s="1"/>
  <c r="S42" i="1" l="1"/>
  <c r="P42" i="1"/>
  <c r="R42" i="1" s="1"/>
  <c r="Q42" i="1"/>
  <c r="O43" i="1" s="1"/>
  <c r="Q43" i="1" l="1"/>
  <c r="O44" i="1" s="1"/>
  <c r="S43" i="1"/>
  <c r="P43" i="1"/>
  <c r="R43" i="1" s="1"/>
  <c r="Q44" i="1" l="1"/>
  <c r="O45" i="1" s="1"/>
  <c r="S44" i="1"/>
  <c r="P44" i="1"/>
  <c r="R44" i="1" s="1"/>
  <c r="S45" i="1" l="1"/>
  <c r="P45" i="1"/>
  <c r="R45" i="1" s="1"/>
  <c r="Q45" i="1"/>
  <c r="O46" i="1" s="1"/>
  <c r="S46" i="1" l="1"/>
  <c r="Q46" i="1"/>
  <c r="O47" i="1" s="1"/>
  <c r="P46" i="1"/>
  <c r="R46" i="1" s="1"/>
  <c r="Q47" i="1" l="1"/>
  <c r="O48" i="1" s="1"/>
  <c r="S47" i="1"/>
  <c r="P47" i="1"/>
  <c r="R47" i="1" s="1"/>
  <c r="Q48" i="1" l="1"/>
  <c r="O49" i="1" s="1"/>
  <c r="P48" i="1"/>
  <c r="R48" i="1" s="1"/>
  <c r="S48" i="1"/>
  <c r="S49" i="1" l="1"/>
  <c r="P49" i="1"/>
  <c r="R49" i="1" s="1"/>
  <c r="Q49" i="1"/>
  <c r="O50" i="1" s="1"/>
  <c r="S50" i="1" l="1"/>
  <c r="Q50" i="1"/>
  <c r="O51" i="1" s="1"/>
  <c r="P50" i="1"/>
  <c r="R50" i="1" s="1"/>
  <c r="Q51" i="1" l="1"/>
  <c r="O52" i="1" s="1"/>
  <c r="S51" i="1"/>
  <c r="P51" i="1"/>
  <c r="R51" i="1" s="1"/>
  <c r="Q52" i="1" l="1"/>
  <c r="O53" i="1" s="1"/>
  <c r="S52" i="1"/>
  <c r="P52" i="1"/>
  <c r="R52" i="1" s="1"/>
  <c r="S53" i="1" l="1"/>
  <c r="P53" i="1"/>
  <c r="R53" i="1" s="1"/>
  <c r="Q53" i="1"/>
  <c r="O54" i="1" s="1"/>
  <c r="S54" i="1" l="1"/>
  <c r="Q54" i="1"/>
  <c r="O55" i="1" s="1"/>
  <c r="P54" i="1"/>
  <c r="R54" i="1" s="1"/>
  <c r="Q55" i="1" l="1"/>
  <c r="O56" i="1" s="1"/>
  <c r="S55" i="1"/>
  <c r="P55" i="1"/>
  <c r="R55" i="1" s="1"/>
  <c r="Q56" i="1" l="1"/>
  <c r="O57" i="1" s="1"/>
  <c r="P56" i="1"/>
  <c r="R56" i="1" s="1"/>
  <c r="S56" i="1"/>
  <c r="S57" i="1" l="1"/>
  <c r="P57" i="1"/>
  <c r="R57" i="1" s="1"/>
  <c r="Q57" i="1"/>
  <c r="O58" i="1" s="1"/>
  <c r="S58" i="1" l="1"/>
  <c r="Q58" i="1"/>
  <c r="O59" i="1" s="1"/>
  <c r="P58" i="1"/>
  <c r="R58" i="1" s="1"/>
  <c r="Q59" i="1" l="1"/>
  <c r="O60" i="1" s="1"/>
  <c r="S59" i="1"/>
  <c r="P59" i="1"/>
  <c r="R59" i="1" s="1"/>
  <c r="Q60" i="1" l="1"/>
  <c r="O61" i="1" s="1"/>
  <c r="S60" i="1"/>
  <c r="P60" i="1"/>
  <c r="R60" i="1" s="1"/>
  <c r="S61" i="1" l="1"/>
  <c r="P61" i="1"/>
  <c r="R61" i="1" s="1"/>
  <c r="Q61" i="1"/>
  <c r="O62" i="1" s="1"/>
  <c r="S62" i="1" l="1"/>
  <c r="Q62" i="1"/>
  <c r="O63" i="1" s="1"/>
  <c r="P62" i="1"/>
  <c r="R62" i="1" s="1"/>
  <c r="Q63" i="1" l="1"/>
  <c r="O64" i="1" s="1"/>
  <c r="S63" i="1"/>
  <c r="P63" i="1"/>
  <c r="R63" i="1" s="1"/>
  <c r="Q64" i="1" l="1"/>
  <c r="O65" i="1" s="1"/>
  <c r="P64" i="1"/>
  <c r="R64" i="1" s="1"/>
  <c r="S64" i="1"/>
  <c r="S65" i="1" l="1"/>
  <c r="P65" i="1"/>
  <c r="R65" i="1" s="1"/>
  <c r="Q65" i="1"/>
  <c r="O66" i="1" s="1"/>
  <c r="S66" i="1" l="1"/>
  <c r="Q66" i="1"/>
  <c r="O67" i="1" s="1"/>
  <c r="P66" i="1"/>
  <c r="R66" i="1" s="1"/>
  <c r="Q67" i="1" l="1"/>
  <c r="O68" i="1" s="1"/>
  <c r="S67" i="1"/>
  <c r="P67" i="1"/>
  <c r="R67" i="1" s="1"/>
  <c r="Q68" i="1" l="1"/>
  <c r="O69" i="1" s="1"/>
  <c r="S68" i="1"/>
  <c r="P68" i="1"/>
  <c r="R68" i="1" s="1"/>
  <c r="S69" i="1" l="1"/>
  <c r="P69" i="1"/>
  <c r="R69" i="1" s="1"/>
  <c r="Q69" i="1"/>
  <c r="O70" i="1" s="1"/>
  <c r="S70" i="1" l="1"/>
  <c r="Q70" i="1"/>
  <c r="O71" i="1" s="1"/>
  <c r="P70" i="1"/>
  <c r="R70" i="1" s="1"/>
  <c r="Q71" i="1" l="1"/>
  <c r="O72" i="1" s="1"/>
  <c r="S71" i="1"/>
  <c r="P71" i="1"/>
  <c r="R71" i="1" s="1"/>
  <c r="Q72" i="1" l="1"/>
  <c r="O73" i="1" s="1"/>
  <c r="P72" i="1"/>
  <c r="R72" i="1" s="1"/>
  <c r="S72" i="1"/>
  <c r="S73" i="1" l="1"/>
  <c r="P73" i="1"/>
  <c r="R73" i="1" s="1"/>
  <c r="Q73" i="1"/>
  <c r="O74" i="1" s="1"/>
  <c r="S74" i="1" l="1"/>
  <c r="Q74" i="1"/>
  <c r="O75" i="1" s="1"/>
  <c r="P74" i="1"/>
  <c r="R74" i="1" s="1"/>
  <c r="Q75" i="1" l="1"/>
  <c r="O76" i="1" s="1"/>
  <c r="S75" i="1"/>
  <c r="P75" i="1"/>
  <c r="R75" i="1" s="1"/>
  <c r="Q76" i="1" l="1"/>
  <c r="O77" i="1" s="1"/>
  <c r="S76" i="1"/>
  <c r="P76" i="1"/>
  <c r="R76" i="1" s="1"/>
  <c r="S77" i="1" l="1"/>
  <c r="P77" i="1"/>
  <c r="R77" i="1" s="1"/>
  <c r="Q77" i="1"/>
  <c r="O78" i="1" s="1"/>
  <c r="S78" i="1" l="1"/>
  <c r="Q78" i="1"/>
  <c r="O79" i="1" s="1"/>
  <c r="P78" i="1"/>
  <c r="R78" i="1" s="1"/>
  <c r="Q79" i="1" l="1"/>
  <c r="O80" i="1" s="1"/>
  <c r="S79" i="1"/>
  <c r="P79" i="1"/>
  <c r="R79" i="1" s="1"/>
  <c r="Q80" i="1" l="1"/>
  <c r="O81" i="1" s="1"/>
  <c r="P80" i="1"/>
  <c r="R80" i="1" s="1"/>
  <c r="S80" i="1"/>
  <c r="S81" i="1" l="1"/>
  <c r="P81" i="1"/>
  <c r="R81" i="1" s="1"/>
  <c r="Q81" i="1"/>
  <c r="O82" i="1" s="1"/>
  <c r="S82" i="1" l="1"/>
  <c r="Q82" i="1"/>
  <c r="O83" i="1" s="1"/>
  <c r="P82" i="1"/>
  <c r="R82" i="1" s="1"/>
  <c r="Q83" i="1" l="1"/>
  <c r="O84" i="1" s="1"/>
  <c r="S83" i="1"/>
  <c r="P83" i="1"/>
  <c r="R83" i="1" s="1"/>
  <c r="Q84" i="1" l="1"/>
  <c r="O85" i="1" s="1"/>
  <c r="S84" i="1"/>
  <c r="P84" i="1"/>
  <c r="R84" i="1" s="1"/>
  <c r="S85" i="1" l="1"/>
  <c r="P85" i="1"/>
  <c r="R85" i="1" s="1"/>
  <c r="Q85" i="1"/>
  <c r="O86" i="1" s="1"/>
  <c r="S86" i="1" l="1"/>
  <c r="Q86" i="1"/>
  <c r="O87" i="1" s="1"/>
  <c r="P86" i="1"/>
  <c r="R86" i="1" s="1"/>
  <c r="Q87" i="1" l="1"/>
  <c r="O88" i="1" s="1"/>
  <c r="S87" i="1"/>
  <c r="P87" i="1"/>
  <c r="R87" i="1" s="1"/>
  <c r="Q88" i="1" l="1"/>
  <c r="O89" i="1" s="1"/>
  <c r="P88" i="1"/>
  <c r="R88" i="1" s="1"/>
  <c r="S88" i="1"/>
  <c r="S89" i="1" l="1"/>
  <c r="P89" i="1"/>
  <c r="R89" i="1" s="1"/>
  <c r="Q89" i="1"/>
  <c r="O90" i="1" s="1"/>
  <c r="S90" i="1" l="1"/>
  <c r="Q90" i="1"/>
  <c r="O91" i="1" s="1"/>
  <c r="P90" i="1"/>
  <c r="R90" i="1" s="1"/>
  <c r="Q91" i="1" l="1"/>
  <c r="O92" i="1" s="1"/>
  <c r="S91" i="1"/>
  <c r="P91" i="1"/>
  <c r="R91" i="1" s="1"/>
  <c r="Q92" i="1" l="1"/>
  <c r="O93" i="1" s="1"/>
  <c r="S92" i="1"/>
  <c r="P92" i="1"/>
  <c r="R92" i="1" s="1"/>
  <c r="S93" i="1" l="1"/>
  <c r="P93" i="1"/>
  <c r="R93" i="1" s="1"/>
  <c r="Q93" i="1"/>
  <c r="O94" i="1" s="1"/>
  <c r="S94" i="1" l="1"/>
  <c r="Q94" i="1"/>
  <c r="O95" i="1" s="1"/>
  <c r="P94" i="1"/>
  <c r="R94" i="1" s="1"/>
  <c r="Q95" i="1" l="1"/>
  <c r="O96" i="1" s="1"/>
  <c r="S95" i="1"/>
  <c r="P95" i="1"/>
  <c r="R95" i="1" s="1"/>
  <c r="Q96" i="1" l="1"/>
  <c r="O97" i="1" s="1"/>
  <c r="P96" i="1"/>
  <c r="R96" i="1" s="1"/>
  <c r="S96" i="1"/>
  <c r="S97" i="1" l="1"/>
  <c r="P97" i="1"/>
  <c r="R97" i="1" s="1"/>
  <c r="Q97" i="1"/>
  <c r="O98" i="1" s="1"/>
  <c r="S98" i="1" l="1"/>
  <c r="Q98" i="1"/>
  <c r="O99" i="1" s="1"/>
  <c r="P98" i="1"/>
  <c r="R98" i="1" s="1"/>
  <c r="Q99" i="1" l="1"/>
  <c r="O100" i="1" s="1"/>
  <c r="S99" i="1"/>
  <c r="P99" i="1"/>
  <c r="R99" i="1" s="1"/>
  <c r="Q100" i="1" l="1"/>
  <c r="O101" i="1" s="1"/>
  <c r="S100" i="1"/>
  <c r="P100" i="1"/>
  <c r="R100" i="1" s="1"/>
  <c r="S101" i="1" l="1"/>
  <c r="P101" i="1"/>
  <c r="R101" i="1" s="1"/>
  <c r="Q101" i="1"/>
  <c r="O102" i="1" s="1"/>
  <c r="S102" i="1" l="1"/>
  <c r="Q102" i="1"/>
  <c r="O103" i="1" s="1"/>
  <c r="P102" i="1"/>
  <c r="R102" i="1" s="1"/>
  <c r="Q103" i="1" l="1"/>
  <c r="O104" i="1" s="1"/>
  <c r="S103" i="1"/>
  <c r="P103" i="1"/>
  <c r="R103" i="1" s="1"/>
  <c r="S104" i="1" l="1"/>
  <c r="Q104" i="1"/>
  <c r="O105" i="1" s="1"/>
  <c r="P104" i="1"/>
  <c r="R104" i="1" s="1"/>
  <c r="S105" i="1" l="1"/>
  <c r="Q105" i="1"/>
  <c r="O106" i="1" s="1"/>
  <c r="P105" i="1"/>
  <c r="R105" i="1" s="1"/>
  <c r="S106" i="1" l="1"/>
  <c r="Q106" i="1"/>
  <c r="O107" i="1" s="1"/>
  <c r="P106" i="1"/>
  <c r="R106" i="1" s="1"/>
  <c r="S107" i="1" l="1"/>
  <c r="Q107" i="1"/>
  <c r="P107" i="1"/>
  <c r="R107" i="1" s="1"/>
</calcChain>
</file>

<file path=xl/sharedStrings.xml><?xml version="1.0" encoding="utf-8"?>
<sst xmlns="http://schemas.openxmlformats.org/spreadsheetml/2006/main" count="31" uniqueCount="28">
  <si>
    <t xml:space="preserve">Customer </t>
  </si>
  <si>
    <t>Interarrival 
Time 
(min)</t>
  </si>
  <si>
    <t>Arrival 
Time
(clock)</t>
  </si>
  <si>
    <t>Service
Time
(min)</t>
  </si>
  <si>
    <t>Time
Service
Begin
(clock)</t>
  </si>
  <si>
    <t>Waiting 
time in
Queue
(min)</t>
  </si>
  <si>
    <t>Time
Service
Ends
(clock)</t>
  </si>
  <si>
    <t>Time Customer
Spends in 
System
(min)</t>
  </si>
  <si>
    <t>Idle
Time 
of Server
(min)</t>
  </si>
  <si>
    <t>Time Between Arrival</t>
  </si>
  <si>
    <t>Probability</t>
  </si>
  <si>
    <t>Cummulative</t>
  </si>
  <si>
    <t>Range</t>
  </si>
  <si>
    <t xml:space="preserve">Service Time </t>
  </si>
  <si>
    <t>Anggota Kelompok 6</t>
  </si>
  <si>
    <t>Andi Sita Salsabillah</t>
  </si>
  <si>
    <t>Yesaya Ananda Djaya</t>
  </si>
  <si>
    <t>Aini Rini Yara Fadillah</t>
  </si>
  <si>
    <t>SIMULASI</t>
  </si>
  <si>
    <t>Random
Generated
Number 1</t>
  </si>
  <si>
    <t>Random
Generated
Number 2</t>
  </si>
  <si>
    <t>Simulation
Trials</t>
  </si>
  <si>
    <t>Interarrival Time Statistic</t>
  </si>
  <si>
    <t>Total</t>
  </si>
  <si>
    <t>Avg interarrival</t>
  </si>
  <si>
    <t>GENERATOR</t>
  </si>
  <si>
    <t>DATA</t>
  </si>
  <si>
    <t>TEKNIK SIMULASI ( B )
BANK QUEUE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</si>
</sst>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40"/>
      <color rgb="FF000000"/>
      <name val="Calibri"/>
      <family val="2"/>
      <scheme val="minor"/>
    </font>
    <font>
      <sz val="11"/>
      <name val="Calibri"/>
      <family val="2"/>
      <scheme val="minor"/>
    </font>
    <font>
      <sz val="4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8" tint="0.59999389629810485"/>
        <bgColor rgb="FFBDD6E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id-ID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Frequency Of Service Time</a:t>
            </a:r>
            <a:endParaRPr kumimoji="0" lang="en-ID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454063DE-7753-46FC-B0BC-45D9642A7303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7</xdr:row>
      <xdr:rowOff>9524</xdr:rowOff>
    </xdr:from>
    <xdr:to>
      <xdr:col>28</xdr:col>
      <xdr:colOff>19049</xdr:colOff>
      <xdr:row>20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1A1148-A31C-02CB-7AC1-139E5046F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45400" y="2190749"/>
              <a:ext cx="4819649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E1" zoomScale="55" zoomScaleNormal="55" workbookViewId="0">
      <selection activeCell="F8" sqref="F8"/>
    </sheetView>
  </sheetViews>
  <sheetFormatPr defaultColWidth="14.42578125" defaultRowHeight="15" customHeight="1" x14ac:dyDescent="0.25"/>
  <cols>
    <col min="1" max="1" width="25.28515625" bestFit="1" customWidth="1"/>
    <col min="2" max="2" width="18.5703125" customWidth="1"/>
    <col min="3" max="3" width="19.140625" customWidth="1"/>
    <col min="4" max="4" width="17.42578125" customWidth="1"/>
    <col min="5" max="5" width="19.5703125" customWidth="1"/>
    <col min="6" max="6" width="20.7109375" customWidth="1"/>
    <col min="7" max="9" width="10" bestFit="1" customWidth="1"/>
    <col min="10" max="10" width="8.7109375" customWidth="1"/>
    <col min="11" max="11" width="13.85546875" customWidth="1"/>
    <col min="12" max="12" width="8.7109375" customWidth="1"/>
    <col min="13" max="13" width="12.42578125" customWidth="1"/>
    <col min="14" max="16" width="8.7109375" customWidth="1"/>
    <col min="17" max="17" width="8.140625" bestFit="1" customWidth="1"/>
    <col min="18" max="18" width="10.28515625" customWidth="1"/>
    <col min="19" max="19" width="12.85546875" customWidth="1"/>
    <col min="20" max="21" width="14.42578125" customWidth="1"/>
  </cols>
  <sheetData>
    <row r="1" spans="1:28" ht="15" customHeight="1" x14ac:dyDescent="0.25">
      <c r="A1" s="26" t="s">
        <v>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26.2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customHeight="1" x14ac:dyDescent="0.25">
      <c r="A3" s="27" t="s">
        <v>14</v>
      </c>
      <c r="B3" s="27"/>
      <c r="C3" s="28" t="s">
        <v>25</v>
      </c>
      <c r="D3" s="28"/>
      <c r="E3" s="28"/>
      <c r="F3" s="28"/>
      <c r="G3" s="28"/>
      <c r="H3" s="28"/>
      <c r="I3" s="28"/>
      <c r="J3" s="28"/>
      <c r="K3" s="29" t="s">
        <v>18</v>
      </c>
      <c r="L3" s="30"/>
      <c r="M3" s="30"/>
      <c r="N3" s="30"/>
      <c r="O3" s="30"/>
      <c r="P3" s="30"/>
      <c r="Q3" s="30"/>
      <c r="R3" s="30"/>
      <c r="S3" s="30"/>
      <c r="T3" s="24" t="s">
        <v>26</v>
      </c>
      <c r="U3" s="25"/>
      <c r="V3" s="25"/>
      <c r="W3" s="25"/>
      <c r="X3" s="25"/>
      <c r="Y3" s="25"/>
      <c r="Z3" s="25"/>
      <c r="AA3" s="25"/>
      <c r="AB3" s="25"/>
    </row>
    <row r="4" spans="1:28" ht="15.75" x14ac:dyDescent="0.25">
      <c r="A4" s="4" t="s">
        <v>15</v>
      </c>
      <c r="B4" s="3">
        <v>500221067</v>
      </c>
      <c r="C4" s="28"/>
      <c r="D4" s="28"/>
      <c r="E4" s="28"/>
      <c r="F4" s="28"/>
      <c r="G4" s="28"/>
      <c r="H4" s="28"/>
      <c r="I4" s="28"/>
      <c r="J4" s="28"/>
      <c r="K4" s="30"/>
      <c r="L4" s="30"/>
      <c r="M4" s="30"/>
      <c r="N4" s="30"/>
      <c r="O4" s="30"/>
      <c r="P4" s="30"/>
      <c r="Q4" s="30"/>
      <c r="R4" s="30"/>
      <c r="S4" s="30"/>
      <c r="T4" s="25"/>
      <c r="U4" s="25"/>
      <c r="V4" s="25"/>
      <c r="W4" s="25"/>
      <c r="X4" s="25"/>
      <c r="Y4" s="25"/>
      <c r="Z4" s="25"/>
      <c r="AA4" s="25"/>
      <c r="AB4" s="25"/>
    </row>
    <row r="5" spans="1:28" ht="15.75" x14ac:dyDescent="0.25">
      <c r="A5" s="4" t="s">
        <v>16</v>
      </c>
      <c r="B5" s="3">
        <v>500221156</v>
      </c>
      <c r="C5" s="28"/>
      <c r="D5" s="28"/>
      <c r="E5" s="28"/>
      <c r="F5" s="28"/>
      <c r="G5" s="28"/>
      <c r="H5" s="28"/>
      <c r="I5" s="28"/>
      <c r="J5" s="28"/>
      <c r="K5" s="30"/>
      <c r="L5" s="30"/>
      <c r="M5" s="30"/>
      <c r="N5" s="30"/>
      <c r="O5" s="30"/>
      <c r="P5" s="30"/>
      <c r="Q5" s="30"/>
      <c r="R5" s="30"/>
      <c r="S5" s="30"/>
      <c r="T5" s="25"/>
      <c r="U5" s="25"/>
      <c r="V5" s="25"/>
      <c r="W5" s="25"/>
      <c r="X5" s="25"/>
      <c r="Y5" s="25"/>
      <c r="Z5" s="25"/>
      <c r="AA5" s="25"/>
      <c r="AB5" s="25"/>
    </row>
    <row r="6" spans="1:28" ht="15" customHeight="1" x14ac:dyDescent="0.25">
      <c r="A6" s="4" t="s">
        <v>17</v>
      </c>
      <c r="B6" s="3">
        <v>500221173</v>
      </c>
      <c r="C6" s="28"/>
      <c r="D6" s="28"/>
      <c r="E6" s="28"/>
      <c r="F6" s="28"/>
      <c r="G6" s="28"/>
      <c r="H6" s="28"/>
      <c r="I6" s="28"/>
      <c r="J6" s="28"/>
      <c r="K6" s="30"/>
      <c r="L6" s="30"/>
      <c r="M6" s="30"/>
      <c r="N6" s="30"/>
      <c r="O6" s="30"/>
      <c r="P6" s="30"/>
      <c r="Q6" s="30"/>
      <c r="R6" s="30"/>
      <c r="S6" s="30"/>
      <c r="T6" s="25"/>
      <c r="U6" s="25"/>
      <c r="V6" s="25"/>
      <c r="W6" s="25"/>
      <c r="X6" s="25"/>
      <c r="Y6" s="25"/>
      <c r="Z6" s="25"/>
      <c r="AA6" s="25"/>
      <c r="AB6" s="25"/>
    </row>
    <row r="7" spans="1:28" ht="78.75" x14ac:dyDescent="0.25">
      <c r="F7" s="2"/>
      <c r="G7" s="9" t="s">
        <v>19</v>
      </c>
      <c r="H7" s="10" t="s">
        <v>20</v>
      </c>
      <c r="J7" s="1"/>
      <c r="K7" s="20" t="s">
        <v>0</v>
      </c>
      <c r="L7" s="8" t="s">
        <v>1</v>
      </c>
      <c r="M7" s="8" t="s">
        <v>2</v>
      </c>
      <c r="N7" s="8" t="s">
        <v>3</v>
      </c>
      <c r="O7" s="8" t="s">
        <v>4</v>
      </c>
      <c r="P7" s="8" t="s">
        <v>5</v>
      </c>
      <c r="Q7" s="8" t="s">
        <v>6</v>
      </c>
      <c r="R7" s="8" t="s">
        <v>7</v>
      </c>
      <c r="S7" s="8" t="s">
        <v>8</v>
      </c>
      <c r="U7" s="15" t="s">
        <v>21</v>
      </c>
      <c r="V7" s="2"/>
      <c r="W7" s="2"/>
      <c r="X7" s="2"/>
      <c r="Y7" s="2"/>
      <c r="Z7" s="2"/>
    </row>
    <row r="8" spans="1:28" ht="15.75" x14ac:dyDescent="0.25">
      <c r="A8" s="6" t="s">
        <v>9</v>
      </c>
      <c r="B8" s="6" t="s">
        <v>10</v>
      </c>
      <c r="C8" s="7" t="s">
        <v>11</v>
      </c>
      <c r="D8" s="21" t="s">
        <v>12</v>
      </c>
      <c r="E8" s="21"/>
      <c r="F8" s="2"/>
      <c r="G8" s="11">
        <f t="shared" ref="G8:G107" ca="1" si="0">RANDBETWEEN(0,1000)</f>
        <v>710</v>
      </c>
      <c r="H8" s="12">
        <f t="shared" ref="H8:H107" ca="1" si="1">RANDBETWEEN(0,1000)</f>
        <v>847</v>
      </c>
      <c r="J8" s="1"/>
      <c r="K8" s="3">
        <v>1</v>
      </c>
      <c r="L8" s="3">
        <f t="shared" ref="L8:L39" ca="1" si="2">LOOKUP(G8,$D$9:$E$16,$A$9:$A$16)</f>
        <v>6</v>
      </c>
      <c r="M8" s="3">
        <f ca="1">L8</f>
        <v>6</v>
      </c>
      <c r="N8" s="3">
        <f t="shared" ref="N8:N39" ca="1" si="3">LOOKUP(H8,$D$20:$E$25,$A$20:$A$25)</f>
        <v>4</v>
      </c>
      <c r="O8" s="3">
        <f ca="1">M8</f>
        <v>6</v>
      </c>
      <c r="P8" s="3">
        <v>0</v>
      </c>
      <c r="Q8" s="3">
        <f t="shared" ref="Q8:Q107" ca="1" si="4">O8+N8</f>
        <v>10</v>
      </c>
      <c r="R8" s="3">
        <f t="shared" ref="R8:R107" ca="1" si="5">N8+P8</f>
        <v>4</v>
      </c>
      <c r="S8" s="3">
        <f ca="1">O8-1</f>
        <v>5</v>
      </c>
      <c r="V8" s="2"/>
      <c r="W8" s="2"/>
      <c r="X8" s="2"/>
      <c r="Y8" s="2"/>
      <c r="Z8" s="2"/>
    </row>
    <row r="9" spans="1:28" ht="15.75" x14ac:dyDescent="0.25">
      <c r="A9" s="6">
        <v>1</v>
      </c>
      <c r="B9" s="6">
        <v>0.125</v>
      </c>
      <c r="C9" s="7">
        <f>B9</f>
        <v>0.125</v>
      </c>
      <c r="D9" s="6">
        <v>0</v>
      </c>
      <c r="E9" s="6">
        <f t="shared" ref="E9:E16" si="6">C9*1000</f>
        <v>125</v>
      </c>
      <c r="F9" s="2"/>
      <c r="G9" s="11">
        <f t="shared" ca="1" si="0"/>
        <v>74</v>
      </c>
      <c r="H9" s="12">
        <f t="shared" ca="1" si="1"/>
        <v>281</v>
      </c>
      <c r="J9" s="1"/>
      <c r="K9" s="3">
        <v>2</v>
      </c>
      <c r="L9" s="3">
        <f t="shared" ca="1" si="2"/>
        <v>1</v>
      </c>
      <c r="M9" s="3">
        <f t="shared" ref="M9:M107" ca="1" si="7">M8+L9</f>
        <v>7</v>
      </c>
      <c r="N9" s="3">
        <f t="shared" ca="1" si="3"/>
        <v>2</v>
      </c>
      <c r="O9" s="3">
        <f t="shared" ref="O9:O107" ca="1" si="8">MAX(Q8,M9)</f>
        <v>10</v>
      </c>
      <c r="P9" s="3">
        <f t="shared" ref="P9:P107" ca="1" si="9">O9-M9</f>
        <v>3</v>
      </c>
      <c r="Q9" s="3">
        <f t="shared" ca="1" si="4"/>
        <v>12</v>
      </c>
      <c r="R9" s="3">
        <f t="shared" ca="1" si="5"/>
        <v>5</v>
      </c>
      <c r="S9" s="3">
        <f t="shared" ref="S9:S107" ca="1" si="10">O9-Q8</f>
        <v>0</v>
      </c>
      <c r="U9" s="22" t="s">
        <v>22</v>
      </c>
      <c r="V9" s="23"/>
      <c r="W9" s="2"/>
      <c r="X9" s="2"/>
      <c r="Y9" s="2"/>
      <c r="Z9" s="2"/>
    </row>
    <row r="10" spans="1:28" ht="15.75" x14ac:dyDescent="0.25">
      <c r="A10" s="6">
        <v>2</v>
      </c>
      <c r="B10" s="6">
        <v>0.125</v>
      </c>
      <c r="C10" s="7">
        <f t="shared" ref="C10:C16" si="11">B10+C9</f>
        <v>0.25</v>
      </c>
      <c r="D10" s="6">
        <f t="shared" ref="D10:D16" si="12">E9+1</f>
        <v>126</v>
      </c>
      <c r="E10" s="6">
        <f t="shared" si="6"/>
        <v>250</v>
      </c>
      <c r="F10" s="2"/>
      <c r="G10" s="11">
        <f t="shared" ca="1" si="0"/>
        <v>703</v>
      </c>
      <c r="H10" s="12">
        <f t="shared" ca="1" si="1"/>
        <v>650</v>
      </c>
      <c r="J10" s="1"/>
      <c r="K10" s="3">
        <v>3</v>
      </c>
      <c r="L10" s="3">
        <f t="shared" ca="1" si="2"/>
        <v>6</v>
      </c>
      <c r="M10" s="3">
        <f t="shared" ca="1" si="7"/>
        <v>13</v>
      </c>
      <c r="N10" s="3">
        <f t="shared" ca="1" si="3"/>
        <v>4</v>
      </c>
      <c r="O10" s="3">
        <f t="shared" ca="1" si="8"/>
        <v>13</v>
      </c>
      <c r="P10" s="3">
        <f t="shared" ca="1" si="9"/>
        <v>0</v>
      </c>
      <c r="Q10" s="3">
        <f t="shared" ca="1" si="4"/>
        <v>17</v>
      </c>
      <c r="R10" s="3">
        <f t="shared" ca="1" si="5"/>
        <v>4</v>
      </c>
      <c r="S10" s="3">
        <f t="shared" ca="1" si="10"/>
        <v>1</v>
      </c>
      <c r="T10" s="5"/>
      <c r="U10" s="16">
        <v>1</v>
      </c>
      <c r="V10" s="17">
        <f ca="1">COUNTIFS(L8:L107,"=1")</f>
        <v>13</v>
      </c>
      <c r="W10" s="2"/>
      <c r="X10" s="2"/>
      <c r="Y10" s="2"/>
      <c r="Z10" s="2"/>
    </row>
    <row r="11" spans="1:28" ht="15.75" x14ac:dyDescent="0.25">
      <c r="A11" s="6">
        <v>3</v>
      </c>
      <c r="B11" s="6">
        <v>0.125</v>
      </c>
      <c r="C11" s="7">
        <f t="shared" si="11"/>
        <v>0.375</v>
      </c>
      <c r="D11" s="6">
        <f t="shared" si="12"/>
        <v>251</v>
      </c>
      <c r="E11" s="6">
        <f t="shared" si="6"/>
        <v>375</v>
      </c>
      <c r="F11" s="1"/>
      <c r="G11" s="11">
        <f t="shared" ca="1" si="0"/>
        <v>691</v>
      </c>
      <c r="H11" s="12">
        <f t="shared" ca="1" si="1"/>
        <v>220</v>
      </c>
      <c r="J11" s="1"/>
      <c r="K11" s="3">
        <v>4</v>
      </c>
      <c r="L11" s="3">
        <f t="shared" ca="1" si="2"/>
        <v>6</v>
      </c>
      <c r="M11" s="3">
        <f t="shared" ca="1" si="7"/>
        <v>19</v>
      </c>
      <c r="N11" s="3">
        <f t="shared" ca="1" si="3"/>
        <v>2</v>
      </c>
      <c r="O11" s="3">
        <f t="shared" ca="1" si="8"/>
        <v>19</v>
      </c>
      <c r="P11" s="3">
        <f t="shared" ca="1" si="9"/>
        <v>0</v>
      </c>
      <c r="Q11" s="3">
        <f t="shared" ca="1" si="4"/>
        <v>21</v>
      </c>
      <c r="R11" s="3">
        <f t="shared" ca="1" si="5"/>
        <v>2</v>
      </c>
      <c r="S11" s="3">
        <f t="shared" ca="1" si="10"/>
        <v>2</v>
      </c>
      <c r="T11" s="5"/>
      <c r="U11" s="16">
        <v>2</v>
      </c>
      <c r="V11" s="17">
        <f ca="1">COUNTIFS(L9:L108,"=2")</f>
        <v>8</v>
      </c>
      <c r="W11" s="2"/>
      <c r="X11" s="2"/>
      <c r="Y11" s="2"/>
      <c r="Z11" s="2"/>
    </row>
    <row r="12" spans="1:28" ht="15.75" x14ac:dyDescent="0.25">
      <c r="A12" s="6">
        <v>4</v>
      </c>
      <c r="B12" s="6">
        <v>0.125</v>
      </c>
      <c r="C12" s="7">
        <f t="shared" si="11"/>
        <v>0.5</v>
      </c>
      <c r="D12" s="6">
        <f t="shared" si="12"/>
        <v>376</v>
      </c>
      <c r="E12" s="6">
        <f t="shared" si="6"/>
        <v>500</v>
      </c>
      <c r="F12" s="1"/>
      <c r="G12" s="11">
        <f t="shared" ca="1" si="0"/>
        <v>271</v>
      </c>
      <c r="H12" s="12">
        <f t="shared" ca="1" si="1"/>
        <v>165</v>
      </c>
      <c r="J12" s="1"/>
      <c r="K12" s="3">
        <v>5</v>
      </c>
      <c r="L12" s="3">
        <f t="shared" ca="1" si="2"/>
        <v>3</v>
      </c>
      <c r="M12" s="3">
        <f t="shared" ca="1" si="7"/>
        <v>22</v>
      </c>
      <c r="N12" s="3">
        <f t="shared" ca="1" si="3"/>
        <v>2</v>
      </c>
      <c r="O12" s="3">
        <f t="shared" ca="1" si="8"/>
        <v>22</v>
      </c>
      <c r="P12" s="3">
        <f t="shared" ca="1" si="9"/>
        <v>0</v>
      </c>
      <c r="Q12" s="3">
        <f t="shared" ca="1" si="4"/>
        <v>24</v>
      </c>
      <c r="R12" s="3">
        <f t="shared" ca="1" si="5"/>
        <v>2</v>
      </c>
      <c r="S12" s="3">
        <f t="shared" ca="1" si="10"/>
        <v>1</v>
      </c>
      <c r="T12" s="5"/>
      <c r="U12" s="16">
        <v>3</v>
      </c>
      <c r="V12" s="17">
        <f ca="1">COUNTIFS(L10:L109,"=3")</f>
        <v>10</v>
      </c>
      <c r="W12" s="2"/>
      <c r="X12" s="2"/>
      <c r="Y12" s="2"/>
      <c r="Z12" s="2"/>
    </row>
    <row r="13" spans="1:28" ht="15.75" x14ac:dyDescent="0.25">
      <c r="A13" s="6">
        <v>5</v>
      </c>
      <c r="B13" s="6">
        <v>0.125</v>
      </c>
      <c r="C13" s="7">
        <f t="shared" si="11"/>
        <v>0.625</v>
      </c>
      <c r="D13" s="6">
        <f t="shared" si="12"/>
        <v>501</v>
      </c>
      <c r="E13" s="6">
        <f t="shared" si="6"/>
        <v>625</v>
      </c>
      <c r="F13" s="1"/>
      <c r="G13" s="11">
        <f t="shared" ca="1" si="0"/>
        <v>154</v>
      </c>
      <c r="H13" s="12">
        <f t="shared" ca="1" si="1"/>
        <v>599</v>
      </c>
      <c r="J13" s="1"/>
      <c r="K13" s="3">
        <v>6</v>
      </c>
      <c r="L13" s="3">
        <f t="shared" ca="1" si="2"/>
        <v>2</v>
      </c>
      <c r="M13" s="3">
        <f t="shared" ca="1" si="7"/>
        <v>24</v>
      </c>
      <c r="N13" s="3">
        <f t="shared" ca="1" si="3"/>
        <v>3</v>
      </c>
      <c r="O13" s="3">
        <f t="shared" ca="1" si="8"/>
        <v>24</v>
      </c>
      <c r="P13" s="3">
        <f t="shared" ca="1" si="9"/>
        <v>0</v>
      </c>
      <c r="Q13" s="3">
        <f t="shared" ca="1" si="4"/>
        <v>27</v>
      </c>
      <c r="R13" s="3">
        <f t="shared" ca="1" si="5"/>
        <v>3</v>
      </c>
      <c r="S13" s="3">
        <f t="shared" ca="1" si="10"/>
        <v>0</v>
      </c>
      <c r="T13" s="5"/>
      <c r="U13" s="16">
        <v>4</v>
      </c>
      <c r="V13" s="17">
        <f ca="1">COUNTIFS(L11:L110,"=4")</f>
        <v>10</v>
      </c>
      <c r="W13" s="2"/>
      <c r="X13" s="2"/>
      <c r="Y13" s="2"/>
      <c r="Z13" s="2"/>
    </row>
    <row r="14" spans="1:28" ht="15.75" x14ac:dyDescent="0.25">
      <c r="A14" s="6">
        <v>6</v>
      </c>
      <c r="B14" s="6">
        <v>0.125</v>
      </c>
      <c r="C14" s="7">
        <f t="shared" si="11"/>
        <v>0.75</v>
      </c>
      <c r="D14" s="6">
        <f t="shared" si="12"/>
        <v>626</v>
      </c>
      <c r="E14" s="6">
        <f t="shared" si="6"/>
        <v>750</v>
      </c>
      <c r="F14" s="1"/>
      <c r="G14" s="11">
        <f t="shared" ca="1" si="0"/>
        <v>700</v>
      </c>
      <c r="H14" s="12">
        <f t="shared" ca="1" si="1"/>
        <v>721</v>
      </c>
      <c r="J14" s="1"/>
      <c r="K14" s="3">
        <v>7</v>
      </c>
      <c r="L14" s="3">
        <f t="shared" ca="1" si="2"/>
        <v>6</v>
      </c>
      <c r="M14" s="3">
        <f t="shared" ca="1" si="7"/>
        <v>30</v>
      </c>
      <c r="N14" s="3">
        <f t="shared" ca="1" si="3"/>
        <v>4</v>
      </c>
      <c r="O14" s="3">
        <f t="shared" ca="1" si="8"/>
        <v>30</v>
      </c>
      <c r="P14" s="3">
        <f t="shared" ca="1" si="9"/>
        <v>0</v>
      </c>
      <c r="Q14" s="3">
        <f t="shared" ca="1" si="4"/>
        <v>34</v>
      </c>
      <c r="R14" s="3">
        <f t="shared" ca="1" si="5"/>
        <v>4</v>
      </c>
      <c r="S14" s="3">
        <f t="shared" ca="1" si="10"/>
        <v>3</v>
      </c>
      <c r="T14" s="5"/>
      <c r="U14" s="16" t="s">
        <v>23</v>
      </c>
      <c r="V14" s="17">
        <f ca="1">SUM(V10:V13)</f>
        <v>41</v>
      </c>
      <c r="W14" s="2"/>
      <c r="X14" s="2"/>
      <c r="Y14" s="2"/>
      <c r="Z14" s="2"/>
    </row>
    <row r="15" spans="1:28" ht="15.75" x14ac:dyDescent="0.25">
      <c r="A15" s="6">
        <v>7</v>
      </c>
      <c r="B15" s="6">
        <v>0.125</v>
      </c>
      <c r="C15" s="7">
        <f t="shared" si="11"/>
        <v>0.875</v>
      </c>
      <c r="D15" s="6">
        <f t="shared" si="12"/>
        <v>751</v>
      </c>
      <c r="E15" s="6">
        <f t="shared" si="6"/>
        <v>875</v>
      </c>
      <c r="F15" s="1"/>
      <c r="G15" s="11">
        <f t="shared" ca="1" si="0"/>
        <v>370</v>
      </c>
      <c r="H15" s="12">
        <f t="shared" ca="1" si="1"/>
        <v>211</v>
      </c>
      <c r="J15" s="1"/>
      <c r="K15" s="3">
        <v>8</v>
      </c>
      <c r="L15" s="3">
        <f t="shared" ca="1" si="2"/>
        <v>3</v>
      </c>
      <c r="M15" s="3">
        <f t="shared" ca="1" si="7"/>
        <v>33</v>
      </c>
      <c r="N15" s="3">
        <f t="shared" ca="1" si="3"/>
        <v>2</v>
      </c>
      <c r="O15" s="3">
        <f t="shared" ca="1" si="8"/>
        <v>34</v>
      </c>
      <c r="P15" s="3">
        <f t="shared" ca="1" si="9"/>
        <v>1</v>
      </c>
      <c r="Q15" s="3">
        <f t="shared" ca="1" si="4"/>
        <v>36</v>
      </c>
      <c r="R15" s="3">
        <f t="shared" ca="1" si="5"/>
        <v>3</v>
      </c>
      <c r="S15" s="3">
        <f t="shared" ca="1" si="10"/>
        <v>0</v>
      </c>
      <c r="T15" s="5"/>
      <c r="U15" s="18" t="s">
        <v>24</v>
      </c>
      <c r="V15" s="19">
        <f ca="1">AVERAGE(L8:L107)</f>
        <v>4.8</v>
      </c>
      <c r="W15" s="2"/>
      <c r="X15" s="2"/>
      <c r="Y15" s="2"/>
      <c r="Z15" s="2"/>
    </row>
    <row r="16" spans="1:28" ht="15.75" x14ac:dyDescent="0.25">
      <c r="A16" s="6">
        <v>8</v>
      </c>
      <c r="B16" s="6">
        <v>0.125</v>
      </c>
      <c r="C16" s="7">
        <f t="shared" si="11"/>
        <v>1</v>
      </c>
      <c r="D16" s="6">
        <f t="shared" si="12"/>
        <v>876</v>
      </c>
      <c r="E16" s="6">
        <f t="shared" si="6"/>
        <v>1000</v>
      </c>
      <c r="F16" s="1"/>
      <c r="G16" s="11">
        <f t="shared" ca="1" si="0"/>
        <v>885</v>
      </c>
      <c r="H16" s="12">
        <f t="shared" ca="1" si="1"/>
        <v>340</v>
      </c>
      <c r="J16" s="1"/>
      <c r="K16" s="3">
        <v>9</v>
      </c>
      <c r="L16" s="3">
        <f t="shared" ca="1" si="2"/>
        <v>8</v>
      </c>
      <c r="M16" s="3">
        <f t="shared" ca="1" si="7"/>
        <v>41</v>
      </c>
      <c r="N16" s="3">
        <f t="shared" ca="1" si="3"/>
        <v>3</v>
      </c>
      <c r="O16" s="3">
        <f t="shared" ca="1" si="8"/>
        <v>41</v>
      </c>
      <c r="P16" s="3">
        <f t="shared" ca="1" si="9"/>
        <v>0</v>
      </c>
      <c r="Q16" s="3">
        <f t="shared" ca="1" si="4"/>
        <v>44</v>
      </c>
      <c r="R16" s="3">
        <f t="shared" ca="1" si="5"/>
        <v>3</v>
      </c>
      <c r="S16" s="3">
        <f t="shared" ca="1" si="10"/>
        <v>5</v>
      </c>
      <c r="V16" s="2"/>
      <c r="W16" s="2"/>
      <c r="X16" s="2"/>
      <c r="Y16" s="2"/>
      <c r="Z16" s="2"/>
    </row>
    <row r="17" spans="1:26" ht="15.75" x14ac:dyDescent="0.25">
      <c r="A17" s="1"/>
      <c r="B17" s="1"/>
      <c r="C17" s="1"/>
      <c r="D17" s="1"/>
      <c r="E17" s="2"/>
      <c r="F17" s="1"/>
      <c r="G17" s="11">
        <f t="shared" ca="1" si="0"/>
        <v>876</v>
      </c>
      <c r="H17" s="12">
        <f t="shared" ca="1" si="1"/>
        <v>710</v>
      </c>
      <c r="J17" s="1"/>
      <c r="K17" s="3">
        <v>10</v>
      </c>
      <c r="L17" s="3">
        <f t="shared" ca="1" si="2"/>
        <v>8</v>
      </c>
      <c r="M17" s="3">
        <f t="shared" ca="1" si="7"/>
        <v>49</v>
      </c>
      <c r="N17" s="3">
        <f t="shared" ca="1" si="3"/>
        <v>4</v>
      </c>
      <c r="O17" s="3">
        <f t="shared" ca="1" si="8"/>
        <v>49</v>
      </c>
      <c r="P17" s="3">
        <f t="shared" ca="1" si="9"/>
        <v>0</v>
      </c>
      <c r="Q17" s="3">
        <f t="shared" ca="1" si="4"/>
        <v>53</v>
      </c>
      <c r="R17" s="3">
        <f t="shared" ca="1" si="5"/>
        <v>4</v>
      </c>
      <c r="S17" s="3">
        <f t="shared" ca="1" si="10"/>
        <v>5</v>
      </c>
      <c r="V17" s="2"/>
      <c r="W17" s="2"/>
      <c r="X17" s="2"/>
      <c r="Y17" s="2"/>
      <c r="Z17" s="2"/>
    </row>
    <row r="18" spans="1:26" ht="15.75" x14ac:dyDescent="0.25">
      <c r="B18" s="1"/>
      <c r="C18" s="1"/>
      <c r="D18" s="1"/>
      <c r="E18" s="2"/>
      <c r="F18" s="1"/>
      <c r="G18" s="11">
        <f t="shared" ca="1" si="0"/>
        <v>543</v>
      </c>
      <c r="H18" s="12">
        <f t="shared" ca="1" si="1"/>
        <v>880</v>
      </c>
      <c r="J18" s="1"/>
      <c r="K18" s="3">
        <v>11</v>
      </c>
      <c r="L18" s="3">
        <f t="shared" ca="1" si="2"/>
        <v>5</v>
      </c>
      <c r="M18" s="3">
        <f t="shared" ca="1" si="7"/>
        <v>54</v>
      </c>
      <c r="N18" s="3">
        <f t="shared" ca="1" si="3"/>
        <v>5</v>
      </c>
      <c r="O18" s="3">
        <f t="shared" ca="1" si="8"/>
        <v>54</v>
      </c>
      <c r="P18" s="3">
        <f t="shared" ca="1" si="9"/>
        <v>0</v>
      </c>
      <c r="Q18" s="3">
        <f t="shared" ca="1" si="4"/>
        <v>59</v>
      </c>
      <c r="R18" s="3">
        <f t="shared" ca="1" si="5"/>
        <v>5</v>
      </c>
      <c r="S18" s="3">
        <f t="shared" ca="1" si="10"/>
        <v>1</v>
      </c>
      <c r="V18" s="2"/>
      <c r="W18" s="2"/>
      <c r="X18" s="2"/>
      <c r="Y18" s="2"/>
      <c r="Z18" s="2"/>
    </row>
    <row r="19" spans="1:26" ht="15.75" x14ac:dyDescent="0.25">
      <c r="A19" s="6" t="s">
        <v>13</v>
      </c>
      <c r="B19" s="6" t="s">
        <v>10</v>
      </c>
      <c r="C19" s="7" t="s">
        <v>11</v>
      </c>
      <c r="D19" s="21" t="s">
        <v>12</v>
      </c>
      <c r="E19" s="21"/>
      <c r="F19" s="1"/>
      <c r="G19" s="11">
        <f t="shared" ca="1" si="0"/>
        <v>808</v>
      </c>
      <c r="H19" s="12">
        <f t="shared" ca="1" si="1"/>
        <v>786</v>
      </c>
      <c r="J19" s="1"/>
      <c r="K19" s="3">
        <v>12</v>
      </c>
      <c r="L19" s="3">
        <f t="shared" ca="1" si="2"/>
        <v>7</v>
      </c>
      <c r="M19" s="3">
        <f t="shared" ca="1" si="7"/>
        <v>61</v>
      </c>
      <c r="N19" s="3">
        <f t="shared" ca="1" si="3"/>
        <v>4</v>
      </c>
      <c r="O19" s="3">
        <f t="shared" ca="1" si="8"/>
        <v>61</v>
      </c>
      <c r="P19" s="3">
        <f t="shared" ca="1" si="9"/>
        <v>0</v>
      </c>
      <c r="Q19" s="3">
        <f t="shared" ca="1" si="4"/>
        <v>65</v>
      </c>
      <c r="R19" s="3">
        <f t="shared" ca="1" si="5"/>
        <v>4</v>
      </c>
      <c r="S19" s="3">
        <f t="shared" ca="1" si="10"/>
        <v>2</v>
      </c>
      <c r="V19" s="2"/>
      <c r="W19" s="2"/>
      <c r="X19" s="2"/>
      <c r="Y19" s="2"/>
      <c r="Z19" s="2"/>
    </row>
    <row r="20" spans="1:26" ht="15.75" x14ac:dyDescent="0.25">
      <c r="A20" s="6">
        <v>1</v>
      </c>
      <c r="B20" s="6">
        <v>0.1</v>
      </c>
      <c r="C20" s="7">
        <f>B20</f>
        <v>0.1</v>
      </c>
      <c r="D20" s="6">
        <v>0</v>
      </c>
      <c r="E20" s="6">
        <f t="shared" ref="E20:E25" si="13">C20*1000</f>
        <v>100</v>
      </c>
      <c r="F20" s="1"/>
      <c r="G20" s="11">
        <f t="shared" ca="1" si="0"/>
        <v>828</v>
      </c>
      <c r="H20" s="12">
        <f t="shared" ca="1" si="1"/>
        <v>430</v>
      </c>
      <c r="J20" s="1"/>
      <c r="K20" s="3">
        <v>13</v>
      </c>
      <c r="L20" s="3">
        <f t="shared" ca="1" si="2"/>
        <v>7</v>
      </c>
      <c r="M20" s="3">
        <f t="shared" ca="1" si="7"/>
        <v>68</v>
      </c>
      <c r="N20" s="3">
        <f t="shared" ca="1" si="3"/>
        <v>3</v>
      </c>
      <c r="O20" s="3">
        <f t="shared" ca="1" si="8"/>
        <v>68</v>
      </c>
      <c r="P20" s="3">
        <f t="shared" ca="1" si="9"/>
        <v>0</v>
      </c>
      <c r="Q20" s="3">
        <f t="shared" ca="1" si="4"/>
        <v>71</v>
      </c>
      <c r="R20" s="3">
        <f t="shared" ca="1" si="5"/>
        <v>3</v>
      </c>
      <c r="S20" s="3">
        <f t="shared" ca="1" si="10"/>
        <v>3</v>
      </c>
      <c r="V20" s="2"/>
      <c r="W20" s="2"/>
      <c r="X20" s="2"/>
      <c r="Y20" s="2"/>
      <c r="Z20" s="2"/>
    </row>
    <row r="21" spans="1:26" ht="15.75" customHeight="1" x14ac:dyDescent="0.25">
      <c r="A21" s="6">
        <v>2</v>
      </c>
      <c r="B21" s="6">
        <v>0.2</v>
      </c>
      <c r="C21" s="7">
        <f>B21+C20</f>
        <v>0.30000000000000004</v>
      </c>
      <c r="D21" s="6">
        <f t="shared" ref="D21:D25" si="14">E20+1</f>
        <v>101</v>
      </c>
      <c r="E21" s="6">
        <f t="shared" si="13"/>
        <v>300.00000000000006</v>
      </c>
      <c r="F21" s="1"/>
      <c r="G21" s="11">
        <f t="shared" ca="1" si="0"/>
        <v>509</v>
      </c>
      <c r="H21" s="12">
        <f t="shared" ca="1" si="1"/>
        <v>190</v>
      </c>
      <c r="J21" s="1"/>
      <c r="K21" s="3">
        <v>14</v>
      </c>
      <c r="L21" s="3">
        <f t="shared" ca="1" si="2"/>
        <v>5</v>
      </c>
      <c r="M21" s="3">
        <f t="shared" ca="1" si="7"/>
        <v>73</v>
      </c>
      <c r="N21" s="3">
        <f t="shared" ca="1" si="3"/>
        <v>2</v>
      </c>
      <c r="O21" s="3">
        <f t="shared" ca="1" si="8"/>
        <v>73</v>
      </c>
      <c r="P21" s="3">
        <f t="shared" ca="1" si="9"/>
        <v>0</v>
      </c>
      <c r="Q21" s="3">
        <f t="shared" ca="1" si="4"/>
        <v>75</v>
      </c>
      <c r="R21" s="3">
        <f t="shared" ca="1" si="5"/>
        <v>2</v>
      </c>
      <c r="S21" s="3">
        <f t="shared" ca="1" si="10"/>
        <v>2</v>
      </c>
      <c r="V21" s="2"/>
      <c r="W21" s="2"/>
      <c r="X21" s="2"/>
      <c r="Y21" s="2"/>
      <c r="Z21" s="2"/>
    </row>
    <row r="22" spans="1:26" ht="15.75" customHeight="1" x14ac:dyDescent="0.25">
      <c r="A22" s="6">
        <v>3</v>
      </c>
      <c r="B22" s="6">
        <v>0.3</v>
      </c>
      <c r="C22" s="7">
        <f t="shared" ref="C22:C25" si="15">B22+C21</f>
        <v>0.60000000000000009</v>
      </c>
      <c r="D22" s="6">
        <f t="shared" si="14"/>
        <v>301.00000000000006</v>
      </c>
      <c r="E22" s="6">
        <f t="shared" si="13"/>
        <v>600.00000000000011</v>
      </c>
      <c r="F22" s="1"/>
      <c r="G22" s="11">
        <f t="shared" ca="1" si="0"/>
        <v>34</v>
      </c>
      <c r="H22" s="12">
        <f t="shared" ca="1" si="1"/>
        <v>531</v>
      </c>
      <c r="J22" s="1"/>
      <c r="K22" s="3">
        <v>15</v>
      </c>
      <c r="L22" s="3">
        <f t="shared" ca="1" si="2"/>
        <v>1</v>
      </c>
      <c r="M22" s="3">
        <f t="shared" ca="1" si="7"/>
        <v>74</v>
      </c>
      <c r="N22" s="3">
        <f t="shared" ca="1" si="3"/>
        <v>3</v>
      </c>
      <c r="O22" s="3">
        <f t="shared" ca="1" si="8"/>
        <v>75</v>
      </c>
      <c r="P22" s="3">
        <f t="shared" ca="1" si="9"/>
        <v>1</v>
      </c>
      <c r="Q22" s="3">
        <f t="shared" ca="1" si="4"/>
        <v>78</v>
      </c>
      <c r="R22" s="3">
        <f t="shared" ca="1" si="5"/>
        <v>4</v>
      </c>
      <c r="S22" s="3">
        <f t="shared" ca="1" si="10"/>
        <v>0</v>
      </c>
      <c r="V22" s="2"/>
      <c r="W22" s="2"/>
      <c r="X22" s="2"/>
      <c r="Y22" s="2"/>
      <c r="Z22" s="2"/>
    </row>
    <row r="23" spans="1:26" ht="15.75" customHeight="1" x14ac:dyDescent="0.25">
      <c r="A23" s="6">
        <v>4</v>
      </c>
      <c r="B23" s="6">
        <v>0.25</v>
      </c>
      <c r="C23" s="7">
        <f t="shared" si="15"/>
        <v>0.85000000000000009</v>
      </c>
      <c r="D23" s="6">
        <f t="shared" si="14"/>
        <v>601.00000000000011</v>
      </c>
      <c r="E23" s="6">
        <f t="shared" si="13"/>
        <v>850.00000000000011</v>
      </c>
      <c r="F23" s="1"/>
      <c r="G23" s="11">
        <f t="shared" ca="1" si="0"/>
        <v>808</v>
      </c>
      <c r="H23" s="12">
        <f t="shared" ca="1" si="1"/>
        <v>573</v>
      </c>
      <c r="J23" s="1"/>
      <c r="K23" s="3">
        <v>16</v>
      </c>
      <c r="L23" s="3">
        <f t="shared" ca="1" si="2"/>
        <v>7</v>
      </c>
      <c r="M23" s="3">
        <f t="shared" ca="1" si="7"/>
        <v>81</v>
      </c>
      <c r="N23" s="3">
        <f t="shared" ca="1" si="3"/>
        <v>3</v>
      </c>
      <c r="O23" s="3">
        <f t="shared" ca="1" si="8"/>
        <v>81</v>
      </c>
      <c r="P23" s="3">
        <f t="shared" ca="1" si="9"/>
        <v>0</v>
      </c>
      <c r="Q23" s="3">
        <f t="shared" ca="1" si="4"/>
        <v>84</v>
      </c>
      <c r="R23" s="3">
        <f t="shared" ca="1" si="5"/>
        <v>3</v>
      </c>
      <c r="S23" s="3">
        <f t="shared" ca="1" si="10"/>
        <v>3</v>
      </c>
      <c r="V23" s="2"/>
      <c r="W23" s="2"/>
      <c r="X23" s="2"/>
      <c r="Y23" s="2"/>
      <c r="Z23" s="2"/>
    </row>
    <row r="24" spans="1:26" ht="15.75" customHeight="1" x14ac:dyDescent="0.25">
      <c r="A24" s="6">
        <v>5</v>
      </c>
      <c r="B24" s="6">
        <v>0.1</v>
      </c>
      <c r="C24" s="7">
        <f t="shared" si="15"/>
        <v>0.95000000000000007</v>
      </c>
      <c r="D24" s="6">
        <f t="shared" si="14"/>
        <v>851.00000000000011</v>
      </c>
      <c r="E24" s="6">
        <f t="shared" si="13"/>
        <v>950.00000000000011</v>
      </c>
      <c r="F24" s="1"/>
      <c r="G24" s="11">
        <f t="shared" ca="1" si="0"/>
        <v>790</v>
      </c>
      <c r="H24" s="12">
        <f t="shared" ca="1" si="1"/>
        <v>387</v>
      </c>
      <c r="J24" s="1"/>
      <c r="K24" s="3">
        <v>17</v>
      </c>
      <c r="L24" s="3">
        <f t="shared" ca="1" si="2"/>
        <v>7</v>
      </c>
      <c r="M24" s="3">
        <f t="shared" ca="1" si="7"/>
        <v>88</v>
      </c>
      <c r="N24" s="3">
        <f t="shared" ca="1" si="3"/>
        <v>3</v>
      </c>
      <c r="O24" s="3">
        <f t="shared" ca="1" si="8"/>
        <v>88</v>
      </c>
      <c r="P24" s="3">
        <f t="shared" ca="1" si="9"/>
        <v>0</v>
      </c>
      <c r="Q24" s="3">
        <f t="shared" ca="1" si="4"/>
        <v>91</v>
      </c>
      <c r="R24" s="3">
        <f t="shared" ca="1" si="5"/>
        <v>3</v>
      </c>
      <c r="S24" s="3">
        <f t="shared" ca="1" si="10"/>
        <v>4</v>
      </c>
      <c r="V24" s="2"/>
      <c r="W24" s="2"/>
      <c r="X24" s="2"/>
      <c r="Y24" s="2"/>
      <c r="Z24" s="2"/>
    </row>
    <row r="25" spans="1:26" ht="15.75" customHeight="1" x14ac:dyDescent="0.25">
      <c r="A25" s="6">
        <v>6</v>
      </c>
      <c r="B25" s="6">
        <v>0.05</v>
      </c>
      <c r="C25" s="7">
        <f t="shared" si="15"/>
        <v>1</v>
      </c>
      <c r="D25" s="6">
        <f t="shared" si="14"/>
        <v>951.00000000000011</v>
      </c>
      <c r="E25" s="6">
        <f t="shared" si="13"/>
        <v>1000</v>
      </c>
      <c r="F25" s="1"/>
      <c r="G25" s="11">
        <f t="shared" ca="1" si="0"/>
        <v>195</v>
      </c>
      <c r="H25" s="12">
        <f t="shared" ca="1" si="1"/>
        <v>552</v>
      </c>
      <c r="J25" s="1"/>
      <c r="K25" s="3">
        <v>18</v>
      </c>
      <c r="L25" s="3">
        <f t="shared" ca="1" si="2"/>
        <v>2</v>
      </c>
      <c r="M25" s="3">
        <f t="shared" ca="1" si="7"/>
        <v>90</v>
      </c>
      <c r="N25" s="3">
        <f t="shared" ca="1" si="3"/>
        <v>3</v>
      </c>
      <c r="O25" s="3">
        <f t="shared" ca="1" si="8"/>
        <v>91</v>
      </c>
      <c r="P25" s="3">
        <f t="shared" ca="1" si="9"/>
        <v>1</v>
      </c>
      <c r="Q25" s="3">
        <f t="shared" ca="1" si="4"/>
        <v>94</v>
      </c>
      <c r="R25" s="3">
        <f t="shared" ca="1" si="5"/>
        <v>4</v>
      </c>
      <c r="S25" s="3">
        <f t="shared" ca="1" si="10"/>
        <v>0</v>
      </c>
      <c r="T25" s="1"/>
      <c r="U25" s="2"/>
      <c r="V25" s="2"/>
      <c r="W25" s="2"/>
      <c r="X25" s="2"/>
      <c r="Y25" s="2"/>
      <c r="Z25" s="2"/>
    </row>
    <row r="26" spans="1:26" ht="15.75" customHeight="1" x14ac:dyDescent="0.25">
      <c r="A26" s="1"/>
      <c r="B26" s="1"/>
      <c r="C26" s="1"/>
      <c r="D26" s="1"/>
      <c r="E26" s="1"/>
      <c r="F26" s="1"/>
      <c r="G26" s="11">
        <f t="shared" ca="1" si="0"/>
        <v>232</v>
      </c>
      <c r="H26" s="12">
        <f t="shared" ca="1" si="1"/>
        <v>711</v>
      </c>
      <c r="J26" s="1"/>
      <c r="K26" s="3">
        <v>19</v>
      </c>
      <c r="L26" s="3">
        <f t="shared" ca="1" si="2"/>
        <v>2</v>
      </c>
      <c r="M26" s="3">
        <f t="shared" ca="1" si="7"/>
        <v>92</v>
      </c>
      <c r="N26" s="3">
        <f t="shared" ca="1" si="3"/>
        <v>4</v>
      </c>
      <c r="O26" s="3">
        <f t="shared" ca="1" si="8"/>
        <v>94</v>
      </c>
      <c r="P26" s="3">
        <f t="shared" ca="1" si="9"/>
        <v>2</v>
      </c>
      <c r="Q26" s="3">
        <f t="shared" ca="1" si="4"/>
        <v>98</v>
      </c>
      <c r="R26" s="3">
        <f t="shared" ca="1" si="5"/>
        <v>6</v>
      </c>
      <c r="S26" s="3">
        <f t="shared" ca="1" si="10"/>
        <v>0</v>
      </c>
      <c r="T26" s="1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1"/>
      <c r="C27" s="1"/>
      <c r="D27" s="1"/>
      <c r="E27" s="1"/>
      <c r="F27" s="1"/>
      <c r="G27" s="11">
        <f t="shared" ca="1" si="0"/>
        <v>372</v>
      </c>
      <c r="H27" s="12">
        <f t="shared" ca="1" si="1"/>
        <v>23</v>
      </c>
      <c r="J27" s="1"/>
      <c r="K27" s="3">
        <v>20</v>
      </c>
      <c r="L27" s="3">
        <f t="shared" ca="1" si="2"/>
        <v>3</v>
      </c>
      <c r="M27" s="3">
        <f t="shared" ca="1" si="7"/>
        <v>95</v>
      </c>
      <c r="N27" s="3">
        <f t="shared" ca="1" si="3"/>
        <v>1</v>
      </c>
      <c r="O27" s="3">
        <f t="shared" ca="1" si="8"/>
        <v>98</v>
      </c>
      <c r="P27" s="3">
        <f t="shared" ca="1" si="9"/>
        <v>3</v>
      </c>
      <c r="Q27" s="3">
        <f t="shared" ca="1" si="4"/>
        <v>99</v>
      </c>
      <c r="R27" s="3">
        <f t="shared" ca="1" si="5"/>
        <v>4</v>
      </c>
      <c r="S27" s="3">
        <f t="shared" ca="1" si="10"/>
        <v>0</v>
      </c>
      <c r="T27" s="1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1"/>
      <c r="C28" s="1"/>
      <c r="D28" s="1"/>
      <c r="E28" s="1"/>
      <c r="F28" s="1"/>
      <c r="G28" s="11">
        <f t="shared" ca="1" si="0"/>
        <v>878</v>
      </c>
      <c r="H28" s="12">
        <f t="shared" ca="1" si="1"/>
        <v>620</v>
      </c>
      <c r="J28" s="1"/>
      <c r="K28" s="3">
        <v>21</v>
      </c>
      <c r="L28" s="3">
        <f t="shared" ca="1" si="2"/>
        <v>8</v>
      </c>
      <c r="M28" s="3">
        <f t="shared" ca="1" si="7"/>
        <v>103</v>
      </c>
      <c r="N28" s="3">
        <f t="shared" ca="1" si="3"/>
        <v>4</v>
      </c>
      <c r="O28" s="3">
        <f t="shared" ca="1" si="8"/>
        <v>103</v>
      </c>
      <c r="P28" s="3">
        <f t="shared" ca="1" si="9"/>
        <v>0</v>
      </c>
      <c r="Q28" s="3">
        <f t="shared" ca="1" si="4"/>
        <v>107</v>
      </c>
      <c r="R28" s="3">
        <f t="shared" ca="1" si="5"/>
        <v>4</v>
      </c>
      <c r="S28" s="3">
        <f t="shared" ca="1" si="10"/>
        <v>4</v>
      </c>
      <c r="T28" s="1"/>
      <c r="U28" s="2"/>
      <c r="V28" s="2"/>
      <c r="W28" s="2"/>
      <c r="X28" s="2"/>
      <c r="Y28" s="2"/>
      <c r="Z28" s="2"/>
    </row>
    <row r="29" spans="1:26" ht="15.75" customHeight="1" x14ac:dyDescent="0.25">
      <c r="A29" s="1"/>
      <c r="B29" s="1"/>
      <c r="C29" s="1"/>
      <c r="D29" s="1"/>
      <c r="E29" s="1"/>
      <c r="F29" s="1"/>
      <c r="G29" s="11">
        <f t="shared" ca="1" si="0"/>
        <v>831</v>
      </c>
      <c r="H29" s="12">
        <f t="shared" ca="1" si="1"/>
        <v>604</v>
      </c>
      <c r="J29" s="1"/>
      <c r="K29" s="3">
        <v>22</v>
      </c>
      <c r="L29" s="3">
        <f t="shared" ca="1" si="2"/>
        <v>7</v>
      </c>
      <c r="M29" s="3">
        <f t="shared" ca="1" si="7"/>
        <v>110</v>
      </c>
      <c r="N29" s="3">
        <f t="shared" ca="1" si="3"/>
        <v>4</v>
      </c>
      <c r="O29" s="3">
        <f t="shared" ca="1" si="8"/>
        <v>110</v>
      </c>
      <c r="P29" s="3">
        <f t="shared" ca="1" si="9"/>
        <v>0</v>
      </c>
      <c r="Q29" s="3">
        <f t="shared" ca="1" si="4"/>
        <v>114</v>
      </c>
      <c r="R29" s="3">
        <f t="shared" ca="1" si="5"/>
        <v>4</v>
      </c>
      <c r="S29" s="3">
        <f t="shared" ca="1" si="10"/>
        <v>3</v>
      </c>
      <c r="T29" s="1"/>
      <c r="U29" s="2"/>
      <c r="V29" s="2"/>
      <c r="W29" s="2"/>
      <c r="X29" s="2"/>
      <c r="Y29" s="2"/>
      <c r="Z29" s="2"/>
    </row>
    <row r="30" spans="1:26" ht="15.75" customHeight="1" x14ac:dyDescent="0.25">
      <c r="A30" s="1"/>
      <c r="B30" s="1"/>
      <c r="C30" s="1"/>
      <c r="D30" s="1"/>
      <c r="E30" s="1"/>
      <c r="F30" s="1"/>
      <c r="G30" s="11">
        <f t="shared" ca="1" si="0"/>
        <v>855</v>
      </c>
      <c r="H30" s="12">
        <f t="shared" ca="1" si="1"/>
        <v>945</v>
      </c>
      <c r="J30" s="1"/>
      <c r="K30" s="3">
        <v>23</v>
      </c>
      <c r="L30" s="3">
        <f t="shared" ca="1" si="2"/>
        <v>7</v>
      </c>
      <c r="M30" s="3">
        <f t="shared" ca="1" si="7"/>
        <v>117</v>
      </c>
      <c r="N30" s="3">
        <f t="shared" ca="1" si="3"/>
        <v>5</v>
      </c>
      <c r="O30" s="3">
        <f t="shared" ca="1" si="8"/>
        <v>117</v>
      </c>
      <c r="P30" s="3">
        <f t="shared" ca="1" si="9"/>
        <v>0</v>
      </c>
      <c r="Q30" s="3">
        <f t="shared" ca="1" si="4"/>
        <v>122</v>
      </c>
      <c r="R30" s="3">
        <f t="shared" ca="1" si="5"/>
        <v>5</v>
      </c>
      <c r="S30" s="3">
        <f t="shared" ca="1" si="10"/>
        <v>3</v>
      </c>
      <c r="T30" s="1"/>
      <c r="U30" s="2"/>
      <c r="V30" s="2"/>
      <c r="W30" s="2"/>
      <c r="X30" s="2"/>
      <c r="Y30" s="2"/>
      <c r="Z30" s="2"/>
    </row>
    <row r="31" spans="1:26" ht="15.75" customHeight="1" x14ac:dyDescent="0.25">
      <c r="A31" s="1"/>
      <c r="B31" s="1"/>
      <c r="C31" s="1"/>
      <c r="D31" s="1"/>
      <c r="E31" s="1"/>
      <c r="F31" s="1"/>
      <c r="G31" s="11">
        <f t="shared" ca="1" si="0"/>
        <v>10</v>
      </c>
      <c r="H31" s="12">
        <f t="shared" ca="1" si="1"/>
        <v>654</v>
      </c>
      <c r="J31" s="1"/>
      <c r="K31" s="3">
        <v>24</v>
      </c>
      <c r="L31" s="3">
        <f t="shared" ca="1" si="2"/>
        <v>1</v>
      </c>
      <c r="M31" s="3">
        <f t="shared" ca="1" si="7"/>
        <v>118</v>
      </c>
      <c r="N31" s="3">
        <f t="shared" ca="1" si="3"/>
        <v>4</v>
      </c>
      <c r="O31" s="3">
        <f t="shared" ca="1" si="8"/>
        <v>122</v>
      </c>
      <c r="P31" s="3">
        <f t="shared" ca="1" si="9"/>
        <v>4</v>
      </c>
      <c r="Q31" s="3">
        <f t="shared" ca="1" si="4"/>
        <v>126</v>
      </c>
      <c r="R31" s="3">
        <f t="shared" ca="1" si="5"/>
        <v>8</v>
      </c>
      <c r="S31" s="3">
        <f t="shared" ca="1" si="10"/>
        <v>0</v>
      </c>
      <c r="T31" s="1"/>
      <c r="U31" s="2"/>
      <c r="V31" s="2"/>
      <c r="W31" s="2"/>
      <c r="X31" s="2"/>
      <c r="Y31" s="2"/>
      <c r="Z31" s="2"/>
    </row>
    <row r="32" spans="1:26" ht="15.75" customHeight="1" x14ac:dyDescent="0.25">
      <c r="A32" s="1"/>
      <c r="B32" s="1"/>
      <c r="C32" s="1"/>
      <c r="D32" s="1"/>
      <c r="E32" s="1"/>
      <c r="F32" s="1"/>
      <c r="G32" s="11">
        <f t="shared" ca="1" si="0"/>
        <v>622</v>
      </c>
      <c r="H32" s="12">
        <f t="shared" ca="1" si="1"/>
        <v>271</v>
      </c>
      <c r="J32" s="1"/>
      <c r="K32" s="3">
        <v>25</v>
      </c>
      <c r="L32" s="3">
        <f t="shared" ca="1" si="2"/>
        <v>5</v>
      </c>
      <c r="M32" s="3">
        <f t="shared" ca="1" si="7"/>
        <v>123</v>
      </c>
      <c r="N32" s="3">
        <f t="shared" ca="1" si="3"/>
        <v>2</v>
      </c>
      <c r="O32" s="3">
        <f t="shared" ca="1" si="8"/>
        <v>126</v>
      </c>
      <c r="P32" s="3">
        <f t="shared" ca="1" si="9"/>
        <v>3</v>
      </c>
      <c r="Q32" s="3">
        <f t="shared" ca="1" si="4"/>
        <v>128</v>
      </c>
      <c r="R32" s="3">
        <f t="shared" ca="1" si="5"/>
        <v>5</v>
      </c>
      <c r="S32" s="3">
        <f t="shared" ca="1" si="10"/>
        <v>0</v>
      </c>
      <c r="T32" s="1"/>
      <c r="U32" s="2"/>
      <c r="V32" s="2"/>
      <c r="W32" s="2"/>
      <c r="X32" s="2"/>
      <c r="Y32" s="2"/>
      <c r="Z32" s="2"/>
    </row>
    <row r="33" spans="1:26" ht="15.75" customHeight="1" x14ac:dyDescent="0.25">
      <c r="A33" s="1"/>
      <c r="B33" s="1"/>
      <c r="C33" s="1"/>
      <c r="D33" s="1"/>
      <c r="E33" s="1"/>
      <c r="F33" s="1"/>
      <c r="G33" s="11">
        <f t="shared" ca="1" si="0"/>
        <v>454</v>
      </c>
      <c r="H33" s="12">
        <f t="shared" ca="1" si="1"/>
        <v>34</v>
      </c>
      <c r="J33" s="1"/>
      <c r="K33" s="3">
        <v>26</v>
      </c>
      <c r="L33" s="3">
        <f t="shared" ca="1" si="2"/>
        <v>4</v>
      </c>
      <c r="M33" s="3">
        <f t="shared" ca="1" si="7"/>
        <v>127</v>
      </c>
      <c r="N33" s="3">
        <f t="shared" ca="1" si="3"/>
        <v>1</v>
      </c>
      <c r="O33" s="3">
        <f t="shared" ca="1" si="8"/>
        <v>128</v>
      </c>
      <c r="P33" s="3">
        <f t="shared" ca="1" si="9"/>
        <v>1</v>
      </c>
      <c r="Q33" s="3">
        <f t="shared" ca="1" si="4"/>
        <v>129</v>
      </c>
      <c r="R33" s="3">
        <f t="shared" ca="1" si="5"/>
        <v>2</v>
      </c>
      <c r="S33" s="3">
        <f t="shared" ca="1" si="10"/>
        <v>0</v>
      </c>
      <c r="T33" s="1"/>
      <c r="U33" s="2"/>
      <c r="V33" s="2"/>
      <c r="W33" s="2"/>
      <c r="X33" s="2"/>
      <c r="Y33" s="2"/>
      <c r="Z33" s="2"/>
    </row>
    <row r="34" spans="1:26" ht="15.75" customHeight="1" x14ac:dyDescent="0.25">
      <c r="A34" s="1"/>
      <c r="B34" s="1"/>
      <c r="C34" s="1"/>
      <c r="D34" s="1"/>
      <c r="E34" s="1"/>
      <c r="F34" s="1"/>
      <c r="G34" s="11">
        <f t="shared" ca="1" si="0"/>
        <v>32</v>
      </c>
      <c r="H34" s="12">
        <f t="shared" ca="1" si="1"/>
        <v>146</v>
      </c>
      <c r="J34" s="1"/>
      <c r="K34" s="3">
        <v>27</v>
      </c>
      <c r="L34" s="3">
        <f t="shared" ca="1" si="2"/>
        <v>1</v>
      </c>
      <c r="M34" s="3">
        <f t="shared" ca="1" si="7"/>
        <v>128</v>
      </c>
      <c r="N34" s="3">
        <f t="shared" ca="1" si="3"/>
        <v>2</v>
      </c>
      <c r="O34" s="3">
        <f t="shared" ca="1" si="8"/>
        <v>129</v>
      </c>
      <c r="P34" s="3">
        <f t="shared" ca="1" si="9"/>
        <v>1</v>
      </c>
      <c r="Q34" s="3">
        <f t="shared" ca="1" si="4"/>
        <v>131</v>
      </c>
      <c r="R34" s="3">
        <f t="shared" ca="1" si="5"/>
        <v>3</v>
      </c>
      <c r="S34" s="3">
        <f t="shared" ca="1" si="10"/>
        <v>0</v>
      </c>
      <c r="T34" s="1"/>
      <c r="U34" s="2"/>
      <c r="V34" s="2"/>
      <c r="W34" s="2"/>
      <c r="X34" s="2"/>
      <c r="Y34" s="2"/>
      <c r="Z34" s="2"/>
    </row>
    <row r="35" spans="1:26" ht="15.75" customHeight="1" x14ac:dyDescent="0.25">
      <c r="A35" s="1"/>
      <c r="B35" s="1"/>
      <c r="C35" s="1"/>
      <c r="D35" s="1"/>
      <c r="E35" s="1"/>
      <c r="F35" s="1"/>
      <c r="G35" s="11">
        <f t="shared" ca="1" si="0"/>
        <v>418</v>
      </c>
      <c r="H35" s="12">
        <f t="shared" ca="1" si="1"/>
        <v>502</v>
      </c>
      <c r="J35" s="1"/>
      <c r="K35" s="3">
        <v>28</v>
      </c>
      <c r="L35" s="3">
        <f t="shared" ca="1" si="2"/>
        <v>4</v>
      </c>
      <c r="M35" s="3">
        <f t="shared" ca="1" si="7"/>
        <v>132</v>
      </c>
      <c r="N35" s="3">
        <f t="shared" ca="1" si="3"/>
        <v>3</v>
      </c>
      <c r="O35" s="3">
        <f t="shared" ca="1" si="8"/>
        <v>132</v>
      </c>
      <c r="P35" s="3">
        <f t="shared" ca="1" si="9"/>
        <v>0</v>
      </c>
      <c r="Q35" s="3">
        <f t="shared" ca="1" si="4"/>
        <v>135</v>
      </c>
      <c r="R35" s="3">
        <f t="shared" ca="1" si="5"/>
        <v>3</v>
      </c>
      <c r="S35" s="3">
        <f t="shared" ca="1" si="10"/>
        <v>1</v>
      </c>
      <c r="T35" s="1"/>
      <c r="U35" s="2"/>
      <c r="V35" s="2"/>
      <c r="W35" s="2"/>
      <c r="X35" s="2"/>
      <c r="Y35" s="2"/>
      <c r="Z35" s="2"/>
    </row>
    <row r="36" spans="1:26" ht="15.75" customHeight="1" x14ac:dyDescent="0.25">
      <c r="A36" s="1"/>
      <c r="B36" s="1"/>
      <c r="C36" s="1"/>
      <c r="D36" s="1"/>
      <c r="E36" s="1"/>
      <c r="F36" s="1"/>
      <c r="G36" s="11">
        <f t="shared" ca="1" si="0"/>
        <v>774</v>
      </c>
      <c r="H36" s="12">
        <f t="shared" ca="1" si="1"/>
        <v>27</v>
      </c>
      <c r="J36" s="1"/>
      <c r="K36" s="3">
        <v>29</v>
      </c>
      <c r="L36" s="3">
        <f t="shared" ca="1" si="2"/>
        <v>7</v>
      </c>
      <c r="M36" s="3">
        <f t="shared" ca="1" si="7"/>
        <v>139</v>
      </c>
      <c r="N36" s="3">
        <f t="shared" ca="1" si="3"/>
        <v>1</v>
      </c>
      <c r="O36" s="3">
        <f t="shared" ca="1" si="8"/>
        <v>139</v>
      </c>
      <c r="P36" s="3">
        <f t="shared" ca="1" si="9"/>
        <v>0</v>
      </c>
      <c r="Q36" s="3">
        <f t="shared" ca="1" si="4"/>
        <v>140</v>
      </c>
      <c r="R36" s="3">
        <f t="shared" ca="1" si="5"/>
        <v>1</v>
      </c>
      <c r="S36" s="3">
        <f t="shared" ca="1" si="10"/>
        <v>4</v>
      </c>
      <c r="T36" s="1"/>
      <c r="U36" s="2"/>
      <c r="V36" s="2"/>
      <c r="W36" s="2"/>
      <c r="X36" s="2"/>
      <c r="Y36" s="2"/>
      <c r="Z36" s="2"/>
    </row>
    <row r="37" spans="1:26" ht="15.75" customHeight="1" x14ac:dyDescent="0.25">
      <c r="A37" s="1"/>
      <c r="B37" s="1"/>
      <c r="C37" s="1"/>
      <c r="D37" s="1"/>
      <c r="E37" s="1"/>
      <c r="F37" s="1"/>
      <c r="G37" s="11">
        <f t="shared" ca="1" si="0"/>
        <v>497</v>
      </c>
      <c r="H37" s="12">
        <f t="shared" ca="1" si="1"/>
        <v>405</v>
      </c>
      <c r="J37" s="1"/>
      <c r="K37" s="3">
        <v>30</v>
      </c>
      <c r="L37" s="3">
        <f t="shared" ca="1" si="2"/>
        <v>4</v>
      </c>
      <c r="M37" s="3">
        <f t="shared" ca="1" si="7"/>
        <v>143</v>
      </c>
      <c r="N37" s="3">
        <f t="shared" ca="1" si="3"/>
        <v>3</v>
      </c>
      <c r="O37" s="3">
        <f t="shared" ca="1" si="8"/>
        <v>143</v>
      </c>
      <c r="P37" s="3">
        <f t="shared" ca="1" si="9"/>
        <v>0</v>
      </c>
      <c r="Q37" s="3">
        <f t="shared" ca="1" si="4"/>
        <v>146</v>
      </c>
      <c r="R37" s="3">
        <f t="shared" ca="1" si="5"/>
        <v>3</v>
      </c>
      <c r="S37" s="3">
        <f t="shared" ca="1" si="10"/>
        <v>3</v>
      </c>
      <c r="T37" s="1"/>
      <c r="U37" s="2"/>
      <c r="V37" s="2"/>
      <c r="W37" s="2"/>
      <c r="X37" s="2"/>
      <c r="Y37" s="2"/>
      <c r="Z37" s="2"/>
    </row>
    <row r="38" spans="1:26" ht="15.75" customHeight="1" x14ac:dyDescent="0.25">
      <c r="A38" s="1"/>
      <c r="B38" s="1"/>
      <c r="C38" s="1"/>
      <c r="D38" s="1"/>
      <c r="E38" s="1"/>
      <c r="F38" s="1"/>
      <c r="G38" s="11">
        <f t="shared" ca="1" si="0"/>
        <v>627</v>
      </c>
      <c r="H38" s="12">
        <f t="shared" ca="1" si="1"/>
        <v>761</v>
      </c>
      <c r="J38" s="1"/>
      <c r="K38" s="3">
        <v>31</v>
      </c>
      <c r="L38" s="3">
        <f t="shared" ca="1" si="2"/>
        <v>6</v>
      </c>
      <c r="M38" s="3">
        <f t="shared" ca="1" si="7"/>
        <v>149</v>
      </c>
      <c r="N38" s="3">
        <f t="shared" ca="1" si="3"/>
        <v>4</v>
      </c>
      <c r="O38" s="3">
        <f t="shared" ca="1" si="8"/>
        <v>149</v>
      </c>
      <c r="P38" s="3">
        <f t="shared" ca="1" si="9"/>
        <v>0</v>
      </c>
      <c r="Q38" s="3">
        <f t="shared" ca="1" si="4"/>
        <v>153</v>
      </c>
      <c r="R38" s="3">
        <f t="shared" ca="1" si="5"/>
        <v>4</v>
      </c>
      <c r="S38" s="3">
        <f t="shared" ca="1" si="10"/>
        <v>3</v>
      </c>
      <c r="T38" s="1"/>
      <c r="U38" s="2"/>
      <c r="V38" s="2"/>
      <c r="W38" s="2"/>
      <c r="X38" s="2"/>
      <c r="Y38" s="2"/>
      <c r="Z38" s="2"/>
    </row>
    <row r="39" spans="1:26" ht="15.75" customHeight="1" x14ac:dyDescent="0.25">
      <c r="A39" s="1"/>
      <c r="B39" s="1"/>
      <c r="C39" s="1"/>
      <c r="D39" s="1"/>
      <c r="E39" s="1"/>
      <c r="F39" s="1"/>
      <c r="G39" s="11">
        <f t="shared" ca="1" si="0"/>
        <v>0</v>
      </c>
      <c r="H39" s="12">
        <f t="shared" ca="1" si="1"/>
        <v>378</v>
      </c>
      <c r="J39" s="1"/>
      <c r="K39" s="3">
        <v>32</v>
      </c>
      <c r="L39" s="3">
        <f t="shared" ca="1" si="2"/>
        <v>1</v>
      </c>
      <c r="M39" s="3">
        <f t="shared" ca="1" si="7"/>
        <v>150</v>
      </c>
      <c r="N39" s="3">
        <f t="shared" ca="1" si="3"/>
        <v>3</v>
      </c>
      <c r="O39" s="3">
        <f t="shared" ca="1" si="8"/>
        <v>153</v>
      </c>
      <c r="P39" s="3">
        <f t="shared" ca="1" si="9"/>
        <v>3</v>
      </c>
      <c r="Q39" s="3">
        <f t="shared" ca="1" si="4"/>
        <v>156</v>
      </c>
      <c r="R39" s="3">
        <f t="shared" ca="1" si="5"/>
        <v>6</v>
      </c>
      <c r="S39" s="3">
        <f t="shared" ca="1" si="10"/>
        <v>0</v>
      </c>
      <c r="T39" s="1"/>
      <c r="U39" s="2"/>
      <c r="V39" s="2"/>
      <c r="W39" s="2"/>
      <c r="X39" s="2"/>
      <c r="Y39" s="2"/>
      <c r="Z39" s="2"/>
    </row>
    <row r="40" spans="1:26" ht="15.75" customHeight="1" x14ac:dyDescent="0.25">
      <c r="A40" s="1"/>
      <c r="B40" s="1"/>
      <c r="C40" s="1"/>
      <c r="D40" s="1"/>
      <c r="E40" s="1"/>
      <c r="F40" s="1"/>
      <c r="G40" s="11">
        <f t="shared" ca="1" si="0"/>
        <v>248</v>
      </c>
      <c r="H40" s="12">
        <f t="shared" ca="1" si="1"/>
        <v>418</v>
      </c>
      <c r="J40" s="1"/>
      <c r="K40" s="3">
        <v>33</v>
      </c>
      <c r="L40" s="3">
        <f t="shared" ref="L40:L71" ca="1" si="16">LOOKUP(G40,$D$9:$E$16,$A$9:$A$16)</f>
        <v>2</v>
      </c>
      <c r="M40" s="3">
        <f t="shared" ca="1" si="7"/>
        <v>152</v>
      </c>
      <c r="N40" s="3">
        <f t="shared" ref="N40:N71" ca="1" si="17">LOOKUP(H40,$D$20:$E$25,$A$20:$A$25)</f>
        <v>3</v>
      </c>
      <c r="O40" s="3">
        <f t="shared" ca="1" si="8"/>
        <v>156</v>
      </c>
      <c r="P40" s="3">
        <f t="shared" ca="1" si="9"/>
        <v>4</v>
      </c>
      <c r="Q40" s="3">
        <f t="shared" ca="1" si="4"/>
        <v>159</v>
      </c>
      <c r="R40" s="3">
        <f t="shared" ca="1" si="5"/>
        <v>7</v>
      </c>
      <c r="S40" s="3">
        <f t="shared" ca="1" si="10"/>
        <v>0</v>
      </c>
      <c r="T40" s="1"/>
      <c r="U40" s="2"/>
      <c r="V40" s="2"/>
      <c r="W40" s="2"/>
      <c r="X40" s="2"/>
      <c r="Y40" s="2"/>
      <c r="Z40" s="2"/>
    </row>
    <row r="41" spans="1:26" ht="15.75" customHeight="1" x14ac:dyDescent="0.25">
      <c r="A41" s="1"/>
      <c r="B41" s="1"/>
      <c r="C41" s="1"/>
      <c r="D41" s="1"/>
      <c r="E41" s="1"/>
      <c r="F41" s="1"/>
      <c r="G41" s="11">
        <f t="shared" ca="1" si="0"/>
        <v>769</v>
      </c>
      <c r="H41" s="12">
        <f t="shared" ca="1" si="1"/>
        <v>850</v>
      </c>
      <c r="J41" s="1"/>
      <c r="K41" s="3">
        <v>34</v>
      </c>
      <c r="L41" s="3">
        <f t="shared" ca="1" si="16"/>
        <v>7</v>
      </c>
      <c r="M41" s="3">
        <f t="shared" ca="1" si="7"/>
        <v>159</v>
      </c>
      <c r="N41" s="3">
        <f t="shared" ca="1" si="17"/>
        <v>4</v>
      </c>
      <c r="O41" s="3">
        <f t="shared" ca="1" si="8"/>
        <v>159</v>
      </c>
      <c r="P41" s="3">
        <f t="shared" ca="1" si="9"/>
        <v>0</v>
      </c>
      <c r="Q41" s="3">
        <f t="shared" ca="1" si="4"/>
        <v>163</v>
      </c>
      <c r="R41" s="3">
        <f t="shared" ca="1" si="5"/>
        <v>4</v>
      </c>
      <c r="S41" s="3">
        <f t="shared" ca="1" si="10"/>
        <v>0</v>
      </c>
      <c r="T41" s="1"/>
      <c r="U41" s="2"/>
      <c r="V41" s="2"/>
      <c r="W41" s="2"/>
      <c r="X41" s="2"/>
      <c r="Y41" s="2"/>
      <c r="Z41" s="2"/>
    </row>
    <row r="42" spans="1:26" ht="15.75" customHeight="1" x14ac:dyDescent="0.25">
      <c r="A42" s="1"/>
      <c r="B42" s="1"/>
      <c r="C42" s="1"/>
      <c r="D42" s="1"/>
      <c r="E42" s="1"/>
      <c r="F42" s="1"/>
      <c r="G42" s="11">
        <f t="shared" ca="1" si="0"/>
        <v>616</v>
      </c>
      <c r="H42" s="12">
        <f t="shared" ca="1" si="1"/>
        <v>456</v>
      </c>
      <c r="J42" s="1"/>
      <c r="K42" s="3">
        <v>35</v>
      </c>
      <c r="L42" s="3">
        <f t="shared" ca="1" si="16"/>
        <v>5</v>
      </c>
      <c r="M42" s="3">
        <f t="shared" ca="1" si="7"/>
        <v>164</v>
      </c>
      <c r="N42" s="3">
        <f t="shared" ca="1" si="17"/>
        <v>3</v>
      </c>
      <c r="O42" s="3">
        <f t="shared" ca="1" si="8"/>
        <v>164</v>
      </c>
      <c r="P42" s="3">
        <f t="shared" ca="1" si="9"/>
        <v>0</v>
      </c>
      <c r="Q42" s="3">
        <f t="shared" ca="1" si="4"/>
        <v>167</v>
      </c>
      <c r="R42" s="3">
        <f t="shared" ca="1" si="5"/>
        <v>3</v>
      </c>
      <c r="S42" s="3">
        <f t="shared" ca="1" si="10"/>
        <v>1</v>
      </c>
      <c r="T42" s="1"/>
      <c r="U42" s="2"/>
      <c r="V42" s="2"/>
      <c r="W42" s="2"/>
      <c r="X42" s="2"/>
      <c r="Y42" s="2"/>
      <c r="Z42" s="2"/>
    </row>
    <row r="43" spans="1:26" ht="15.75" customHeight="1" x14ac:dyDescent="0.25">
      <c r="A43" s="1"/>
      <c r="B43" s="1"/>
      <c r="C43" s="1"/>
      <c r="D43" s="1"/>
      <c r="E43" s="1"/>
      <c r="F43" s="1"/>
      <c r="G43" s="11">
        <f t="shared" ca="1" si="0"/>
        <v>93</v>
      </c>
      <c r="H43" s="12">
        <f t="shared" ca="1" si="1"/>
        <v>393</v>
      </c>
      <c r="J43" s="1"/>
      <c r="K43" s="3">
        <v>36</v>
      </c>
      <c r="L43" s="3">
        <f t="shared" ca="1" si="16"/>
        <v>1</v>
      </c>
      <c r="M43" s="3">
        <f t="shared" ca="1" si="7"/>
        <v>165</v>
      </c>
      <c r="N43" s="3">
        <f t="shared" ca="1" si="17"/>
        <v>3</v>
      </c>
      <c r="O43" s="3">
        <f t="shared" ca="1" si="8"/>
        <v>167</v>
      </c>
      <c r="P43" s="3">
        <f t="shared" ca="1" si="9"/>
        <v>2</v>
      </c>
      <c r="Q43" s="3">
        <f t="shared" ca="1" si="4"/>
        <v>170</v>
      </c>
      <c r="R43" s="3">
        <f t="shared" ca="1" si="5"/>
        <v>5</v>
      </c>
      <c r="S43" s="3">
        <f t="shared" ca="1" si="10"/>
        <v>0</v>
      </c>
      <c r="T43" s="1"/>
      <c r="U43" s="2"/>
      <c r="V43" s="2"/>
      <c r="W43" s="2"/>
      <c r="X43" s="2"/>
      <c r="Y43" s="2"/>
      <c r="Z43" s="2"/>
    </row>
    <row r="44" spans="1:26" ht="15.75" customHeight="1" x14ac:dyDescent="0.25">
      <c r="A44" s="1"/>
      <c r="B44" s="1"/>
      <c r="C44" s="1"/>
      <c r="D44" s="1"/>
      <c r="E44" s="1"/>
      <c r="F44" s="1"/>
      <c r="G44" s="11">
        <f t="shared" ca="1" si="0"/>
        <v>220</v>
      </c>
      <c r="H44" s="12">
        <f t="shared" ca="1" si="1"/>
        <v>161</v>
      </c>
      <c r="J44" s="1"/>
      <c r="K44" s="3">
        <v>37</v>
      </c>
      <c r="L44" s="3">
        <f t="shared" ca="1" si="16"/>
        <v>2</v>
      </c>
      <c r="M44" s="3">
        <f t="shared" ca="1" si="7"/>
        <v>167</v>
      </c>
      <c r="N44" s="3">
        <f t="shared" ca="1" si="17"/>
        <v>2</v>
      </c>
      <c r="O44" s="3">
        <f t="shared" ca="1" si="8"/>
        <v>170</v>
      </c>
      <c r="P44" s="3">
        <f t="shared" ca="1" si="9"/>
        <v>3</v>
      </c>
      <c r="Q44" s="3">
        <f t="shared" ca="1" si="4"/>
        <v>172</v>
      </c>
      <c r="R44" s="3">
        <f t="shared" ca="1" si="5"/>
        <v>5</v>
      </c>
      <c r="S44" s="3">
        <f t="shared" ca="1" si="10"/>
        <v>0</v>
      </c>
      <c r="T44" s="1"/>
      <c r="U44" s="2"/>
      <c r="V44" s="2"/>
      <c r="W44" s="2"/>
      <c r="X44" s="2"/>
      <c r="Y44" s="2"/>
      <c r="Z44" s="2"/>
    </row>
    <row r="45" spans="1:26" ht="15.75" customHeight="1" x14ac:dyDescent="0.25">
      <c r="A45" s="1"/>
      <c r="B45" s="1"/>
      <c r="C45" s="1"/>
      <c r="D45" s="1"/>
      <c r="E45" s="1"/>
      <c r="F45" s="1"/>
      <c r="G45" s="11">
        <f t="shared" ca="1" si="0"/>
        <v>830</v>
      </c>
      <c r="H45" s="12">
        <f t="shared" ca="1" si="1"/>
        <v>650</v>
      </c>
      <c r="J45" s="1"/>
      <c r="K45" s="3">
        <v>38</v>
      </c>
      <c r="L45" s="3">
        <f t="shared" ca="1" si="16"/>
        <v>7</v>
      </c>
      <c r="M45" s="3">
        <f t="shared" ca="1" si="7"/>
        <v>174</v>
      </c>
      <c r="N45" s="3">
        <f t="shared" ca="1" si="17"/>
        <v>4</v>
      </c>
      <c r="O45" s="3">
        <f t="shared" ca="1" si="8"/>
        <v>174</v>
      </c>
      <c r="P45" s="3">
        <f t="shared" ca="1" si="9"/>
        <v>0</v>
      </c>
      <c r="Q45" s="3">
        <f t="shared" ca="1" si="4"/>
        <v>178</v>
      </c>
      <c r="R45" s="3">
        <f t="shared" ca="1" si="5"/>
        <v>4</v>
      </c>
      <c r="S45" s="3">
        <f t="shared" ca="1" si="10"/>
        <v>2</v>
      </c>
      <c r="T45" s="1"/>
      <c r="U45" s="2"/>
      <c r="V45" s="2"/>
      <c r="W45" s="2"/>
      <c r="X45" s="2"/>
      <c r="Y45" s="2"/>
      <c r="Z45" s="2"/>
    </row>
    <row r="46" spans="1:26" ht="15.75" customHeight="1" x14ac:dyDescent="0.25">
      <c r="A46" s="1"/>
      <c r="B46" s="1"/>
      <c r="C46" s="1"/>
      <c r="D46" s="1"/>
      <c r="E46" s="1"/>
      <c r="F46" s="1"/>
      <c r="G46" s="11">
        <f t="shared" ca="1" si="0"/>
        <v>413</v>
      </c>
      <c r="H46" s="12">
        <f t="shared" ca="1" si="1"/>
        <v>754</v>
      </c>
      <c r="J46" s="1"/>
      <c r="K46" s="3">
        <v>39</v>
      </c>
      <c r="L46" s="3">
        <f t="shared" ca="1" si="16"/>
        <v>4</v>
      </c>
      <c r="M46" s="3">
        <f t="shared" ca="1" si="7"/>
        <v>178</v>
      </c>
      <c r="N46" s="3">
        <f t="shared" ca="1" si="17"/>
        <v>4</v>
      </c>
      <c r="O46" s="3">
        <f t="shared" ca="1" si="8"/>
        <v>178</v>
      </c>
      <c r="P46" s="3">
        <f t="shared" ca="1" si="9"/>
        <v>0</v>
      </c>
      <c r="Q46" s="3">
        <f t="shared" ca="1" si="4"/>
        <v>182</v>
      </c>
      <c r="R46" s="3">
        <f t="shared" ca="1" si="5"/>
        <v>4</v>
      </c>
      <c r="S46" s="3">
        <f t="shared" ca="1" si="10"/>
        <v>0</v>
      </c>
      <c r="T46" s="1"/>
      <c r="U46" s="2"/>
      <c r="V46" s="2"/>
      <c r="W46" s="2"/>
      <c r="X46" s="2"/>
      <c r="Y46" s="2"/>
      <c r="Z46" s="2"/>
    </row>
    <row r="47" spans="1:26" ht="15.75" customHeight="1" x14ac:dyDescent="0.25">
      <c r="A47" s="1"/>
      <c r="B47" s="1"/>
      <c r="C47" s="1"/>
      <c r="D47" s="1"/>
      <c r="E47" s="1"/>
      <c r="F47" s="1"/>
      <c r="G47" s="11">
        <f t="shared" ca="1" si="0"/>
        <v>773</v>
      </c>
      <c r="H47" s="12">
        <f t="shared" ca="1" si="1"/>
        <v>443</v>
      </c>
      <c r="J47" s="1"/>
      <c r="K47" s="3">
        <v>40</v>
      </c>
      <c r="L47" s="3">
        <f t="shared" ca="1" si="16"/>
        <v>7</v>
      </c>
      <c r="M47" s="3">
        <f t="shared" ca="1" si="7"/>
        <v>185</v>
      </c>
      <c r="N47" s="3">
        <f t="shared" ca="1" si="17"/>
        <v>3</v>
      </c>
      <c r="O47" s="3">
        <f t="shared" ca="1" si="8"/>
        <v>185</v>
      </c>
      <c r="P47" s="3">
        <f t="shared" ca="1" si="9"/>
        <v>0</v>
      </c>
      <c r="Q47" s="3">
        <f t="shared" ca="1" si="4"/>
        <v>188</v>
      </c>
      <c r="R47" s="3">
        <f t="shared" ca="1" si="5"/>
        <v>3</v>
      </c>
      <c r="S47" s="3">
        <f t="shared" ca="1" si="10"/>
        <v>3</v>
      </c>
      <c r="T47" s="1"/>
      <c r="U47" s="2"/>
      <c r="V47" s="2"/>
      <c r="W47" s="2"/>
      <c r="X47" s="2"/>
      <c r="Y47" s="2"/>
      <c r="Z47" s="2"/>
    </row>
    <row r="48" spans="1:26" ht="15.75" customHeight="1" x14ac:dyDescent="0.25">
      <c r="A48" s="1"/>
      <c r="B48" s="1"/>
      <c r="C48" s="1"/>
      <c r="D48" s="1"/>
      <c r="E48" s="1"/>
      <c r="F48" s="1"/>
      <c r="G48" s="11">
        <f t="shared" ca="1" si="0"/>
        <v>341</v>
      </c>
      <c r="H48" s="12">
        <f t="shared" ca="1" si="1"/>
        <v>384</v>
      </c>
      <c r="J48" s="1"/>
      <c r="K48" s="3">
        <v>41</v>
      </c>
      <c r="L48" s="3">
        <f t="shared" ca="1" si="16"/>
        <v>3</v>
      </c>
      <c r="M48" s="3">
        <f t="shared" ca="1" si="7"/>
        <v>188</v>
      </c>
      <c r="N48" s="3">
        <f t="shared" ca="1" si="17"/>
        <v>3</v>
      </c>
      <c r="O48" s="3">
        <f t="shared" ca="1" si="8"/>
        <v>188</v>
      </c>
      <c r="P48" s="3">
        <f t="shared" ca="1" si="9"/>
        <v>0</v>
      </c>
      <c r="Q48" s="3">
        <f t="shared" ca="1" si="4"/>
        <v>191</v>
      </c>
      <c r="R48" s="3">
        <f t="shared" ca="1" si="5"/>
        <v>3</v>
      </c>
      <c r="S48" s="3">
        <f t="shared" ca="1" si="10"/>
        <v>0</v>
      </c>
      <c r="T48" s="1"/>
      <c r="U48" s="2"/>
      <c r="V48" s="2"/>
      <c r="W48" s="2"/>
      <c r="X48" s="2"/>
      <c r="Y48" s="2"/>
      <c r="Z48" s="2"/>
    </row>
    <row r="49" spans="1:26" ht="15.75" customHeight="1" x14ac:dyDescent="0.25">
      <c r="A49" s="1"/>
      <c r="B49" s="1"/>
      <c r="C49" s="1"/>
      <c r="D49" s="1"/>
      <c r="E49" s="1"/>
      <c r="F49" s="1"/>
      <c r="G49" s="11">
        <f t="shared" ca="1" si="0"/>
        <v>124</v>
      </c>
      <c r="H49" s="12">
        <f t="shared" ca="1" si="1"/>
        <v>299</v>
      </c>
      <c r="J49" s="1"/>
      <c r="K49" s="3">
        <v>42</v>
      </c>
      <c r="L49" s="3">
        <f t="shared" ca="1" si="16"/>
        <v>1</v>
      </c>
      <c r="M49" s="3">
        <f t="shared" ca="1" si="7"/>
        <v>189</v>
      </c>
      <c r="N49" s="3">
        <f t="shared" ca="1" si="17"/>
        <v>2</v>
      </c>
      <c r="O49" s="3">
        <f t="shared" ca="1" si="8"/>
        <v>191</v>
      </c>
      <c r="P49" s="3">
        <f t="shared" ca="1" si="9"/>
        <v>2</v>
      </c>
      <c r="Q49" s="3">
        <f t="shared" ca="1" si="4"/>
        <v>193</v>
      </c>
      <c r="R49" s="3">
        <f t="shared" ca="1" si="5"/>
        <v>4</v>
      </c>
      <c r="S49" s="3">
        <f t="shared" ca="1" si="10"/>
        <v>0</v>
      </c>
      <c r="T49" s="1"/>
      <c r="U49" s="2"/>
      <c r="V49" s="2"/>
      <c r="W49" s="2"/>
      <c r="X49" s="2"/>
      <c r="Y49" s="2"/>
      <c r="Z49" s="2"/>
    </row>
    <row r="50" spans="1:26" ht="15.75" customHeight="1" x14ac:dyDescent="0.25">
      <c r="A50" s="1"/>
      <c r="B50" s="1"/>
      <c r="C50" s="1"/>
      <c r="D50" s="1"/>
      <c r="E50" s="1"/>
      <c r="F50" s="1"/>
      <c r="G50" s="11">
        <f t="shared" ca="1" si="0"/>
        <v>383</v>
      </c>
      <c r="H50" s="12">
        <f t="shared" ca="1" si="1"/>
        <v>235</v>
      </c>
      <c r="J50" s="1"/>
      <c r="K50" s="3">
        <v>43</v>
      </c>
      <c r="L50" s="3">
        <f t="shared" ca="1" si="16"/>
        <v>4</v>
      </c>
      <c r="M50" s="3">
        <f t="shared" ca="1" si="7"/>
        <v>193</v>
      </c>
      <c r="N50" s="3">
        <f t="shared" ca="1" si="17"/>
        <v>2</v>
      </c>
      <c r="O50" s="3">
        <f t="shared" ca="1" si="8"/>
        <v>193</v>
      </c>
      <c r="P50" s="3">
        <f t="shared" ca="1" si="9"/>
        <v>0</v>
      </c>
      <c r="Q50" s="3">
        <f t="shared" ca="1" si="4"/>
        <v>195</v>
      </c>
      <c r="R50" s="3">
        <f t="shared" ca="1" si="5"/>
        <v>2</v>
      </c>
      <c r="S50" s="3">
        <f t="shared" ca="1" si="10"/>
        <v>0</v>
      </c>
      <c r="T50" s="1"/>
      <c r="U50" s="2"/>
      <c r="V50" s="2"/>
      <c r="W50" s="2"/>
      <c r="X50" s="2"/>
      <c r="Y50" s="2"/>
      <c r="Z50" s="2"/>
    </row>
    <row r="51" spans="1:26" ht="15.75" customHeight="1" x14ac:dyDescent="0.25">
      <c r="A51" s="1"/>
      <c r="B51" s="1"/>
      <c r="C51" s="1"/>
      <c r="D51" s="1"/>
      <c r="E51" s="1"/>
      <c r="F51" s="1"/>
      <c r="G51" s="11">
        <f t="shared" ca="1" si="0"/>
        <v>753</v>
      </c>
      <c r="H51" s="12">
        <f t="shared" ca="1" si="1"/>
        <v>539</v>
      </c>
      <c r="J51" s="1"/>
      <c r="K51" s="3">
        <v>44</v>
      </c>
      <c r="L51" s="3">
        <f t="shared" ca="1" si="16"/>
        <v>7</v>
      </c>
      <c r="M51" s="3">
        <f t="shared" ca="1" si="7"/>
        <v>200</v>
      </c>
      <c r="N51" s="3">
        <f t="shared" ca="1" si="17"/>
        <v>3</v>
      </c>
      <c r="O51" s="3">
        <f t="shared" ca="1" si="8"/>
        <v>200</v>
      </c>
      <c r="P51" s="3">
        <f t="shared" ca="1" si="9"/>
        <v>0</v>
      </c>
      <c r="Q51" s="3">
        <f t="shared" ca="1" si="4"/>
        <v>203</v>
      </c>
      <c r="R51" s="3">
        <f t="shared" ca="1" si="5"/>
        <v>3</v>
      </c>
      <c r="S51" s="3">
        <f t="shared" ca="1" si="10"/>
        <v>5</v>
      </c>
      <c r="T51" s="1"/>
      <c r="U51" s="2"/>
      <c r="V51" s="2"/>
      <c r="W51" s="2"/>
      <c r="X51" s="2"/>
      <c r="Y51" s="2"/>
      <c r="Z51" s="2"/>
    </row>
    <row r="52" spans="1:26" ht="15.75" customHeight="1" x14ac:dyDescent="0.25">
      <c r="A52" s="1"/>
      <c r="B52" s="1"/>
      <c r="C52" s="1"/>
      <c r="D52" s="1"/>
      <c r="E52" s="1"/>
      <c r="F52" s="1"/>
      <c r="G52" s="11">
        <f t="shared" ca="1" si="0"/>
        <v>78</v>
      </c>
      <c r="H52" s="12">
        <f t="shared" ca="1" si="1"/>
        <v>368</v>
      </c>
      <c r="J52" s="1"/>
      <c r="K52" s="3">
        <v>45</v>
      </c>
      <c r="L52" s="3">
        <f t="shared" ca="1" si="16"/>
        <v>1</v>
      </c>
      <c r="M52" s="3">
        <f t="shared" ca="1" si="7"/>
        <v>201</v>
      </c>
      <c r="N52" s="3">
        <f t="shared" ca="1" si="17"/>
        <v>3</v>
      </c>
      <c r="O52" s="3">
        <f t="shared" ca="1" si="8"/>
        <v>203</v>
      </c>
      <c r="P52" s="3">
        <f t="shared" ca="1" si="9"/>
        <v>2</v>
      </c>
      <c r="Q52" s="3">
        <f t="shared" ca="1" si="4"/>
        <v>206</v>
      </c>
      <c r="R52" s="3">
        <f t="shared" ca="1" si="5"/>
        <v>5</v>
      </c>
      <c r="S52" s="3">
        <f t="shared" ca="1" si="10"/>
        <v>0</v>
      </c>
      <c r="T52" s="1"/>
      <c r="U52" s="2"/>
      <c r="V52" s="2"/>
      <c r="W52" s="2"/>
      <c r="X52" s="2"/>
      <c r="Y52" s="2"/>
      <c r="Z52" s="2"/>
    </row>
    <row r="53" spans="1:26" ht="15.75" customHeight="1" x14ac:dyDescent="0.25">
      <c r="A53" s="1"/>
      <c r="B53" s="1"/>
      <c r="C53" s="1"/>
      <c r="D53" s="1"/>
      <c r="E53" s="1"/>
      <c r="F53" s="1"/>
      <c r="G53" s="11">
        <f t="shared" ca="1" si="0"/>
        <v>522</v>
      </c>
      <c r="H53" s="12">
        <f t="shared" ca="1" si="1"/>
        <v>897</v>
      </c>
      <c r="J53" s="1"/>
      <c r="K53" s="3">
        <v>46</v>
      </c>
      <c r="L53" s="3">
        <f t="shared" ca="1" si="16"/>
        <v>5</v>
      </c>
      <c r="M53" s="3">
        <f t="shared" ca="1" si="7"/>
        <v>206</v>
      </c>
      <c r="N53" s="3">
        <f t="shared" ca="1" si="17"/>
        <v>5</v>
      </c>
      <c r="O53" s="3">
        <f t="shared" ca="1" si="8"/>
        <v>206</v>
      </c>
      <c r="P53" s="3">
        <f t="shared" ca="1" si="9"/>
        <v>0</v>
      </c>
      <c r="Q53" s="3">
        <f t="shared" ca="1" si="4"/>
        <v>211</v>
      </c>
      <c r="R53" s="3">
        <f t="shared" ca="1" si="5"/>
        <v>5</v>
      </c>
      <c r="S53" s="3">
        <f t="shared" ca="1" si="10"/>
        <v>0</v>
      </c>
      <c r="T53" s="1"/>
      <c r="U53" s="2"/>
      <c r="V53" s="2"/>
      <c r="W53" s="2"/>
      <c r="X53" s="2"/>
      <c r="Y53" s="2"/>
      <c r="Z53" s="2"/>
    </row>
    <row r="54" spans="1:26" ht="15.75" customHeight="1" x14ac:dyDescent="0.25">
      <c r="A54" s="1"/>
      <c r="B54" s="1"/>
      <c r="C54" s="1"/>
      <c r="D54" s="1"/>
      <c r="E54" s="1"/>
      <c r="F54" s="1"/>
      <c r="G54" s="11">
        <f t="shared" ca="1" si="0"/>
        <v>614</v>
      </c>
      <c r="H54" s="12">
        <f t="shared" ca="1" si="1"/>
        <v>843</v>
      </c>
      <c r="J54" s="1"/>
      <c r="K54" s="3">
        <v>47</v>
      </c>
      <c r="L54" s="3">
        <f t="shared" ca="1" si="16"/>
        <v>5</v>
      </c>
      <c r="M54" s="3">
        <f t="shared" ca="1" si="7"/>
        <v>211</v>
      </c>
      <c r="N54" s="3">
        <f t="shared" ca="1" si="17"/>
        <v>4</v>
      </c>
      <c r="O54" s="3">
        <f t="shared" ca="1" si="8"/>
        <v>211</v>
      </c>
      <c r="P54" s="3">
        <f t="shared" ca="1" si="9"/>
        <v>0</v>
      </c>
      <c r="Q54" s="3">
        <f t="shared" ca="1" si="4"/>
        <v>215</v>
      </c>
      <c r="R54" s="3">
        <f t="shared" ca="1" si="5"/>
        <v>4</v>
      </c>
      <c r="S54" s="3">
        <f t="shared" ca="1" si="10"/>
        <v>0</v>
      </c>
      <c r="T54" s="1"/>
      <c r="U54" s="2"/>
      <c r="V54" s="2"/>
      <c r="W54" s="2"/>
      <c r="X54" s="2"/>
      <c r="Y54" s="2"/>
      <c r="Z54" s="2"/>
    </row>
    <row r="55" spans="1:26" ht="15.75" customHeight="1" x14ac:dyDescent="0.25">
      <c r="A55" s="1"/>
      <c r="B55" s="1"/>
      <c r="C55" s="1"/>
      <c r="D55" s="1"/>
      <c r="E55" s="1"/>
      <c r="F55" s="1"/>
      <c r="G55" s="11">
        <f t="shared" ca="1" si="0"/>
        <v>995</v>
      </c>
      <c r="H55" s="12">
        <f t="shared" ca="1" si="1"/>
        <v>59</v>
      </c>
      <c r="J55" s="1"/>
      <c r="K55" s="3">
        <v>48</v>
      </c>
      <c r="L55" s="3">
        <f t="shared" ca="1" si="16"/>
        <v>8</v>
      </c>
      <c r="M55" s="3">
        <f t="shared" ca="1" si="7"/>
        <v>219</v>
      </c>
      <c r="N55" s="3">
        <f t="shared" ca="1" si="17"/>
        <v>1</v>
      </c>
      <c r="O55" s="3">
        <f t="shared" ca="1" si="8"/>
        <v>219</v>
      </c>
      <c r="P55" s="3">
        <f t="shared" ca="1" si="9"/>
        <v>0</v>
      </c>
      <c r="Q55" s="3">
        <f t="shared" ca="1" si="4"/>
        <v>220</v>
      </c>
      <c r="R55" s="3">
        <f t="shared" ca="1" si="5"/>
        <v>1</v>
      </c>
      <c r="S55" s="3">
        <f t="shared" ca="1" si="10"/>
        <v>4</v>
      </c>
      <c r="T55" s="1"/>
      <c r="U55" s="2"/>
      <c r="V55" s="2"/>
      <c r="W55" s="2"/>
      <c r="X55" s="2"/>
      <c r="Y55" s="2"/>
      <c r="Z55" s="2"/>
    </row>
    <row r="56" spans="1:26" ht="15.75" customHeight="1" x14ac:dyDescent="0.25">
      <c r="A56" s="1"/>
      <c r="B56" s="1"/>
      <c r="C56" s="1"/>
      <c r="D56" s="1"/>
      <c r="E56" s="1"/>
      <c r="F56" s="1"/>
      <c r="G56" s="11">
        <f t="shared" ca="1" si="0"/>
        <v>322</v>
      </c>
      <c r="H56" s="12">
        <f t="shared" ca="1" si="1"/>
        <v>637</v>
      </c>
      <c r="J56" s="1"/>
      <c r="K56" s="3">
        <v>49</v>
      </c>
      <c r="L56" s="3">
        <f t="shared" ca="1" si="16"/>
        <v>3</v>
      </c>
      <c r="M56" s="3">
        <f t="shared" ca="1" si="7"/>
        <v>222</v>
      </c>
      <c r="N56" s="3">
        <f t="shared" ca="1" si="17"/>
        <v>4</v>
      </c>
      <c r="O56" s="3">
        <f t="shared" ca="1" si="8"/>
        <v>222</v>
      </c>
      <c r="P56" s="3">
        <f t="shared" ca="1" si="9"/>
        <v>0</v>
      </c>
      <c r="Q56" s="3">
        <f t="shared" ca="1" si="4"/>
        <v>226</v>
      </c>
      <c r="R56" s="3">
        <f t="shared" ca="1" si="5"/>
        <v>4</v>
      </c>
      <c r="S56" s="3">
        <f t="shared" ca="1" si="10"/>
        <v>2</v>
      </c>
      <c r="T56" s="1"/>
      <c r="U56" s="2"/>
      <c r="V56" s="2"/>
      <c r="W56" s="2"/>
      <c r="X56" s="2"/>
      <c r="Y56" s="2"/>
      <c r="Z56" s="2"/>
    </row>
    <row r="57" spans="1:26" ht="15.75" customHeight="1" x14ac:dyDescent="0.25">
      <c r="A57" s="1"/>
      <c r="B57" s="1"/>
      <c r="C57" s="1"/>
      <c r="D57" s="1"/>
      <c r="E57" s="1"/>
      <c r="F57" s="1"/>
      <c r="G57" s="11">
        <f t="shared" ca="1" si="0"/>
        <v>512</v>
      </c>
      <c r="H57" s="12">
        <f t="shared" ca="1" si="1"/>
        <v>643</v>
      </c>
      <c r="J57" s="1"/>
      <c r="K57" s="3">
        <v>50</v>
      </c>
      <c r="L57" s="3">
        <f t="shared" ca="1" si="16"/>
        <v>5</v>
      </c>
      <c r="M57" s="3">
        <f t="shared" ca="1" si="7"/>
        <v>227</v>
      </c>
      <c r="N57" s="3">
        <f t="shared" ca="1" si="17"/>
        <v>4</v>
      </c>
      <c r="O57" s="3">
        <f t="shared" ca="1" si="8"/>
        <v>227</v>
      </c>
      <c r="P57" s="3">
        <f t="shared" ca="1" si="9"/>
        <v>0</v>
      </c>
      <c r="Q57" s="3">
        <f t="shared" ca="1" si="4"/>
        <v>231</v>
      </c>
      <c r="R57" s="3">
        <f t="shared" ca="1" si="5"/>
        <v>4</v>
      </c>
      <c r="S57" s="3">
        <f t="shared" ca="1" si="10"/>
        <v>1</v>
      </c>
      <c r="T57" s="1"/>
      <c r="U57" s="2"/>
      <c r="V57" s="2"/>
      <c r="W57" s="2"/>
      <c r="X57" s="2"/>
      <c r="Y57" s="2"/>
      <c r="Z57" s="2"/>
    </row>
    <row r="58" spans="1:26" ht="15.75" customHeight="1" x14ac:dyDescent="0.25">
      <c r="A58" s="1"/>
      <c r="B58" s="1"/>
      <c r="C58" s="1"/>
      <c r="D58" s="1"/>
      <c r="E58" s="1"/>
      <c r="F58" s="1"/>
      <c r="G58" s="11">
        <f t="shared" ca="1" si="0"/>
        <v>182</v>
      </c>
      <c r="H58" s="12">
        <f t="shared" ca="1" si="1"/>
        <v>985</v>
      </c>
      <c r="J58" s="1"/>
      <c r="K58" s="3">
        <v>51</v>
      </c>
      <c r="L58" s="3">
        <f t="shared" ca="1" si="16"/>
        <v>2</v>
      </c>
      <c r="M58" s="3">
        <f t="shared" ca="1" si="7"/>
        <v>229</v>
      </c>
      <c r="N58" s="3">
        <f t="shared" ca="1" si="17"/>
        <v>6</v>
      </c>
      <c r="O58" s="3">
        <f t="shared" ca="1" si="8"/>
        <v>231</v>
      </c>
      <c r="P58" s="3">
        <f t="shared" ca="1" si="9"/>
        <v>2</v>
      </c>
      <c r="Q58" s="3">
        <f t="shared" ca="1" si="4"/>
        <v>237</v>
      </c>
      <c r="R58" s="3">
        <f t="shared" ca="1" si="5"/>
        <v>8</v>
      </c>
      <c r="S58" s="3">
        <f t="shared" ca="1" si="10"/>
        <v>0</v>
      </c>
      <c r="T58" s="1"/>
      <c r="U58" s="2"/>
      <c r="V58" s="2"/>
      <c r="W58" s="2"/>
      <c r="X58" s="2"/>
      <c r="Y58" s="2"/>
      <c r="Z58" s="2"/>
    </row>
    <row r="59" spans="1:26" ht="15.75" customHeight="1" x14ac:dyDescent="0.25">
      <c r="A59" s="1"/>
      <c r="B59" s="1"/>
      <c r="C59" s="1"/>
      <c r="D59" s="1"/>
      <c r="E59" s="1"/>
      <c r="F59" s="1"/>
      <c r="G59" s="11">
        <f t="shared" ca="1" si="0"/>
        <v>441</v>
      </c>
      <c r="H59" s="12">
        <f t="shared" ca="1" si="1"/>
        <v>759</v>
      </c>
      <c r="J59" s="1"/>
      <c r="K59" s="3">
        <v>52</v>
      </c>
      <c r="L59" s="3">
        <f t="shared" ca="1" si="16"/>
        <v>4</v>
      </c>
      <c r="M59" s="3">
        <f t="shared" ca="1" si="7"/>
        <v>233</v>
      </c>
      <c r="N59" s="3">
        <f t="shared" ca="1" si="17"/>
        <v>4</v>
      </c>
      <c r="O59" s="3">
        <f t="shared" ca="1" si="8"/>
        <v>237</v>
      </c>
      <c r="P59" s="3">
        <f t="shared" ca="1" si="9"/>
        <v>4</v>
      </c>
      <c r="Q59" s="3">
        <f t="shared" ca="1" si="4"/>
        <v>241</v>
      </c>
      <c r="R59" s="3">
        <f t="shared" ca="1" si="5"/>
        <v>8</v>
      </c>
      <c r="S59" s="3">
        <f t="shared" ca="1" si="10"/>
        <v>0</v>
      </c>
      <c r="T59" s="1"/>
      <c r="U59" s="2"/>
      <c r="V59" s="2"/>
      <c r="W59" s="2"/>
      <c r="X59" s="2"/>
      <c r="Y59" s="2"/>
      <c r="Z59" s="2"/>
    </row>
    <row r="60" spans="1:26" ht="15.75" customHeight="1" x14ac:dyDescent="0.25">
      <c r="A60" s="1"/>
      <c r="B60" s="1"/>
      <c r="C60" s="1"/>
      <c r="D60" s="1"/>
      <c r="E60" s="1"/>
      <c r="F60" s="1"/>
      <c r="G60" s="11">
        <f t="shared" ca="1" si="0"/>
        <v>994</v>
      </c>
      <c r="H60" s="12">
        <f t="shared" ca="1" si="1"/>
        <v>131</v>
      </c>
      <c r="J60" s="1"/>
      <c r="K60" s="3">
        <v>53</v>
      </c>
      <c r="L60" s="3">
        <f t="shared" ca="1" si="16"/>
        <v>8</v>
      </c>
      <c r="M60" s="3">
        <f t="shared" ca="1" si="7"/>
        <v>241</v>
      </c>
      <c r="N60" s="3">
        <f t="shared" ca="1" si="17"/>
        <v>2</v>
      </c>
      <c r="O60" s="3">
        <f t="shared" ca="1" si="8"/>
        <v>241</v>
      </c>
      <c r="P60" s="3">
        <f t="shared" ca="1" si="9"/>
        <v>0</v>
      </c>
      <c r="Q60" s="3">
        <f t="shared" ca="1" si="4"/>
        <v>243</v>
      </c>
      <c r="R60" s="3">
        <f t="shared" ca="1" si="5"/>
        <v>2</v>
      </c>
      <c r="S60" s="3">
        <f t="shared" ca="1" si="10"/>
        <v>0</v>
      </c>
      <c r="T60" s="1"/>
      <c r="U60" s="2"/>
      <c r="V60" s="2"/>
      <c r="W60" s="2"/>
      <c r="X60" s="2"/>
      <c r="Y60" s="2"/>
      <c r="Z60" s="2"/>
    </row>
    <row r="61" spans="1:26" ht="15.75" customHeight="1" x14ac:dyDescent="0.25">
      <c r="A61" s="1"/>
      <c r="B61" s="1"/>
      <c r="C61" s="1"/>
      <c r="D61" s="1"/>
      <c r="E61" s="1"/>
      <c r="F61" s="1"/>
      <c r="G61" s="11">
        <f t="shared" ca="1" si="0"/>
        <v>894</v>
      </c>
      <c r="H61" s="12">
        <f t="shared" ca="1" si="1"/>
        <v>833</v>
      </c>
      <c r="J61" s="1"/>
      <c r="K61" s="3">
        <v>54</v>
      </c>
      <c r="L61" s="3">
        <f t="shared" ca="1" si="16"/>
        <v>8</v>
      </c>
      <c r="M61" s="3">
        <f t="shared" ca="1" si="7"/>
        <v>249</v>
      </c>
      <c r="N61" s="3">
        <f t="shared" ca="1" si="17"/>
        <v>4</v>
      </c>
      <c r="O61" s="3">
        <f t="shared" ca="1" si="8"/>
        <v>249</v>
      </c>
      <c r="P61" s="3">
        <f t="shared" ca="1" si="9"/>
        <v>0</v>
      </c>
      <c r="Q61" s="3">
        <f t="shared" ca="1" si="4"/>
        <v>253</v>
      </c>
      <c r="R61" s="3">
        <f t="shared" ca="1" si="5"/>
        <v>4</v>
      </c>
      <c r="S61" s="3">
        <f t="shared" ca="1" si="10"/>
        <v>6</v>
      </c>
      <c r="T61" s="1"/>
      <c r="U61" s="2"/>
      <c r="V61" s="2"/>
      <c r="W61" s="2"/>
      <c r="X61" s="2"/>
      <c r="Y61" s="2"/>
      <c r="Z61" s="2"/>
    </row>
    <row r="62" spans="1:26" ht="15.75" customHeight="1" x14ac:dyDescent="0.25">
      <c r="A62" s="1"/>
      <c r="B62" s="1"/>
      <c r="C62" s="1"/>
      <c r="D62" s="1"/>
      <c r="E62" s="1"/>
      <c r="F62" s="1"/>
      <c r="G62" s="11">
        <f t="shared" ca="1" si="0"/>
        <v>783</v>
      </c>
      <c r="H62" s="12">
        <f t="shared" ca="1" si="1"/>
        <v>319</v>
      </c>
      <c r="J62" s="1"/>
      <c r="K62" s="3">
        <v>55</v>
      </c>
      <c r="L62" s="3">
        <f t="shared" ca="1" si="16"/>
        <v>7</v>
      </c>
      <c r="M62" s="3">
        <f t="shared" ca="1" si="7"/>
        <v>256</v>
      </c>
      <c r="N62" s="3">
        <f t="shared" ca="1" si="17"/>
        <v>3</v>
      </c>
      <c r="O62" s="3">
        <f t="shared" ca="1" si="8"/>
        <v>256</v>
      </c>
      <c r="P62" s="3">
        <f t="shared" ca="1" si="9"/>
        <v>0</v>
      </c>
      <c r="Q62" s="3">
        <f t="shared" ca="1" si="4"/>
        <v>259</v>
      </c>
      <c r="R62" s="3">
        <f t="shared" ca="1" si="5"/>
        <v>3</v>
      </c>
      <c r="S62" s="3">
        <f t="shared" ca="1" si="10"/>
        <v>3</v>
      </c>
      <c r="T62" s="1"/>
      <c r="U62" s="2"/>
      <c r="V62" s="2"/>
      <c r="W62" s="2"/>
      <c r="X62" s="2"/>
      <c r="Y62" s="2"/>
      <c r="Z62" s="2"/>
    </row>
    <row r="63" spans="1:26" ht="15.75" customHeight="1" x14ac:dyDescent="0.25">
      <c r="A63" s="1"/>
      <c r="B63" s="1"/>
      <c r="C63" s="1"/>
      <c r="D63" s="1"/>
      <c r="E63" s="1"/>
      <c r="F63" s="1"/>
      <c r="G63" s="11">
        <f t="shared" ca="1" si="0"/>
        <v>883</v>
      </c>
      <c r="H63" s="12">
        <f t="shared" ca="1" si="1"/>
        <v>296</v>
      </c>
      <c r="J63" s="1"/>
      <c r="K63" s="3">
        <v>56</v>
      </c>
      <c r="L63" s="3">
        <f t="shared" ca="1" si="16"/>
        <v>8</v>
      </c>
      <c r="M63" s="3">
        <f t="shared" ca="1" si="7"/>
        <v>264</v>
      </c>
      <c r="N63" s="3">
        <f t="shared" ca="1" si="17"/>
        <v>2</v>
      </c>
      <c r="O63" s="3">
        <f t="shared" ca="1" si="8"/>
        <v>264</v>
      </c>
      <c r="P63" s="3">
        <f t="shared" ca="1" si="9"/>
        <v>0</v>
      </c>
      <c r="Q63" s="3">
        <f t="shared" ca="1" si="4"/>
        <v>266</v>
      </c>
      <c r="R63" s="3">
        <f t="shared" ca="1" si="5"/>
        <v>2</v>
      </c>
      <c r="S63" s="3">
        <f t="shared" ca="1" si="10"/>
        <v>5</v>
      </c>
      <c r="T63" s="1"/>
      <c r="U63" s="2"/>
      <c r="V63" s="2"/>
      <c r="W63" s="2"/>
      <c r="X63" s="2"/>
      <c r="Y63" s="2"/>
      <c r="Z63" s="2"/>
    </row>
    <row r="64" spans="1:26" ht="15.75" customHeight="1" x14ac:dyDescent="0.25">
      <c r="A64" s="1"/>
      <c r="B64" s="1"/>
      <c r="C64" s="1"/>
      <c r="D64" s="1"/>
      <c r="E64" s="1"/>
      <c r="F64" s="1"/>
      <c r="G64" s="11">
        <f t="shared" ca="1" si="0"/>
        <v>536</v>
      </c>
      <c r="H64" s="12">
        <f t="shared" ca="1" si="1"/>
        <v>1</v>
      </c>
      <c r="J64" s="1"/>
      <c r="K64" s="3">
        <v>57</v>
      </c>
      <c r="L64" s="3">
        <f t="shared" ca="1" si="16"/>
        <v>5</v>
      </c>
      <c r="M64" s="3">
        <f t="shared" ca="1" si="7"/>
        <v>269</v>
      </c>
      <c r="N64" s="3">
        <f t="shared" ca="1" si="17"/>
        <v>1</v>
      </c>
      <c r="O64" s="3">
        <f t="shared" ca="1" si="8"/>
        <v>269</v>
      </c>
      <c r="P64" s="3">
        <f t="shared" ca="1" si="9"/>
        <v>0</v>
      </c>
      <c r="Q64" s="3">
        <f t="shared" ca="1" si="4"/>
        <v>270</v>
      </c>
      <c r="R64" s="3">
        <f t="shared" ca="1" si="5"/>
        <v>1</v>
      </c>
      <c r="S64" s="3">
        <f t="shared" ca="1" si="10"/>
        <v>3</v>
      </c>
      <c r="T64" s="1"/>
      <c r="U64" s="2"/>
      <c r="V64" s="2"/>
      <c r="W64" s="2"/>
      <c r="X64" s="2"/>
      <c r="Y64" s="2"/>
      <c r="Z64" s="2"/>
    </row>
    <row r="65" spans="1:26" ht="15.75" customHeight="1" x14ac:dyDescent="0.25">
      <c r="A65" s="1"/>
      <c r="B65" s="1"/>
      <c r="C65" s="1"/>
      <c r="D65" s="1"/>
      <c r="E65" s="1"/>
      <c r="F65" s="1"/>
      <c r="G65" s="11">
        <f t="shared" ca="1" si="0"/>
        <v>305</v>
      </c>
      <c r="H65" s="12">
        <f t="shared" ca="1" si="1"/>
        <v>113</v>
      </c>
      <c r="J65" s="1"/>
      <c r="K65" s="3">
        <v>58</v>
      </c>
      <c r="L65" s="3">
        <f t="shared" ca="1" si="16"/>
        <v>3</v>
      </c>
      <c r="M65" s="3">
        <f t="shared" ca="1" si="7"/>
        <v>272</v>
      </c>
      <c r="N65" s="3">
        <f t="shared" ca="1" si="17"/>
        <v>2</v>
      </c>
      <c r="O65" s="3">
        <f t="shared" ca="1" si="8"/>
        <v>272</v>
      </c>
      <c r="P65" s="3">
        <f t="shared" ca="1" si="9"/>
        <v>0</v>
      </c>
      <c r="Q65" s="3">
        <f t="shared" ca="1" si="4"/>
        <v>274</v>
      </c>
      <c r="R65" s="3">
        <f t="shared" ca="1" si="5"/>
        <v>2</v>
      </c>
      <c r="S65" s="3">
        <f t="shared" ca="1" si="10"/>
        <v>2</v>
      </c>
      <c r="T65" s="1"/>
      <c r="U65" s="2"/>
      <c r="V65" s="2"/>
      <c r="W65" s="2"/>
      <c r="X65" s="2"/>
      <c r="Y65" s="2"/>
      <c r="Z65" s="2"/>
    </row>
    <row r="66" spans="1:26" ht="15.75" customHeight="1" x14ac:dyDescent="0.25">
      <c r="A66" s="1"/>
      <c r="B66" s="1"/>
      <c r="C66" s="1"/>
      <c r="D66" s="1"/>
      <c r="E66" s="1"/>
      <c r="F66" s="1"/>
      <c r="G66" s="11">
        <f t="shared" ca="1" si="0"/>
        <v>31</v>
      </c>
      <c r="H66" s="12">
        <f t="shared" ca="1" si="1"/>
        <v>989</v>
      </c>
      <c r="J66" s="1"/>
      <c r="K66" s="3">
        <v>59</v>
      </c>
      <c r="L66" s="3">
        <f t="shared" ca="1" si="16"/>
        <v>1</v>
      </c>
      <c r="M66" s="3">
        <f t="shared" ca="1" si="7"/>
        <v>273</v>
      </c>
      <c r="N66" s="3">
        <f t="shared" ca="1" si="17"/>
        <v>6</v>
      </c>
      <c r="O66" s="3">
        <f t="shared" ca="1" si="8"/>
        <v>274</v>
      </c>
      <c r="P66" s="3">
        <f t="shared" ca="1" si="9"/>
        <v>1</v>
      </c>
      <c r="Q66" s="3">
        <f t="shared" ca="1" si="4"/>
        <v>280</v>
      </c>
      <c r="R66" s="3">
        <f t="shared" ca="1" si="5"/>
        <v>7</v>
      </c>
      <c r="S66" s="3">
        <f t="shared" ca="1" si="10"/>
        <v>0</v>
      </c>
      <c r="T66" s="1"/>
      <c r="U66" s="2"/>
      <c r="V66" s="2"/>
      <c r="W66" s="2"/>
      <c r="X66" s="2"/>
      <c r="Y66" s="2"/>
      <c r="Z66" s="2"/>
    </row>
    <row r="67" spans="1:26" ht="15.75" customHeight="1" x14ac:dyDescent="0.25">
      <c r="A67" s="1"/>
      <c r="B67" s="1"/>
      <c r="C67" s="1"/>
      <c r="D67" s="1"/>
      <c r="E67" s="1"/>
      <c r="F67" s="1"/>
      <c r="G67" s="11">
        <f t="shared" ca="1" si="0"/>
        <v>122</v>
      </c>
      <c r="H67" s="12">
        <f t="shared" ca="1" si="1"/>
        <v>798</v>
      </c>
      <c r="J67" s="1"/>
      <c r="K67" s="3">
        <v>60</v>
      </c>
      <c r="L67" s="3">
        <f t="shared" ca="1" si="16"/>
        <v>1</v>
      </c>
      <c r="M67" s="3">
        <f t="shared" ca="1" si="7"/>
        <v>274</v>
      </c>
      <c r="N67" s="3">
        <f t="shared" ca="1" si="17"/>
        <v>4</v>
      </c>
      <c r="O67" s="3">
        <f t="shared" ca="1" si="8"/>
        <v>280</v>
      </c>
      <c r="P67" s="3">
        <f t="shared" ca="1" si="9"/>
        <v>6</v>
      </c>
      <c r="Q67" s="3">
        <f t="shared" ca="1" si="4"/>
        <v>284</v>
      </c>
      <c r="R67" s="3">
        <f t="shared" ca="1" si="5"/>
        <v>10</v>
      </c>
      <c r="S67" s="3">
        <f t="shared" ca="1" si="10"/>
        <v>0</v>
      </c>
      <c r="T67" s="1"/>
      <c r="U67" s="2"/>
      <c r="V67" s="2"/>
      <c r="W67" s="2"/>
      <c r="X67" s="2"/>
      <c r="Y67" s="2"/>
      <c r="Z67" s="2"/>
    </row>
    <row r="68" spans="1:26" ht="15.75" customHeight="1" x14ac:dyDescent="0.25">
      <c r="A68" s="1"/>
      <c r="B68" s="1"/>
      <c r="C68" s="1"/>
      <c r="D68" s="1"/>
      <c r="E68" s="1"/>
      <c r="F68" s="1"/>
      <c r="G68" s="11">
        <f t="shared" ca="1" si="0"/>
        <v>230</v>
      </c>
      <c r="H68" s="12">
        <f t="shared" ca="1" si="1"/>
        <v>759</v>
      </c>
      <c r="J68" s="1"/>
      <c r="K68" s="3">
        <v>61</v>
      </c>
      <c r="L68" s="3">
        <f t="shared" ca="1" si="16"/>
        <v>2</v>
      </c>
      <c r="M68" s="3">
        <f t="shared" ca="1" si="7"/>
        <v>276</v>
      </c>
      <c r="N68" s="3">
        <f t="shared" ca="1" si="17"/>
        <v>4</v>
      </c>
      <c r="O68" s="3">
        <f t="shared" ca="1" si="8"/>
        <v>284</v>
      </c>
      <c r="P68" s="3">
        <f t="shared" ca="1" si="9"/>
        <v>8</v>
      </c>
      <c r="Q68" s="3">
        <f t="shared" ca="1" si="4"/>
        <v>288</v>
      </c>
      <c r="R68" s="3">
        <f t="shared" ca="1" si="5"/>
        <v>12</v>
      </c>
      <c r="S68" s="3">
        <f t="shared" ca="1" si="10"/>
        <v>0</v>
      </c>
      <c r="T68" s="1"/>
      <c r="U68" s="2"/>
      <c r="V68" s="2"/>
      <c r="W68" s="2"/>
      <c r="X68" s="2"/>
      <c r="Y68" s="2"/>
      <c r="Z68" s="2"/>
    </row>
    <row r="69" spans="1:26" ht="15.75" customHeight="1" x14ac:dyDescent="0.25">
      <c r="A69" s="1"/>
      <c r="B69" s="1"/>
      <c r="C69" s="1"/>
      <c r="D69" s="1"/>
      <c r="E69" s="1"/>
      <c r="F69" s="1"/>
      <c r="G69" s="11">
        <f t="shared" ca="1" si="0"/>
        <v>740</v>
      </c>
      <c r="H69" s="12">
        <f t="shared" ca="1" si="1"/>
        <v>539</v>
      </c>
      <c r="J69" s="1"/>
      <c r="K69" s="3">
        <v>62</v>
      </c>
      <c r="L69" s="3">
        <f t="shared" ca="1" si="16"/>
        <v>6</v>
      </c>
      <c r="M69" s="3">
        <f t="shared" ca="1" si="7"/>
        <v>282</v>
      </c>
      <c r="N69" s="3">
        <f t="shared" ca="1" si="17"/>
        <v>3</v>
      </c>
      <c r="O69" s="3">
        <f t="shared" ca="1" si="8"/>
        <v>288</v>
      </c>
      <c r="P69" s="3">
        <f t="shared" ca="1" si="9"/>
        <v>6</v>
      </c>
      <c r="Q69" s="3">
        <f t="shared" ca="1" si="4"/>
        <v>291</v>
      </c>
      <c r="R69" s="3">
        <f t="shared" ca="1" si="5"/>
        <v>9</v>
      </c>
      <c r="S69" s="3">
        <f t="shared" ca="1" si="10"/>
        <v>0</v>
      </c>
      <c r="T69" s="1"/>
      <c r="U69" s="2"/>
      <c r="V69" s="2"/>
      <c r="W69" s="2"/>
      <c r="X69" s="2"/>
      <c r="Y69" s="2"/>
      <c r="Z69" s="2"/>
    </row>
    <row r="70" spans="1:26" ht="15.75" customHeight="1" x14ac:dyDescent="0.25">
      <c r="A70" s="1"/>
      <c r="B70" s="1"/>
      <c r="C70" s="1"/>
      <c r="D70" s="1"/>
      <c r="E70" s="1"/>
      <c r="F70" s="1"/>
      <c r="G70" s="11">
        <f t="shared" ca="1" si="0"/>
        <v>637</v>
      </c>
      <c r="H70" s="12">
        <f t="shared" ca="1" si="1"/>
        <v>845</v>
      </c>
      <c r="J70" s="1"/>
      <c r="K70" s="3">
        <v>63</v>
      </c>
      <c r="L70" s="3">
        <f t="shared" ca="1" si="16"/>
        <v>6</v>
      </c>
      <c r="M70" s="3">
        <f t="shared" ca="1" si="7"/>
        <v>288</v>
      </c>
      <c r="N70" s="3">
        <f t="shared" ca="1" si="17"/>
        <v>4</v>
      </c>
      <c r="O70" s="3">
        <f t="shared" ca="1" si="8"/>
        <v>291</v>
      </c>
      <c r="P70" s="3">
        <f t="shared" ca="1" si="9"/>
        <v>3</v>
      </c>
      <c r="Q70" s="3">
        <f t="shared" ca="1" si="4"/>
        <v>295</v>
      </c>
      <c r="R70" s="3">
        <f t="shared" ca="1" si="5"/>
        <v>7</v>
      </c>
      <c r="S70" s="3">
        <f t="shared" ca="1" si="10"/>
        <v>0</v>
      </c>
      <c r="T70" s="1"/>
      <c r="U70" s="2"/>
      <c r="V70" s="2"/>
      <c r="W70" s="2"/>
      <c r="X70" s="2"/>
      <c r="Y70" s="2"/>
      <c r="Z70" s="2"/>
    </row>
    <row r="71" spans="1:26" ht="15.75" customHeight="1" x14ac:dyDescent="0.25">
      <c r="A71" s="1"/>
      <c r="B71" s="1"/>
      <c r="C71" s="1"/>
      <c r="D71" s="1"/>
      <c r="E71" s="1"/>
      <c r="F71" s="1"/>
      <c r="G71" s="11">
        <f t="shared" ca="1" si="0"/>
        <v>534</v>
      </c>
      <c r="H71" s="12">
        <f t="shared" ca="1" si="1"/>
        <v>219</v>
      </c>
      <c r="J71" s="1"/>
      <c r="K71" s="3">
        <v>64</v>
      </c>
      <c r="L71" s="3">
        <f t="shared" ca="1" si="16"/>
        <v>5</v>
      </c>
      <c r="M71" s="3">
        <f t="shared" ca="1" si="7"/>
        <v>293</v>
      </c>
      <c r="N71" s="3">
        <f t="shared" ca="1" si="17"/>
        <v>2</v>
      </c>
      <c r="O71" s="3">
        <f t="shared" ca="1" si="8"/>
        <v>295</v>
      </c>
      <c r="P71" s="3">
        <f t="shared" ca="1" si="9"/>
        <v>2</v>
      </c>
      <c r="Q71" s="3">
        <f t="shared" ca="1" si="4"/>
        <v>297</v>
      </c>
      <c r="R71" s="3">
        <f t="shared" ca="1" si="5"/>
        <v>4</v>
      </c>
      <c r="S71" s="3">
        <f t="shared" ca="1" si="10"/>
        <v>0</v>
      </c>
      <c r="T71" s="1"/>
      <c r="U71" s="2"/>
      <c r="V71" s="2"/>
      <c r="W71" s="2"/>
      <c r="X71" s="2"/>
      <c r="Y71" s="2"/>
      <c r="Z71" s="2"/>
    </row>
    <row r="72" spans="1:26" ht="15.75" customHeight="1" x14ac:dyDescent="0.25">
      <c r="A72" s="1"/>
      <c r="B72" s="1"/>
      <c r="C72" s="1"/>
      <c r="D72" s="1"/>
      <c r="E72" s="1"/>
      <c r="F72" s="1"/>
      <c r="G72" s="11">
        <f t="shared" ca="1" si="0"/>
        <v>770</v>
      </c>
      <c r="H72" s="12">
        <f t="shared" ca="1" si="1"/>
        <v>110</v>
      </c>
      <c r="J72" s="1"/>
      <c r="K72" s="3">
        <v>65</v>
      </c>
      <c r="L72" s="3">
        <f t="shared" ref="L72:L107" ca="1" si="18">LOOKUP(G72,$D$9:$E$16,$A$9:$A$16)</f>
        <v>7</v>
      </c>
      <c r="M72" s="3">
        <f t="shared" ca="1" si="7"/>
        <v>300</v>
      </c>
      <c r="N72" s="3">
        <f t="shared" ref="N72:N107" ca="1" si="19">LOOKUP(H72,$D$20:$E$25,$A$20:$A$25)</f>
        <v>2</v>
      </c>
      <c r="O72" s="3">
        <f t="shared" ca="1" si="8"/>
        <v>300</v>
      </c>
      <c r="P72" s="3">
        <f t="shared" ca="1" si="9"/>
        <v>0</v>
      </c>
      <c r="Q72" s="3">
        <f t="shared" ca="1" si="4"/>
        <v>302</v>
      </c>
      <c r="R72" s="3">
        <f t="shared" ca="1" si="5"/>
        <v>2</v>
      </c>
      <c r="S72" s="3">
        <f t="shared" ca="1" si="10"/>
        <v>3</v>
      </c>
      <c r="T72" s="1"/>
      <c r="U72" s="2"/>
      <c r="V72" s="2"/>
      <c r="W72" s="2"/>
      <c r="X72" s="2"/>
      <c r="Y72" s="2"/>
      <c r="Z72" s="2"/>
    </row>
    <row r="73" spans="1:26" ht="15.75" customHeight="1" x14ac:dyDescent="0.25">
      <c r="A73" s="1"/>
      <c r="B73" s="1"/>
      <c r="C73" s="1"/>
      <c r="D73" s="1"/>
      <c r="E73" s="1"/>
      <c r="F73" s="1"/>
      <c r="G73" s="11">
        <f t="shared" ca="1" si="0"/>
        <v>515</v>
      </c>
      <c r="H73" s="12">
        <f t="shared" ca="1" si="1"/>
        <v>738</v>
      </c>
      <c r="J73" s="1"/>
      <c r="K73" s="3">
        <v>66</v>
      </c>
      <c r="L73" s="3">
        <f t="shared" ca="1" si="18"/>
        <v>5</v>
      </c>
      <c r="M73" s="3">
        <f t="shared" ca="1" si="7"/>
        <v>305</v>
      </c>
      <c r="N73" s="3">
        <f t="shared" ca="1" si="19"/>
        <v>4</v>
      </c>
      <c r="O73" s="3">
        <f t="shared" ca="1" si="8"/>
        <v>305</v>
      </c>
      <c r="P73" s="3">
        <f t="shared" ca="1" si="9"/>
        <v>0</v>
      </c>
      <c r="Q73" s="3">
        <f t="shared" ca="1" si="4"/>
        <v>309</v>
      </c>
      <c r="R73" s="3">
        <f t="shared" ca="1" si="5"/>
        <v>4</v>
      </c>
      <c r="S73" s="3">
        <f t="shared" ca="1" si="10"/>
        <v>3</v>
      </c>
      <c r="T73" s="1"/>
      <c r="U73" s="2"/>
      <c r="V73" s="2"/>
      <c r="W73" s="2"/>
      <c r="X73" s="2"/>
      <c r="Y73" s="2"/>
      <c r="Z73" s="2"/>
    </row>
    <row r="74" spans="1:26" ht="15.75" customHeight="1" x14ac:dyDescent="0.25">
      <c r="A74" s="1"/>
      <c r="B74" s="1"/>
      <c r="C74" s="1"/>
      <c r="D74" s="1"/>
      <c r="E74" s="1"/>
      <c r="F74" s="1"/>
      <c r="G74" s="11">
        <f t="shared" ca="1" si="0"/>
        <v>801</v>
      </c>
      <c r="H74" s="12">
        <f t="shared" ca="1" si="1"/>
        <v>429</v>
      </c>
      <c r="J74" s="1"/>
      <c r="K74" s="3">
        <v>67</v>
      </c>
      <c r="L74" s="3">
        <f t="shared" ca="1" si="18"/>
        <v>7</v>
      </c>
      <c r="M74" s="3">
        <f t="shared" ca="1" si="7"/>
        <v>312</v>
      </c>
      <c r="N74" s="3">
        <f t="shared" ca="1" si="19"/>
        <v>3</v>
      </c>
      <c r="O74" s="3">
        <f t="shared" ca="1" si="8"/>
        <v>312</v>
      </c>
      <c r="P74" s="3">
        <f t="shared" ca="1" si="9"/>
        <v>0</v>
      </c>
      <c r="Q74" s="3">
        <f t="shared" ca="1" si="4"/>
        <v>315</v>
      </c>
      <c r="R74" s="3">
        <f t="shared" ca="1" si="5"/>
        <v>3</v>
      </c>
      <c r="S74" s="3">
        <f t="shared" ca="1" si="10"/>
        <v>3</v>
      </c>
      <c r="T74" s="1"/>
      <c r="U74" s="2"/>
      <c r="V74" s="2"/>
      <c r="W74" s="2"/>
      <c r="X74" s="2"/>
      <c r="Y74" s="2"/>
      <c r="Z74" s="2"/>
    </row>
    <row r="75" spans="1:26" ht="15.75" customHeight="1" x14ac:dyDescent="0.25">
      <c r="A75" s="1"/>
      <c r="B75" s="1"/>
      <c r="C75" s="1"/>
      <c r="D75" s="1"/>
      <c r="E75" s="1"/>
      <c r="F75" s="1"/>
      <c r="G75" s="11">
        <f t="shared" ca="1" si="0"/>
        <v>276</v>
      </c>
      <c r="H75" s="12">
        <f t="shared" ca="1" si="1"/>
        <v>432</v>
      </c>
      <c r="J75" s="1"/>
      <c r="K75" s="3">
        <v>68</v>
      </c>
      <c r="L75" s="3">
        <f t="shared" ca="1" si="18"/>
        <v>3</v>
      </c>
      <c r="M75" s="3">
        <f t="shared" ca="1" si="7"/>
        <v>315</v>
      </c>
      <c r="N75" s="3">
        <f t="shared" ca="1" si="19"/>
        <v>3</v>
      </c>
      <c r="O75" s="3">
        <f t="shared" ca="1" si="8"/>
        <v>315</v>
      </c>
      <c r="P75" s="3">
        <f t="shared" ca="1" si="9"/>
        <v>0</v>
      </c>
      <c r="Q75" s="3">
        <f t="shared" ca="1" si="4"/>
        <v>318</v>
      </c>
      <c r="R75" s="3">
        <f t="shared" ca="1" si="5"/>
        <v>3</v>
      </c>
      <c r="S75" s="3">
        <f t="shared" ca="1" si="10"/>
        <v>0</v>
      </c>
      <c r="T75" s="1"/>
      <c r="U75" s="2"/>
      <c r="V75" s="2"/>
      <c r="W75" s="2"/>
      <c r="X75" s="2"/>
      <c r="Y75" s="2"/>
      <c r="Z75" s="2"/>
    </row>
    <row r="76" spans="1:26" ht="15.75" customHeight="1" x14ac:dyDescent="0.25">
      <c r="A76" s="1"/>
      <c r="B76" s="1"/>
      <c r="C76" s="1"/>
      <c r="D76" s="1"/>
      <c r="E76" s="1"/>
      <c r="F76" s="1"/>
      <c r="G76" s="11">
        <f t="shared" ca="1" si="0"/>
        <v>676</v>
      </c>
      <c r="H76" s="12">
        <f t="shared" ca="1" si="1"/>
        <v>344</v>
      </c>
      <c r="J76" s="1"/>
      <c r="K76" s="3">
        <v>69</v>
      </c>
      <c r="L76" s="3">
        <f t="shared" ca="1" si="18"/>
        <v>6</v>
      </c>
      <c r="M76" s="3">
        <f t="shared" ca="1" si="7"/>
        <v>321</v>
      </c>
      <c r="N76" s="3">
        <f t="shared" ca="1" si="19"/>
        <v>3</v>
      </c>
      <c r="O76" s="3">
        <f t="shared" ca="1" si="8"/>
        <v>321</v>
      </c>
      <c r="P76" s="3">
        <f t="shared" ca="1" si="9"/>
        <v>0</v>
      </c>
      <c r="Q76" s="3">
        <f t="shared" ca="1" si="4"/>
        <v>324</v>
      </c>
      <c r="R76" s="3">
        <f t="shared" ca="1" si="5"/>
        <v>3</v>
      </c>
      <c r="S76" s="3">
        <f t="shared" ca="1" si="10"/>
        <v>3</v>
      </c>
      <c r="T76" s="1"/>
      <c r="U76" s="2"/>
      <c r="V76" s="2"/>
      <c r="W76" s="2"/>
      <c r="X76" s="2"/>
      <c r="Y76" s="2"/>
      <c r="Z76" s="2"/>
    </row>
    <row r="77" spans="1:26" ht="15.75" customHeight="1" x14ac:dyDescent="0.25">
      <c r="A77" s="1"/>
      <c r="B77" s="1"/>
      <c r="C77" s="1"/>
      <c r="D77" s="1"/>
      <c r="E77" s="1"/>
      <c r="F77" s="1"/>
      <c r="G77" s="11">
        <f t="shared" ca="1" si="0"/>
        <v>746</v>
      </c>
      <c r="H77" s="12">
        <f t="shared" ca="1" si="1"/>
        <v>96</v>
      </c>
      <c r="J77" s="1"/>
      <c r="K77" s="3">
        <v>70</v>
      </c>
      <c r="L77" s="3">
        <f t="shared" ca="1" si="18"/>
        <v>6</v>
      </c>
      <c r="M77" s="3">
        <f t="shared" ca="1" si="7"/>
        <v>327</v>
      </c>
      <c r="N77" s="3">
        <f t="shared" ca="1" si="19"/>
        <v>1</v>
      </c>
      <c r="O77" s="3">
        <f t="shared" ca="1" si="8"/>
        <v>327</v>
      </c>
      <c r="P77" s="3">
        <f t="shared" ca="1" si="9"/>
        <v>0</v>
      </c>
      <c r="Q77" s="3">
        <f t="shared" ca="1" si="4"/>
        <v>328</v>
      </c>
      <c r="R77" s="3">
        <f t="shared" ca="1" si="5"/>
        <v>1</v>
      </c>
      <c r="S77" s="3">
        <f t="shared" ca="1" si="10"/>
        <v>3</v>
      </c>
      <c r="T77" s="1"/>
      <c r="U77" s="2"/>
      <c r="V77" s="2"/>
      <c r="W77" s="2"/>
      <c r="X77" s="2"/>
      <c r="Y77" s="2"/>
      <c r="Z77" s="2"/>
    </row>
    <row r="78" spans="1:26" ht="15.75" customHeight="1" x14ac:dyDescent="0.25">
      <c r="A78" s="1"/>
      <c r="B78" s="1"/>
      <c r="C78" s="1"/>
      <c r="D78" s="1"/>
      <c r="E78" s="1"/>
      <c r="F78" s="1"/>
      <c r="G78" s="11">
        <f t="shared" ca="1" si="0"/>
        <v>637</v>
      </c>
      <c r="H78" s="12">
        <f t="shared" ca="1" si="1"/>
        <v>513</v>
      </c>
      <c r="J78" s="1"/>
      <c r="K78" s="3">
        <v>71</v>
      </c>
      <c r="L78" s="3">
        <f t="shared" ca="1" si="18"/>
        <v>6</v>
      </c>
      <c r="M78" s="3">
        <f t="shared" ca="1" si="7"/>
        <v>333</v>
      </c>
      <c r="N78" s="3">
        <f t="shared" ca="1" si="19"/>
        <v>3</v>
      </c>
      <c r="O78" s="3">
        <f t="shared" ca="1" si="8"/>
        <v>333</v>
      </c>
      <c r="P78" s="3">
        <f t="shared" ca="1" si="9"/>
        <v>0</v>
      </c>
      <c r="Q78" s="3">
        <f t="shared" ca="1" si="4"/>
        <v>336</v>
      </c>
      <c r="R78" s="3">
        <f t="shared" ca="1" si="5"/>
        <v>3</v>
      </c>
      <c r="S78" s="3">
        <f t="shared" ca="1" si="10"/>
        <v>5</v>
      </c>
      <c r="T78" s="1"/>
      <c r="U78" s="2"/>
      <c r="V78" s="2"/>
      <c r="W78" s="2"/>
      <c r="X78" s="2"/>
      <c r="Y78" s="2"/>
      <c r="Z78" s="2"/>
    </row>
    <row r="79" spans="1:26" ht="15.75" customHeight="1" x14ac:dyDescent="0.25">
      <c r="A79" s="1"/>
      <c r="B79" s="1"/>
      <c r="C79" s="1"/>
      <c r="D79" s="1"/>
      <c r="E79" s="1"/>
      <c r="F79" s="1"/>
      <c r="G79" s="11">
        <f t="shared" ca="1" si="0"/>
        <v>3</v>
      </c>
      <c r="H79" s="12">
        <f t="shared" ca="1" si="1"/>
        <v>86</v>
      </c>
      <c r="J79" s="1"/>
      <c r="K79" s="3">
        <v>72</v>
      </c>
      <c r="L79" s="3">
        <f t="shared" ca="1" si="18"/>
        <v>1</v>
      </c>
      <c r="M79" s="3">
        <f t="shared" ca="1" si="7"/>
        <v>334</v>
      </c>
      <c r="N79" s="3">
        <f t="shared" ca="1" si="19"/>
        <v>1</v>
      </c>
      <c r="O79" s="3">
        <f t="shared" ca="1" si="8"/>
        <v>336</v>
      </c>
      <c r="P79" s="3">
        <f t="shared" ca="1" si="9"/>
        <v>2</v>
      </c>
      <c r="Q79" s="3">
        <f t="shared" ca="1" si="4"/>
        <v>337</v>
      </c>
      <c r="R79" s="3">
        <f t="shared" ca="1" si="5"/>
        <v>3</v>
      </c>
      <c r="S79" s="3">
        <f t="shared" ca="1" si="10"/>
        <v>0</v>
      </c>
      <c r="T79" s="1"/>
      <c r="U79" s="2"/>
      <c r="V79" s="2"/>
      <c r="W79" s="2"/>
      <c r="X79" s="2"/>
      <c r="Y79" s="2"/>
      <c r="Z79" s="2"/>
    </row>
    <row r="80" spans="1:26" ht="15.75" customHeight="1" x14ac:dyDescent="0.25">
      <c r="A80" s="1"/>
      <c r="B80" s="1"/>
      <c r="C80" s="1"/>
      <c r="D80" s="1"/>
      <c r="E80" s="1"/>
      <c r="F80" s="1"/>
      <c r="G80" s="11">
        <f t="shared" ca="1" si="0"/>
        <v>842</v>
      </c>
      <c r="H80" s="12">
        <f t="shared" ca="1" si="1"/>
        <v>622</v>
      </c>
      <c r="J80" s="1"/>
      <c r="K80" s="3">
        <v>73</v>
      </c>
      <c r="L80" s="3">
        <f t="shared" ca="1" si="18"/>
        <v>7</v>
      </c>
      <c r="M80" s="3">
        <f t="shared" ca="1" si="7"/>
        <v>341</v>
      </c>
      <c r="N80" s="3">
        <f t="shared" ca="1" si="19"/>
        <v>4</v>
      </c>
      <c r="O80" s="3">
        <f t="shared" ca="1" si="8"/>
        <v>341</v>
      </c>
      <c r="P80" s="3">
        <f t="shared" ca="1" si="9"/>
        <v>0</v>
      </c>
      <c r="Q80" s="3">
        <f t="shared" ca="1" si="4"/>
        <v>345</v>
      </c>
      <c r="R80" s="3">
        <f t="shared" ca="1" si="5"/>
        <v>4</v>
      </c>
      <c r="S80" s="3">
        <f t="shared" ca="1" si="10"/>
        <v>4</v>
      </c>
      <c r="T80" s="1"/>
      <c r="U80" s="2"/>
      <c r="V80" s="2"/>
      <c r="W80" s="2"/>
      <c r="X80" s="2"/>
      <c r="Y80" s="2"/>
      <c r="Z80" s="2"/>
    </row>
    <row r="81" spans="1:26" ht="15.75" customHeight="1" x14ac:dyDescent="0.25">
      <c r="A81" s="1"/>
      <c r="B81" s="1"/>
      <c r="C81" s="1"/>
      <c r="D81" s="1"/>
      <c r="E81" s="1"/>
      <c r="F81" s="1"/>
      <c r="G81" s="11">
        <f t="shared" ca="1" si="0"/>
        <v>744</v>
      </c>
      <c r="H81" s="12">
        <f t="shared" ca="1" si="1"/>
        <v>730</v>
      </c>
      <c r="J81" s="1"/>
      <c r="K81" s="3">
        <v>74</v>
      </c>
      <c r="L81" s="3">
        <f t="shared" ca="1" si="18"/>
        <v>6</v>
      </c>
      <c r="M81" s="3">
        <f t="shared" ca="1" si="7"/>
        <v>347</v>
      </c>
      <c r="N81" s="3">
        <f t="shared" ca="1" si="19"/>
        <v>4</v>
      </c>
      <c r="O81" s="3">
        <f t="shared" ca="1" si="8"/>
        <v>347</v>
      </c>
      <c r="P81" s="3">
        <f t="shared" ca="1" si="9"/>
        <v>0</v>
      </c>
      <c r="Q81" s="3">
        <f t="shared" ca="1" si="4"/>
        <v>351</v>
      </c>
      <c r="R81" s="3">
        <f t="shared" ca="1" si="5"/>
        <v>4</v>
      </c>
      <c r="S81" s="3">
        <f t="shared" ca="1" si="10"/>
        <v>2</v>
      </c>
      <c r="T81" s="1"/>
      <c r="U81" s="2"/>
      <c r="V81" s="2"/>
      <c r="W81" s="2"/>
      <c r="X81" s="2"/>
      <c r="Y81" s="2"/>
      <c r="Z81" s="2"/>
    </row>
    <row r="82" spans="1:26" ht="15.75" customHeight="1" x14ac:dyDescent="0.25">
      <c r="A82" s="1"/>
      <c r="B82" s="1"/>
      <c r="C82" s="1"/>
      <c r="D82" s="1"/>
      <c r="E82" s="1"/>
      <c r="F82" s="1"/>
      <c r="G82" s="11">
        <f t="shared" ca="1" si="0"/>
        <v>882</v>
      </c>
      <c r="H82" s="12">
        <f t="shared" ca="1" si="1"/>
        <v>188</v>
      </c>
      <c r="J82" s="1"/>
      <c r="K82" s="3">
        <v>75</v>
      </c>
      <c r="L82" s="3">
        <f t="shared" ca="1" si="18"/>
        <v>8</v>
      </c>
      <c r="M82" s="3">
        <f t="shared" ca="1" si="7"/>
        <v>355</v>
      </c>
      <c r="N82" s="3">
        <f t="shared" ca="1" si="19"/>
        <v>2</v>
      </c>
      <c r="O82" s="3">
        <f t="shared" ca="1" si="8"/>
        <v>355</v>
      </c>
      <c r="P82" s="3">
        <f t="shared" ca="1" si="9"/>
        <v>0</v>
      </c>
      <c r="Q82" s="3">
        <f t="shared" ca="1" si="4"/>
        <v>357</v>
      </c>
      <c r="R82" s="3">
        <f t="shared" ca="1" si="5"/>
        <v>2</v>
      </c>
      <c r="S82" s="3">
        <f t="shared" ca="1" si="10"/>
        <v>4</v>
      </c>
      <c r="T82" s="1"/>
      <c r="U82" s="2"/>
      <c r="V82" s="2"/>
      <c r="W82" s="2"/>
      <c r="X82" s="2"/>
      <c r="Y82" s="2"/>
      <c r="Z82" s="2"/>
    </row>
    <row r="83" spans="1:26" ht="15.75" customHeight="1" x14ac:dyDescent="0.25">
      <c r="A83" s="1"/>
      <c r="B83" s="1"/>
      <c r="C83" s="1"/>
      <c r="D83" s="1"/>
      <c r="E83" s="1"/>
      <c r="F83" s="1"/>
      <c r="G83" s="11">
        <f t="shared" ca="1" si="0"/>
        <v>481</v>
      </c>
      <c r="H83" s="12">
        <f t="shared" ca="1" si="1"/>
        <v>216</v>
      </c>
      <c r="J83" s="1"/>
      <c r="K83" s="3">
        <v>76</v>
      </c>
      <c r="L83" s="3">
        <f t="shared" ca="1" si="18"/>
        <v>4</v>
      </c>
      <c r="M83" s="3">
        <f t="shared" ca="1" si="7"/>
        <v>359</v>
      </c>
      <c r="N83" s="3">
        <f t="shared" ca="1" si="19"/>
        <v>2</v>
      </c>
      <c r="O83" s="3">
        <f t="shared" ca="1" si="8"/>
        <v>359</v>
      </c>
      <c r="P83" s="3">
        <f t="shared" ca="1" si="9"/>
        <v>0</v>
      </c>
      <c r="Q83" s="3">
        <f t="shared" ca="1" si="4"/>
        <v>361</v>
      </c>
      <c r="R83" s="3">
        <f t="shared" ca="1" si="5"/>
        <v>2</v>
      </c>
      <c r="S83" s="3">
        <f t="shared" ca="1" si="10"/>
        <v>2</v>
      </c>
      <c r="T83" s="1"/>
      <c r="U83" s="2"/>
      <c r="V83" s="2"/>
      <c r="W83" s="2"/>
      <c r="X83" s="2"/>
      <c r="Y83" s="2"/>
      <c r="Z83" s="2"/>
    </row>
    <row r="84" spans="1:26" ht="15.75" customHeight="1" x14ac:dyDescent="0.25">
      <c r="A84" s="1"/>
      <c r="B84" s="1"/>
      <c r="C84" s="1"/>
      <c r="D84" s="1"/>
      <c r="E84" s="1"/>
      <c r="F84" s="1"/>
      <c r="G84" s="11">
        <f t="shared" ca="1" si="0"/>
        <v>534</v>
      </c>
      <c r="H84" s="12">
        <f t="shared" ca="1" si="1"/>
        <v>443</v>
      </c>
      <c r="J84" s="1"/>
      <c r="K84" s="3">
        <v>77</v>
      </c>
      <c r="L84" s="3">
        <f t="shared" ca="1" si="18"/>
        <v>5</v>
      </c>
      <c r="M84" s="3">
        <f t="shared" ca="1" si="7"/>
        <v>364</v>
      </c>
      <c r="N84" s="3">
        <f t="shared" ca="1" si="19"/>
        <v>3</v>
      </c>
      <c r="O84" s="3">
        <f t="shared" ca="1" si="8"/>
        <v>364</v>
      </c>
      <c r="P84" s="3">
        <f t="shared" ca="1" si="9"/>
        <v>0</v>
      </c>
      <c r="Q84" s="3">
        <f t="shared" ca="1" si="4"/>
        <v>367</v>
      </c>
      <c r="R84" s="3">
        <f t="shared" ca="1" si="5"/>
        <v>3</v>
      </c>
      <c r="S84" s="3">
        <f t="shared" ca="1" si="10"/>
        <v>3</v>
      </c>
      <c r="T84" s="1"/>
      <c r="U84" s="2"/>
      <c r="V84" s="2"/>
      <c r="W84" s="2"/>
      <c r="X84" s="2"/>
      <c r="Y84" s="2"/>
      <c r="Z84" s="2"/>
    </row>
    <row r="85" spans="1:26" ht="15.75" customHeight="1" x14ac:dyDescent="0.25">
      <c r="A85" s="1"/>
      <c r="B85" s="1"/>
      <c r="C85" s="1"/>
      <c r="D85" s="1"/>
      <c r="E85" s="1"/>
      <c r="F85" s="1"/>
      <c r="G85" s="11">
        <f t="shared" ca="1" si="0"/>
        <v>118</v>
      </c>
      <c r="H85" s="12">
        <f t="shared" ca="1" si="1"/>
        <v>518</v>
      </c>
      <c r="J85" s="1"/>
      <c r="K85" s="3">
        <v>78</v>
      </c>
      <c r="L85" s="3">
        <f t="shared" ca="1" si="18"/>
        <v>1</v>
      </c>
      <c r="M85" s="3">
        <f t="shared" ca="1" si="7"/>
        <v>365</v>
      </c>
      <c r="N85" s="3">
        <f t="shared" ca="1" si="19"/>
        <v>3</v>
      </c>
      <c r="O85" s="3">
        <f t="shared" ca="1" si="8"/>
        <v>367</v>
      </c>
      <c r="P85" s="3">
        <f t="shared" ca="1" si="9"/>
        <v>2</v>
      </c>
      <c r="Q85" s="3">
        <f t="shared" ca="1" si="4"/>
        <v>370</v>
      </c>
      <c r="R85" s="3">
        <f t="shared" ca="1" si="5"/>
        <v>5</v>
      </c>
      <c r="S85" s="3">
        <f t="shared" ca="1" si="10"/>
        <v>0</v>
      </c>
      <c r="T85" s="1"/>
      <c r="U85" s="2"/>
      <c r="V85" s="2"/>
      <c r="W85" s="2"/>
      <c r="X85" s="2"/>
      <c r="Y85" s="2"/>
      <c r="Z85" s="2"/>
    </row>
    <row r="86" spans="1:26" ht="15.75" customHeight="1" x14ac:dyDescent="0.25">
      <c r="A86" s="1"/>
      <c r="B86" s="1"/>
      <c r="C86" s="1"/>
      <c r="D86" s="1"/>
      <c r="E86" s="1"/>
      <c r="F86" s="1"/>
      <c r="G86" s="11">
        <f t="shared" ca="1" si="0"/>
        <v>666</v>
      </c>
      <c r="H86" s="12">
        <f t="shared" ca="1" si="1"/>
        <v>359</v>
      </c>
      <c r="J86" s="1"/>
      <c r="K86" s="3">
        <v>79</v>
      </c>
      <c r="L86" s="3">
        <f t="shared" ca="1" si="18"/>
        <v>6</v>
      </c>
      <c r="M86" s="3">
        <f t="shared" ca="1" si="7"/>
        <v>371</v>
      </c>
      <c r="N86" s="3">
        <f t="shared" ca="1" si="19"/>
        <v>3</v>
      </c>
      <c r="O86" s="3">
        <f t="shared" ca="1" si="8"/>
        <v>371</v>
      </c>
      <c r="P86" s="3">
        <f t="shared" ca="1" si="9"/>
        <v>0</v>
      </c>
      <c r="Q86" s="3">
        <f t="shared" ca="1" si="4"/>
        <v>374</v>
      </c>
      <c r="R86" s="3">
        <f t="shared" ca="1" si="5"/>
        <v>3</v>
      </c>
      <c r="S86" s="3">
        <f t="shared" ca="1" si="10"/>
        <v>1</v>
      </c>
      <c r="T86" s="1"/>
      <c r="U86" s="2"/>
      <c r="V86" s="2"/>
      <c r="W86" s="2"/>
      <c r="X86" s="2"/>
      <c r="Y86" s="2"/>
      <c r="Z86" s="2"/>
    </row>
    <row r="87" spans="1:26" ht="15.75" customHeight="1" x14ac:dyDescent="0.25">
      <c r="A87" s="1"/>
      <c r="B87" s="1"/>
      <c r="C87" s="1"/>
      <c r="D87" s="1"/>
      <c r="E87" s="1"/>
      <c r="F87" s="1"/>
      <c r="G87" s="11">
        <f t="shared" ca="1" si="0"/>
        <v>271</v>
      </c>
      <c r="H87" s="12">
        <f t="shared" ca="1" si="1"/>
        <v>199</v>
      </c>
      <c r="J87" s="1"/>
      <c r="K87" s="3">
        <v>80</v>
      </c>
      <c r="L87" s="3">
        <f t="shared" ca="1" si="18"/>
        <v>3</v>
      </c>
      <c r="M87" s="3">
        <f t="shared" ca="1" si="7"/>
        <v>374</v>
      </c>
      <c r="N87" s="3">
        <f t="shared" ca="1" si="19"/>
        <v>2</v>
      </c>
      <c r="O87" s="3">
        <f t="shared" ca="1" si="8"/>
        <v>374</v>
      </c>
      <c r="P87" s="3">
        <f t="shared" ca="1" si="9"/>
        <v>0</v>
      </c>
      <c r="Q87" s="3">
        <f t="shared" ca="1" si="4"/>
        <v>376</v>
      </c>
      <c r="R87" s="3">
        <f t="shared" ca="1" si="5"/>
        <v>2</v>
      </c>
      <c r="S87" s="3">
        <f t="shared" ca="1" si="10"/>
        <v>0</v>
      </c>
      <c r="T87" s="1"/>
      <c r="U87" s="2"/>
      <c r="V87" s="2"/>
      <c r="W87" s="2"/>
      <c r="X87" s="2"/>
      <c r="Y87" s="2"/>
      <c r="Z87" s="2"/>
    </row>
    <row r="88" spans="1:26" ht="15.75" customHeight="1" x14ac:dyDescent="0.25">
      <c r="A88" s="1"/>
      <c r="B88" s="1"/>
      <c r="C88" s="1"/>
      <c r="D88" s="1"/>
      <c r="E88" s="1"/>
      <c r="F88" s="1"/>
      <c r="G88" s="11">
        <f t="shared" ca="1" si="0"/>
        <v>657</v>
      </c>
      <c r="H88" s="12">
        <f t="shared" ca="1" si="1"/>
        <v>613</v>
      </c>
      <c r="J88" s="1"/>
      <c r="K88" s="3">
        <v>81</v>
      </c>
      <c r="L88" s="3">
        <f t="shared" ca="1" si="18"/>
        <v>6</v>
      </c>
      <c r="M88" s="3">
        <f t="shared" ca="1" si="7"/>
        <v>380</v>
      </c>
      <c r="N88" s="3">
        <f t="shared" ca="1" si="19"/>
        <v>4</v>
      </c>
      <c r="O88" s="3">
        <f t="shared" ca="1" si="8"/>
        <v>380</v>
      </c>
      <c r="P88" s="3">
        <f t="shared" ca="1" si="9"/>
        <v>0</v>
      </c>
      <c r="Q88" s="3">
        <f t="shared" ca="1" si="4"/>
        <v>384</v>
      </c>
      <c r="R88" s="3">
        <f t="shared" ca="1" si="5"/>
        <v>4</v>
      </c>
      <c r="S88" s="3">
        <f t="shared" ca="1" si="10"/>
        <v>4</v>
      </c>
      <c r="T88" s="1"/>
      <c r="U88" s="2"/>
      <c r="V88" s="2"/>
      <c r="W88" s="2"/>
      <c r="X88" s="2"/>
      <c r="Y88" s="2"/>
      <c r="Z88" s="2"/>
    </row>
    <row r="89" spans="1:26" ht="15.75" customHeight="1" x14ac:dyDescent="0.25">
      <c r="A89" s="1"/>
      <c r="B89" s="1"/>
      <c r="C89" s="1"/>
      <c r="D89" s="1"/>
      <c r="E89" s="1"/>
      <c r="F89" s="1"/>
      <c r="G89" s="11">
        <f t="shared" ca="1" si="0"/>
        <v>476</v>
      </c>
      <c r="H89" s="12">
        <f t="shared" ca="1" si="1"/>
        <v>181</v>
      </c>
      <c r="J89" s="1"/>
      <c r="K89" s="3">
        <v>82</v>
      </c>
      <c r="L89" s="3">
        <f t="shared" ca="1" si="18"/>
        <v>4</v>
      </c>
      <c r="M89" s="3">
        <f t="shared" ca="1" si="7"/>
        <v>384</v>
      </c>
      <c r="N89" s="3">
        <f t="shared" ca="1" si="19"/>
        <v>2</v>
      </c>
      <c r="O89" s="3">
        <f t="shared" ca="1" si="8"/>
        <v>384</v>
      </c>
      <c r="P89" s="3">
        <f t="shared" ca="1" si="9"/>
        <v>0</v>
      </c>
      <c r="Q89" s="3">
        <f t="shared" ca="1" si="4"/>
        <v>386</v>
      </c>
      <c r="R89" s="3">
        <f t="shared" ca="1" si="5"/>
        <v>2</v>
      </c>
      <c r="S89" s="3">
        <f t="shared" ca="1" si="10"/>
        <v>0</v>
      </c>
      <c r="T89" s="1"/>
      <c r="U89" s="2"/>
      <c r="V89" s="2"/>
      <c r="W89" s="2"/>
      <c r="X89" s="2"/>
      <c r="Y89" s="2"/>
      <c r="Z89" s="2"/>
    </row>
    <row r="90" spans="1:26" ht="15.75" customHeight="1" x14ac:dyDescent="0.25">
      <c r="A90" s="1"/>
      <c r="B90" s="1"/>
      <c r="C90" s="1"/>
      <c r="D90" s="1"/>
      <c r="E90" s="1"/>
      <c r="F90" s="1"/>
      <c r="G90" s="11">
        <f t="shared" ca="1" si="0"/>
        <v>436</v>
      </c>
      <c r="H90" s="12">
        <f t="shared" ca="1" si="1"/>
        <v>714</v>
      </c>
      <c r="J90" s="1"/>
      <c r="K90" s="3">
        <v>83</v>
      </c>
      <c r="L90" s="3">
        <f t="shared" ca="1" si="18"/>
        <v>4</v>
      </c>
      <c r="M90" s="3">
        <f t="shared" ca="1" si="7"/>
        <v>388</v>
      </c>
      <c r="N90" s="3">
        <f t="shared" ca="1" si="19"/>
        <v>4</v>
      </c>
      <c r="O90" s="3">
        <f t="shared" ca="1" si="8"/>
        <v>388</v>
      </c>
      <c r="P90" s="3">
        <f t="shared" ca="1" si="9"/>
        <v>0</v>
      </c>
      <c r="Q90" s="3">
        <f t="shared" ca="1" si="4"/>
        <v>392</v>
      </c>
      <c r="R90" s="3">
        <f t="shared" ca="1" si="5"/>
        <v>4</v>
      </c>
      <c r="S90" s="3">
        <f t="shared" ca="1" si="10"/>
        <v>2</v>
      </c>
      <c r="T90" s="1"/>
      <c r="U90" s="2"/>
      <c r="V90" s="2"/>
      <c r="W90" s="2"/>
      <c r="X90" s="2"/>
      <c r="Y90" s="2"/>
      <c r="Z90" s="2"/>
    </row>
    <row r="91" spans="1:26" ht="15.75" customHeight="1" x14ac:dyDescent="0.25">
      <c r="A91" s="1"/>
      <c r="B91" s="1"/>
      <c r="C91" s="1"/>
      <c r="D91" s="1"/>
      <c r="E91" s="1"/>
      <c r="F91" s="1"/>
      <c r="G91" s="11">
        <f t="shared" ca="1" si="0"/>
        <v>887</v>
      </c>
      <c r="H91" s="12">
        <f t="shared" ca="1" si="1"/>
        <v>398</v>
      </c>
      <c r="J91" s="1"/>
      <c r="K91" s="3">
        <v>84</v>
      </c>
      <c r="L91" s="3">
        <f t="shared" ca="1" si="18"/>
        <v>8</v>
      </c>
      <c r="M91" s="3">
        <f t="shared" ca="1" si="7"/>
        <v>396</v>
      </c>
      <c r="N91" s="3">
        <f t="shared" ca="1" si="19"/>
        <v>3</v>
      </c>
      <c r="O91" s="3">
        <f t="shared" ca="1" si="8"/>
        <v>396</v>
      </c>
      <c r="P91" s="3">
        <f t="shared" ca="1" si="9"/>
        <v>0</v>
      </c>
      <c r="Q91" s="3">
        <f t="shared" ca="1" si="4"/>
        <v>399</v>
      </c>
      <c r="R91" s="3">
        <f t="shared" ca="1" si="5"/>
        <v>3</v>
      </c>
      <c r="S91" s="3">
        <f t="shared" ca="1" si="10"/>
        <v>4</v>
      </c>
      <c r="T91" s="1"/>
      <c r="U91" s="2"/>
      <c r="V91" s="2"/>
      <c r="W91" s="2"/>
      <c r="X91" s="2"/>
      <c r="Y91" s="2"/>
      <c r="Z91" s="2"/>
    </row>
    <row r="92" spans="1:26" ht="15.75" customHeight="1" x14ac:dyDescent="0.25">
      <c r="A92" s="1"/>
      <c r="B92" s="1"/>
      <c r="C92" s="1"/>
      <c r="D92" s="1"/>
      <c r="E92" s="1"/>
      <c r="F92" s="1"/>
      <c r="G92" s="11">
        <f t="shared" ca="1" si="0"/>
        <v>629</v>
      </c>
      <c r="H92" s="12">
        <f t="shared" ca="1" si="1"/>
        <v>129</v>
      </c>
      <c r="J92" s="1"/>
      <c r="K92" s="3">
        <v>85</v>
      </c>
      <c r="L92" s="3">
        <f t="shared" ca="1" si="18"/>
        <v>6</v>
      </c>
      <c r="M92" s="3">
        <f t="shared" ca="1" si="7"/>
        <v>402</v>
      </c>
      <c r="N92" s="3">
        <f t="shared" ca="1" si="19"/>
        <v>2</v>
      </c>
      <c r="O92" s="3">
        <f t="shared" ca="1" si="8"/>
        <v>402</v>
      </c>
      <c r="P92" s="3">
        <f t="shared" ca="1" si="9"/>
        <v>0</v>
      </c>
      <c r="Q92" s="3">
        <f t="shared" ca="1" si="4"/>
        <v>404</v>
      </c>
      <c r="R92" s="3">
        <f t="shared" ca="1" si="5"/>
        <v>2</v>
      </c>
      <c r="S92" s="3">
        <f t="shared" ca="1" si="10"/>
        <v>3</v>
      </c>
      <c r="T92" s="1"/>
      <c r="U92" s="2"/>
      <c r="V92" s="2"/>
      <c r="W92" s="2"/>
      <c r="X92" s="2"/>
      <c r="Y92" s="2"/>
      <c r="Z92" s="2"/>
    </row>
    <row r="93" spans="1:26" ht="15.75" customHeight="1" x14ac:dyDescent="0.25">
      <c r="A93" s="1"/>
      <c r="B93" s="1"/>
      <c r="C93" s="1"/>
      <c r="D93" s="1"/>
      <c r="E93" s="1"/>
      <c r="F93" s="1"/>
      <c r="G93" s="11">
        <f t="shared" ca="1" si="0"/>
        <v>510</v>
      </c>
      <c r="H93" s="12">
        <f t="shared" ca="1" si="1"/>
        <v>588</v>
      </c>
      <c r="J93" s="1"/>
      <c r="K93" s="3">
        <v>86</v>
      </c>
      <c r="L93" s="3">
        <f t="shared" ca="1" si="18"/>
        <v>5</v>
      </c>
      <c r="M93" s="3">
        <f t="shared" ca="1" si="7"/>
        <v>407</v>
      </c>
      <c r="N93" s="3">
        <f t="shared" ca="1" si="19"/>
        <v>3</v>
      </c>
      <c r="O93" s="3">
        <f t="shared" ca="1" si="8"/>
        <v>407</v>
      </c>
      <c r="P93" s="3">
        <f t="shared" ca="1" si="9"/>
        <v>0</v>
      </c>
      <c r="Q93" s="3">
        <f t="shared" ca="1" si="4"/>
        <v>410</v>
      </c>
      <c r="R93" s="3">
        <f t="shared" ca="1" si="5"/>
        <v>3</v>
      </c>
      <c r="S93" s="3">
        <f t="shared" ca="1" si="10"/>
        <v>3</v>
      </c>
      <c r="T93" s="1"/>
      <c r="U93" s="2"/>
      <c r="V93" s="2"/>
      <c r="W93" s="2"/>
      <c r="X93" s="2"/>
      <c r="Y93" s="2"/>
      <c r="Z93" s="2"/>
    </row>
    <row r="94" spans="1:26" ht="15.75" customHeight="1" x14ac:dyDescent="0.25">
      <c r="A94" s="1"/>
      <c r="B94" s="1"/>
      <c r="C94" s="1"/>
      <c r="D94" s="1"/>
      <c r="E94" s="1"/>
      <c r="F94" s="1"/>
      <c r="G94" s="11">
        <f t="shared" ca="1" si="0"/>
        <v>116</v>
      </c>
      <c r="H94" s="12">
        <f t="shared" ca="1" si="1"/>
        <v>628</v>
      </c>
      <c r="J94" s="1"/>
      <c r="K94" s="3">
        <v>87</v>
      </c>
      <c r="L94" s="3">
        <f t="shared" ca="1" si="18"/>
        <v>1</v>
      </c>
      <c r="M94" s="3">
        <f t="shared" ca="1" si="7"/>
        <v>408</v>
      </c>
      <c r="N94" s="3">
        <f t="shared" ca="1" si="19"/>
        <v>4</v>
      </c>
      <c r="O94" s="3">
        <f t="shared" ca="1" si="8"/>
        <v>410</v>
      </c>
      <c r="P94" s="3">
        <f t="shared" ca="1" si="9"/>
        <v>2</v>
      </c>
      <c r="Q94" s="3">
        <f t="shared" ca="1" si="4"/>
        <v>414</v>
      </c>
      <c r="R94" s="3">
        <f t="shared" ca="1" si="5"/>
        <v>6</v>
      </c>
      <c r="S94" s="3">
        <f t="shared" ca="1" si="10"/>
        <v>0</v>
      </c>
      <c r="T94" s="1"/>
      <c r="U94" s="2"/>
      <c r="V94" s="2"/>
      <c r="W94" s="2"/>
      <c r="X94" s="2"/>
      <c r="Y94" s="2"/>
      <c r="Z94" s="2"/>
    </row>
    <row r="95" spans="1:26" ht="15.75" customHeight="1" x14ac:dyDescent="0.25">
      <c r="A95" s="1"/>
      <c r="B95" s="1"/>
      <c r="C95" s="1"/>
      <c r="D95" s="1"/>
      <c r="E95" s="1"/>
      <c r="F95" s="1"/>
      <c r="G95" s="11">
        <f t="shared" ca="1" si="0"/>
        <v>667</v>
      </c>
      <c r="H95" s="12">
        <f t="shared" ca="1" si="1"/>
        <v>807</v>
      </c>
      <c r="J95" s="1"/>
      <c r="K95" s="3">
        <v>88</v>
      </c>
      <c r="L95" s="3">
        <f t="shared" ca="1" si="18"/>
        <v>6</v>
      </c>
      <c r="M95" s="3">
        <f t="shared" ca="1" si="7"/>
        <v>414</v>
      </c>
      <c r="N95" s="3">
        <f t="shared" ca="1" si="19"/>
        <v>4</v>
      </c>
      <c r="O95" s="3">
        <f t="shared" ca="1" si="8"/>
        <v>414</v>
      </c>
      <c r="P95" s="3">
        <f t="shared" ca="1" si="9"/>
        <v>0</v>
      </c>
      <c r="Q95" s="3">
        <f t="shared" ca="1" si="4"/>
        <v>418</v>
      </c>
      <c r="R95" s="3">
        <f t="shared" ca="1" si="5"/>
        <v>4</v>
      </c>
      <c r="S95" s="3">
        <f t="shared" ca="1" si="10"/>
        <v>0</v>
      </c>
      <c r="T95" s="1"/>
      <c r="U95" s="2"/>
      <c r="V95" s="2"/>
      <c r="W95" s="2"/>
      <c r="X95" s="2"/>
      <c r="Y95" s="2"/>
      <c r="Z95" s="2"/>
    </row>
    <row r="96" spans="1:26" ht="15.75" customHeight="1" x14ac:dyDescent="0.25">
      <c r="A96" s="1"/>
      <c r="B96" s="1"/>
      <c r="C96" s="1"/>
      <c r="D96" s="1"/>
      <c r="E96" s="1"/>
      <c r="F96" s="1"/>
      <c r="G96" s="11">
        <f t="shared" ca="1" si="0"/>
        <v>947</v>
      </c>
      <c r="H96" s="12">
        <f t="shared" ca="1" si="1"/>
        <v>799</v>
      </c>
      <c r="J96" s="1"/>
      <c r="K96" s="3">
        <v>89</v>
      </c>
      <c r="L96" s="3">
        <f t="shared" ca="1" si="18"/>
        <v>8</v>
      </c>
      <c r="M96" s="3">
        <f t="shared" ca="1" si="7"/>
        <v>422</v>
      </c>
      <c r="N96" s="3">
        <f t="shared" ca="1" si="19"/>
        <v>4</v>
      </c>
      <c r="O96" s="3">
        <f t="shared" ca="1" si="8"/>
        <v>422</v>
      </c>
      <c r="P96" s="3">
        <f t="shared" ca="1" si="9"/>
        <v>0</v>
      </c>
      <c r="Q96" s="3">
        <f t="shared" ca="1" si="4"/>
        <v>426</v>
      </c>
      <c r="R96" s="3">
        <f t="shared" ca="1" si="5"/>
        <v>4</v>
      </c>
      <c r="S96" s="3">
        <f t="shared" ca="1" si="10"/>
        <v>4</v>
      </c>
      <c r="T96" s="1"/>
      <c r="U96" s="2"/>
      <c r="V96" s="2"/>
      <c r="W96" s="2"/>
      <c r="X96" s="2"/>
      <c r="Y96" s="2"/>
      <c r="Z96" s="2"/>
    </row>
    <row r="97" spans="1:26" ht="15.75" customHeight="1" x14ac:dyDescent="0.25">
      <c r="A97" s="1"/>
      <c r="B97" s="1"/>
      <c r="C97" s="1"/>
      <c r="D97" s="1"/>
      <c r="E97" s="1"/>
      <c r="F97" s="1"/>
      <c r="G97" s="11">
        <f t="shared" ca="1" si="0"/>
        <v>932</v>
      </c>
      <c r="H97" s="12">
        <f t="shared" ca="1" si="1"/>
        <v>717</v>
      </c>
      <c r="J97" s="1"/>
      <c r="K97" s="3">
        <v>90</v>
      </c>
      <c r="L97" s="3">
        <f t="shared" ca="1" si="18"/>
        <v>8</v>
      </c>
      <c r="M97" s="3">
        <f t="shared" ca="1" si="7"/>
        <v>430</v>
      </c>
      <c r="N97" s="3">
        <f t="shared" ca="1" si="19"/>
        <v>4</v>
      </c>
      <c r="O97" s="3">
        <f t="shared" ca="1" si="8"/>
        <v>430</v>
      </c>
      <c r="P97" s="3">
        <f t="shared" ca="1" si="9"/>
        <v>0</v>
      </c>
      <c r="Q97" s="3">
        <f t="shared" ca="1" si="4"/>
        <v>434</v>
      </c>
      <c r="R97" s="3">
        <f t="shared" ca="1" si="5"/>
        <v>4</v>
      </c>
      <c r="S97" s="3">
        <f t="shared" ca="1" si="10"/>
        <v>4</v>
      </c>
      <c r="T97" s="1"/>
      <c r="U97" s="2"/>
      <c r="V97" s="2"/>
      <c r="W97" s="2"/>
      <c r="X97" s="2"/>
      <c r="Y97" s="2"/>
      <c r="Z97" s="2"/>
    </row>
    <row r="98" spans="1:26" ht="15.75" customHeight="1" x14ac:dyDescent="0.25">
      <c r="A98" s="1"/>
      <c r="B98" s="1"/>
      <c r="C98" s="1"/>
      <c r="D98" s="1"/>
      <c r="E98" s="1"/>
      <c r="F98" s="1"/>
      <c r="G98" s="11">
        <f t="shared" ca="1" si="0"/>
        <v>260</v>
      </c>
      <c r="H98" s="12">
        <f t="shared" ca="1" si="1"/>
        <v>618</v>
      </c>
      <c r="J98" s="1"/>
      <c r="K98" s="3">
        <v>91</v>
      </c>
      <c r="L98" s="3">
        <f t="shared" ca="1" si="18"/>
        <v>3</v>
      </c>
      <c r="M98" s="3">
        <f t="shared" ca="1" si="7"/>
        <v>433</v>
      </c>
      <c r="N98" s="3">
        <f t="shared" ca="1" si="19"/>
        <v>4</v>
      </c>
      <c r="O98" s="3">
        <f t="shared" ca="1" si="8"/>
        <v>434</v>
      </c>
      <c r="P98" s="3">
        <f t="shared" ca="1" si="9"/>
        <v>1</v>
      </c>
      <c r="Q98" s="3">
        <f t="shared" ca="1" si="4"/>
        <v>438</v>
      </c>
      <c r="R98" s="3">
        <f t="shared" ca="1" si="5"/>
        <v>5</v>
      </c>
      <c r="S98" s="3">
        <f t="shared" ca="1" si="10"/>
        <v>0</v>
      </c>
      <c r="T98" s="1"/>
      <c r="U98" s="2"/>
      <c r="V98" s="2"/>
      <c r="W98" s="2"/>
      <c r="X98" s="2"/>
      <c r="Y98" s="2"/>
      <c r="Z98" s="2"/>
    </row>
    <row r="99" spans="1:26" ht="15.75" customHeight="1" x14ac:dyDescent="0.25">
      <c r="A99" s="1"/>
      <c r="B99" s="1"/>
      <c r="C99" s="1"/>
      <c r="D99" s="1"/>
      <c r="E99" s="1"/>
      <c r="F99" s="1"/>
      <c r="G99" s="11">
        <f t="shared" ca="1" si="0"/>
        <v>717</v>
      </c>
      <c r="H99" s="12">
        <f t="shared" ca="1" si="1"/>
        <v>797</v>
      </c>
      <c r="J99" s="1"/>
      <c r="K99" s="3">
        <v>92</v>
      </c>
      <c r="L99" s="3">
        <f t="shared" ca="1" si="18"/>
        <v>6</v>
      </c>
      <c r="M99" s="3">
        <f t="shared" ca="1" si="7"/>
        <v>439</v>
      </c>
      <c r="N99" s="3">
        <f t="shared" ca="1" si="19"/>
        <v>4</v>
      </c>
      <c r="O99" s="3">
        <f t="shared" ca="1" si="8"/>
        <v>439</v>
      </c>
      <c r="P99" s="3">
        <f t="shared" ca="1" si="9"/>
        <v>0</v>
      </c>
      <c r="Q99" s="3">
        <f t="shared" ca="1" si="4"/>
        <v>443</v>
      </c>
      <c r="R99" s="3">
        <f t="shared" ca="1" si="5"/>
        <v>4</v>
      </c>
      <c r="S99" s="3">
        <f t="shared" ca="1" si="10"/>
        <v>1</v>
      </c>
      <c r="T99" s="1"/>
      <c r="U99" s="2"/>
      <c r="V99" s="2"/>
      <c r="W99" s="2"/>
      <c r="X99" s="2"/>
      <c r="Y99" s="2"/>
      <c r="Z99" s="2"/>
    </row>
    <row r="100" spans="1:26" ht="15.75" customHeight="1" x14ac:dyDescent="0.25">
      <c r="A100" s="1"/>
      <c r="B100" s="1"/>
      <c r="C100" s="1"/>
      <c r="D100" s="1"/>
      <c r="E100" s="1"/>
      <c r="F100" s="1"/>
      <c r="G100" s="11">
        <f t="shared" ca="1" si="0"/>
        <v>623</v>
      </c>
      <c r="H100" s="12">
        <f t="shared" ca="1" si="1"/>
        <v>901</v>
      </c>
      <c r="J100" s="1"/>
      <c r="K100" s="3">
        <v>93</v>
      </c>
      <c r="L100" s="3">
        <f t="shared" ca="1" si="18"/>
        <v>5</v>
      </c>
      <c r="M100" s="3">
        <f t="shared" ca="1" si="7"/>
        <v>444</v>
      </c>
      <c r="N100" s="3">
        <f t="shared" ca="1" si="19"/>
        <v>5</v>
      </c>
      <c r="O100" s="3">
        <f t="shared" ca="1" si="8"/>
        <v>444</v>
      </c>
      <c r="P100" s="3">
        <f t="shared" ca="1" si="9"/>
        <v>0</v>
      </c>
      <c r="Q100" s="3">
        <f t="shared" ca="1" si="4"/>
        <v>449</v>
      </c>
      <c r="R100" s="3">
        <f t="shared" ca="1" si="5"/>
        <v>5</v>
      </c>
      <c r="S100" s="3">
        <f t="shared" ca="1" si="10"/>
        <v>1</v>
      </c>
      <c r="T100" s="1"/>
      <c r="U100" s="2"/>
      <c r="V100" s="2"/>
      <c r="W100" s="2"/>
      <c r="X100" s="2"/>
      <c r="Y100" s="2"/>
      <c r="Z100" s="2"/>
    </row>
    <row r="101" spans="1:26" ht="15.75" customHeight="1" x14ac:dyDescent="0.25">
      <c r="A101" s="1"/>
      <c r="B101" s="1"/>
      <c r="C101" s="1"/>
      <c r="D101" s="1"/>
      <c r="E101" s="1"/>
      <c r="F101" s="1"/>
      <c r="G101" s="11">
        <f t="shared" ca="1" si="0"/>
        <v>196</v>
      </c>
      <c r="H101" s="12">
        <f t="shared" ca="1" si="1"/>
        <v>809</v>
      </c>
      <c r="J101" s="1"/>
      <c r="K101" s="3">
        <v>94</v>
      </c>
      <c r="L101" s="3">
        <f t="shared" ca="1" si="18"/>
        <v>2</v>
      </c>
      <c r="M101" s="3">
        <f t="shared" ca="1" si="7"/>
        <v>446</v>
      </c>
      <c r="N101" s="3">
        <f t="shared" ca="1" si="19"/>
        <v>4</v>
      </c>
      <c r="O101" s="3">
        <f t="shared" ca="1" si="8"/>
        <v>449</v>
      </c>
      <c r="P101" s="3">
        <f t="shared" ca="1" si="9"/>
        <v>3</v>
      </c>
      <c r="Q101" s="3">
        <f t="shared" ca="1" si="4"/>
        <v>453</v>
      </c>
      <c r="R101" s="3">
        <f t="shared" ca="1" si="5"/>
        <v>7</v>
      </c>
      <c r="S101" s="3">
        <f t="shared" ca="1" si="10"/>
        <v>0</v>
      </c>
      <c r="T101" s="1"/>
      <c r="U101" s="2"/>
      <c r="V101" s="2"/>
      <c r="W101" s="2"/>
      <c r="X101" s="2"/>
      <c r="Y101" s="2"/>
      <c r="Z101" s="2"/>
    </row>
    <row r="102" spans="1:26" ht="15.75" customHeight="1" x14ac:dyDescent="0.25">
      <c r="A102" s="1"/>
      <c r="B102" s="1"/>
      <c r="C102" s="1"/>
      <c r="D102" s="1"/>
      <c r="E102" s="1"/>
      <c r="F102" s="1"/>
      <c r="G102" s="11">
        <f t="shared" ca="1" si="0"/>
        <v>969</v>
      </c>
      <c r="H102" s="12">
        <f t="shared" ca="1" si="1"/>
        <v>540</v>
      </c>
      <c r="J102" s="1"/>
      <c r="K102" s="3">
        <v>95</v>
      </c>
      <c r="L102" s="3">
        <f t="shared" ca="1" si="18"/>
        <v>8</v>
      </c>
      <c r="M102" s="3">
        <f t="shared" ca="1" si="7"/>
        <v>454</v>
      </c>
      <c r="N102" s="3">
        <f t="shared" ca="1" si="19"/>
        <v>3</v>
      </c>
      <c r="O102" s="3">
        <f t="shared" ca="1" si="8"/>
        <v>454</v>
      </c>
      <c r="P102" s="3">
        <f t="shared" ca="1" si="9"/>
        <v>0</v>
      </c>
      <c r="Q102" s="3">
        <f t="shared" ca="1" si="4"/>
        <v>457</v>
      </c>
      <c r="R102" s="3">
        <f t="shared" ca="1" si="5"/>
        <v>3</v>
      </c>
      <c r="S102" s="3">
        <f t="shared" ca="1" si="10"/>
        <v>1</v>
      </c>
      <c r="T102" s="1"/>
      <c r="U102" s="2"/>
      <c r="V102" s="2"/>
      <c r="W102" s="2"/>
      <c r="X102" s="2"/>
      <c r="Y102" s="2"/>
      <c r="Z102" s="2"/>
    </row>
    <row r="103" spans="1:26" ht="15.75" customHeight="1" x14ac:dyDescent="0.25">
      <c r="A103" s="1"/>
      <c r="B103" s="1"/>
      <c r="C103" s="1"/>
      <c r="D103" s="1"/>
      <c r="E103" s="1"/>
      <c r="F103" s="1"/>
      <c r="G103" s="11">
        <f t="shared" ca="1" si="0"/>
        <v>715</v>
      </c>
      <c r="H103" s="12">
        <f t="shared" ca="1" si="1"/>
        <v>668</v>
      </c>
      <c r="J103" s="1"/>
      <c r="K103" s="3">
        <v>96</v>
      </c>
      <c r="L103" s="3">
        <f t="shared" ca="1" si="18"/>
        <v>6</v>
      </c>
      <c r="M103" s="3">
        <f t="shared" ca="1" si="7"/>
        <v>460</v>
      </c>
      <c r="N103" s="3">
        <f t="shared" ca="1" si="19"/>
        <v>4</v>
      </c>
      <c r="O103" s="3">
        <f t="shared" ca="1" si="8"/>
        <v>460</v>
      </c>
      <c r="P103" s="3">
        <f t="shared" ca="1" si="9"/>
        <v>0</v>
      </c>
      <c r="Q103" s="3">
        <f t="shared" ca="1" si="4"/>
        <v>464</v>
      </c>
      <c r="R103" s="3">
        <f t="shared" ca="1" si="5"/>
        <v>4</v>
      </c>
      <c r="S103" s="3">
        <f t="shared" ca="1" si="10"/>
        <v>3</v>
      </c>
      <c r="T103" s="1"/>
      <c r="U103" s="2"/>
      <c r="V103" s="2"/>
      <c r="W103" s="2"/>
      <c r="X103" s="2"/>
      <c r="Y103" s="2"/>
      <c r="Z103" s="2"/>
    </row>
    <row r="104" spans="1:26" ht="15.75" customHeight="1" x14ac:dyDescent="0.25">
      <c r="A104" s="1"/>
      <c r="B104" s="1"/>
      <c r="C104" s="1"/>
      <c r="D104" s="1"/>
      <c r="E104" s="1"/>
      <c r="F104" s="1"/>
      <c r="G104" s="11">
        <f t="shared" ca="1" si="0"/>
        <v>372</v>
      </c>
      <c r="H104" s="12">
        <f t="shared" ca="1" si="1"/>
        <v>206</v>
      </c>
      <c r="J104" s="1"/>
      <c r="K104" s="3">
        <v>97</v>
      </c>
      <c r="L104" s="3">
        <f t="shared" ca="1" si="18"/>
        <v>3</v>
      </c>
      <c r="M104" s="3">
        <f t="shared" ca="1" si="7"/>
        <v>463</v>
      </c>
      <c r="N104" s="3">
        <f t="shared" ca="1" si="19"/>
        <v>2</v>
      </c>
      <c r="O104" s="3">
        <f t="shared" ca="1" si="8"/>
        <v>464</v>
      </c>
      <c r="P104" s="3">
        <f t="shared" ca="1" si="9"/>
        <v>1</v>
      </c>
      <c r="Q104" s="3">
        <f t="shared" ca="1" si="4"/>
        <v>466</v>
      </c>
      <c r="R104" s="3">
        <f t="shared" ca="1" si="5"/>
        <v>3</v>
      </c>
      <c r="S104" s="3">
        <f t="shared" ca="1" si="10"/>
        <v>0</v>
      </c>
      <c r="T104" s="1"/>
      <c r="U104" s="2"/>
      <c r="V104" s="2"/>
      <c r="W104" s="2"/>
      <c r="X104" s="2"/>
      <c r="Y104" s="2"/>
      <c r="Z104" s="2"/>
    </row>
    <row r="105" spans="1:26" ht="15.75" customHeight="1" x14ac:dyDescent="0.25">
      <c r="A105" s="1"/>
      <c r="B105" s="1"/>
      <c r="C105" s="1"/>
      <c r="D105" s="1"/>
      <c r="E105" s="1"/>
      <c r="F105" s="1"/>
      <c r="G105" s="11">
        <f t="shared" ca="1" si="0"/>
        <v>472</v>
      </c>
      <c r="H105" s="12">
        <f t="shared" ca="1" si="1"/>
        <v>597</v>
      </c>
      <c r="J105" s="1"/>
      <c r="K105" s="3">
        <v>98</v>
      </c>
      <c r="L105" s="3">
        <f t="shared" ca="1" si="18"/>
        <v>4</v>
      </c>
      <c r="M105" s="3">
        <f t="shared" ca="1" si="7"/>
        <v>467</v>
      </c>
      <c r="N105" s="3">
        <f t="shared" ca="1" si="19"/>
        <v>3</v>
      </c>
      <c r="O105" s="3">
        <f t="shared" ca="1" si="8"/>
        <v>467</v>
      </c>
      <c r="P105" s="3">
        <f t="shared" ca="1" si="9"/>
        <v>0</v>
      </c>
      <c r="Q105" s="3">
        <f t="shared" ca="1" si="4"/>
        <v>470</v>
      </c>
      <c r="R105" s="3">
        <f t="shared" ca="1" si="5"/>
        <v>3</v>
      </c>
      <c r="S105" s="3">
        <f t="shared" ca="1" si="10"/>
        <v>1</v>
      </c>
      <c r="T105" s="1"/>
      <c r="U105" s="2"/>
      <c r="V105" s="2"/>
      <c r="W105" s="2"/>
      <c r="X105" s="2"/>
      <c r="Y105" s="2"/>
      <c r="Z105" s="2"/>
    </row>
    <row r="106" spans="1:26" ht="15" customHeight="1" x14ac:dyDescent="0.25">
      <c r="A106" s="1"/>
      <c r="B106" s="1"/>
      <c r="C106" s="1"/>
      <c r="D106" s="1"/>
      <c r="E106" s="1"/>
      <c r="F106" s="1"/>
      <c r="G106" s="11">
        <f t="shared" ca="1" si="0"/>
        <v>556</v>
      </c>
      <c r="H106" s="12">
        <f t="shared" ca="1" si="1"/>
        <v>213</v>
      </c>
      <c r="J106" s="1"/>
      <c r="K106" s="3">
        <v>99</v>
      </c>
      <c r="L106" s="3">
        <f t="shared" ca="1" si="18"/>
        <v>5</v>
      </c>
      <c r="M106" s="3">
        <f t="shared" ca="1" si="7"/>
        <v>472</v>
      </c>
      <c r="N106" s="3">
        <f t="shared" ca="1" si="19"/>
        <v>2</v>
      </c>
      <c r="O106" s="3">
        <f t="shared" ca="1" si="8"/>
        <v>472</v>
      </c>
      <c r="P106" s="3">
        <f t="shared" ca="1" si="9"/>
        <v>0</v>
      </c>
      <c r="Q106" s="3">
        <f t="shared" ca="1" si="4"/>
        <v>474</v>
      </c>
      <c r="R106" s="3">
        <f t="shared" ca="1" si="5"/>
        <v>2</v>
      </c>
      <c r="S106" s="3">
        <f t="shared" ca="1" si="10"/>
        <v>2</v>
      </c>
      <c r="T106" s="1"/>
      <c r="U106" s="2"/>
      <c r="V106" s="2"/>
      <c r="W106" s="2"/>
      <c r="X106" s="2"/>
      <c r="Y106" s="2"/>
      <c r="Z106" s="2"/>
    </row>
    <row r="107" spans="1:26" ht="15" customHeight="1" x14ac:dyDescent="0.25">
      <c r="A107" s="1"/>
      <c r="B107" s="1"/>
      <c r="C107" s="1"/>
      <c r="D107" s="1"/>
      <c r="E107" s="1"/>
      <c r="F107" s="1"/>
      <c r="G107" s="13">
        <f t="shared" ca="1" si="0"/>
        <v>946</v>
      </c>
      <c r="H107" s="14">
        <f t="shared" ca="1" si="1"/>
        <v>680</v>
      </c>
      <c r="J107" s="1"/>
      <c r="K107" s="3">
        <v>100</v>
      </c>
      <c r="L107" s="3">
        <f t="shared" ca="1" si="18"/>
        <v>8</v>
      </c>
      <c r="M107" s="3">
        <f t="shared" ca="1" si="7"/>
        <v>480</v>
      </c>
      <c r="N107" s="3">
        <f t="shared" ca="1" si="19"/>
        <v>4</v>
      </c>
      <c r="O107" s="3">
        <f t="shared" ca="1" si="8"/>
        <v>480</v>
      </c>
      <c r="P107" s="3">
        <f t="shared" ca="1" si="9"/>
        <v>0</v>
      </c>
      <c r="Q107" s="3">
        <f t="shared" ca="1" si="4"/>
        <v>484</v>
      </c>
      <c r="R107" s="3">
        <f t="shared" ca="1" si="5"/>
        <v>4</v>
      </c>
      <c r="S107" s="3">
        <f t="shared" ca="1" si="10"/>
        <v>6</v>
      </c>
      <c r="T107" s="1"/>
      <c r="U107" s="2"/>
      <c r="V107" s="2"/>
      <c r="W107" s="2"/>
      <c r="X107" s="2"/>
      <c r="Y107" s="2"/>
      <c r="Z107" s="2"/>
    </row>
    <row r="108" spans="1:26" ht="15" customHeight="1" x14ac:dyDescent="0.25">
      <c r="A108" s="1"/>
      <c r="B108" s="1"/>
      <c r="C108" s="1"/>
      <c r="D108" s="1"/>
      <c r="E108" s="1"/>
      <c r="F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</row>
    <row r="109" spans="1:26" ht="15" customHeight="1" x14ac:dyDescent="0.25">
      <c r="A109" s="1"/>
      <c r="B109" s="1"/>
      <c r="C109" s="1"/>
      <c r="D109" s="1"/>
      <c r="E109" s="1"/>
      <c r="F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</row>
    <row r="110" spans="1:26" ht="15" customHeight="1" x14ac:dyDescent="0.25">
      <c r="A110" s="2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</row>
    <row r="111" spans="1:26" ht="15" customHeight="1" x14ac:dyDescent="0.25">
      <c r="A111" s="2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</row>
    <row r="112" spans="1:26" ht="15" customHeight="1" x14ac:dyDescent="0.25">
      <c r="A112" s="2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</row>
    <row r="113" spans="1:26" ht="15" customHeight="1" x14ac:dyDescent="0.25">
      <c r="A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</row>
    <row r="114" spans="1:26" ht="15" customHeight="1" x14ac:dyDescent="0.25">
      <c r="A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</row>
    <row r="115" spans="1:26" ht="15" customHeight="1" x14ac:dyDescent="0.25">
      <c r="A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</row>
    <row r="116" spans="1:26" ht="15" customHeight="1" x14ac:dyDescent="0.25">
      <c r="A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</row>
    <row r="117" spans="1:26" ht="15" customHeight="1" x14ac:dyDescent="0.25">
      <c r="A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</row>
    <row r="118" spans="1:26" ht="15" customHeight="1" x14ac:dyDescent="0.25">
      <c r="A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</row>
    <row r="119" spans="1:26" ht="15" customHeight="1" x14ac:dyDescent="0.25">
      <c r="A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</row>
    <row r="120" spans="1:26" ht="15" customHeight="1" x14ac:dyDescent="0.25">
      <c r="A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</row>
    <row r="121" spans="1:26" ht="15" customHeight="1" x14ac:dyDescent="0.25">
      <c r="A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</row>
    <row r="122" spans="1:26" ht="15" customHeight="1" x14ac:dyDescent="0.25">
      <c r="A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</row>
    <row r="123" spans="1:26" ht="15" customHeight="1" x14ac:dyDescent="0.25">
      <c r="A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</row>
    <row r="124" spans="1:26" ht="15" customHeight="1" x14ac:dyDescent="0.25">
      <c r="A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</row>
    <row r="125" spans="1:26" ht="15" customHeight="1" x14ac:dyDescent="0.25">
      <c r="A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</row>
    <row r="126" spans="1:26" ht="15" customHeight="1" x14ac:dyDescent="0.25">
      <c r="A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</row>
    <row r="127" spans="1:26" ht="15" customHeight="1" x14ac:dyDescent="0.25">
      <c r="A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</row>
    <row r="128" spans="1:26" ht="15" customHeight="1" x14ac:dyDescent="0.25">
      <c r="A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</row>
    <row r="129" spans="1:26" ht="15" customHeight="1" x14ac:dyDescent="0.25">
      <c r="A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</row>
    <row r="130" spans="1:26" ht="15" customHeight="1" x14ac:dyDescent="0.25">
      <c r="A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</row>
    <row r="131" spans="1:26" ht="15" customHeight="1" x14ac:dyDescent="0.25">
      <c r="A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</row>
    <row r="132" spans="1:26" ht="15" customHeight="1" x14ac:dyDescent="0.25">
      <c r="A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</row>
    <row r="133" spans="1:26" ht="15" customHeight="1" x14ac:dyDescent="0.25">
      <c r="A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</row>
    <row r="134" spans="1:26" ht="15" customHeight="1" x14ac:dyDescent="0.25">
      <c r="A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</row>
    <row r="135" spans="1:26" ht="15" customHeight="1" x14ac:dyDescent="0.25">
      <c r="A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</row>
    <row r="136" spans="1:26" ht="15" customHeight="1" x14ac:dyDescent="0.25">
      <c r="A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</row>
    <row r="137" spans="1:26" ht="15" customHeight="1" x14ac:dyDescent="0.25">
      <c r="A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</row>
    <row r="138" spans="1:26" ht="15" customHeight="1" x14ac:dyDescent="0.25">
      <c r="A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</row>
    <row r="139" spans="1:26" ht="15" customHeight="1" x14ac:dyDescent="0.25">
      <c r="A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</row>
    <row r="140" spans="1:26" ht="15" customHeight="1" x14ac:dyDescent="0.25">
      <c r="A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</row>
    <row r="141" spans="1:26" ht="15" customHeight="1" x14ac:dyDescent="0.25">
      <c r="A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</row>
    <row r="142" spans="1:26" ht="15" customHeight="1" x14ac:dyDescent="0.25">
      <c r="A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</row>
    <row r="143" spans="1:26" ht="15" customHeight="1" x14ac:dyDescent="0.25">
      <c r="A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</row>
    <row r="144" spans="1:26" ht="15" customHeight="1" x14ac:dyDescent="0.25">
      <c r="A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</row>
    <row r="145" spans="1:26" ht="15" customHeight="1" x14ac:dyDescent="0.25">
      <c r="A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</row>
    <row r="146" spans="1:26" ht="15" customHeight="1" x14ac:dyDescent="0.25">
      <c r="A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</row>
    <row r="147" spans="1:26" ht="15" customHeight="1" x14ac:dyDescent="0.25">
      <c r="A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</row>
    <row r="148" spans="1:26" ht="15" customHeight="1" x14ac:dyDescent="0.25">
      <c r="A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</row>
    <row r="149" spans="1:26" ht="15" customHeight="1" x14ac:dyDescent="0.25">
      <c r="A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</row>
    <row r="150" spans="1:26" ht="15" customHeight="1" x14ac:dyDescent="0.25">
      <c r="A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</row>
    <row r="151" spans="1:26" ht="15" customHeight="1" x14ac:dyDescent="0.25">
      <c r="A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</row>
    <row r="152" spans="1:26" ht="15" customHeight="1" x14ac:dyDescent="0.25">
      <c r="A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</row>
    <row r="153" spans="1:26" ht="15" customHeight="1" x14ac:dyDescent="0.25">
      <c r="A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</row>
    <row r="154" spans="1:26" ht="15" customHeight="1" x14ac:dyDescent="0.25">
      <c r="A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</row>
    <row r="155" spans="1:26" ht="15" customHeight="1" x14ac:dyDescent="0.25">
      <c r="A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</row>
    <row r="156" spans="1:26" ht="15" customHeight="1" x14ac:dyDescent="0.25">
      <c r="A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</row>
    <row r="157" spans="1:26" ht="15" customHeight="1" x14ac:dyDescent="0.25">
      <c r="A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</row>
    <row r="158" spans="1:26" ht="15" customHeight="1" x14ac:dyDescent="0.25">
      <c r="A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</row>
    <row r="159" spans="1:26" ht="15" customHeight="1" x14ac:dyDescent="0.25">
      <c r="A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</row>
    <row r="160" spans="1:26" ht="15" customHeight="1" x14ac:dyDescent="0.25">
      <c r="A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</row>
    <row r="161" spans="1:26" ht="15" customHeight="1" x14ac:dyDescent="0.25">
      <c r="A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</row>
    <row r="162" spans="1:26" ht="15" customHeight="1" x14ac:dyDescent="0.25">
      <c r="A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</row>
    <row r="163" spans="1:26" ht="15" customHeight="1" x14ac:dyDescent="0.25">
      <c r="A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</row>
    <row r="164" spans="1:26" ht="15" customHeight="1" x14ac:dyDescent="0.25">
      <c r="A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</row>
    <row r="165" spans="1:26" ht="15" customHeight="1" x14ac:dyDescent="0.25">
      <c r="A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</row>
    <row r="166" spans="1:26" ht="15" customHeight="1" x14ac:dyDescent="0.25">
      <c r="A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</row>
    <row r="167" spans="1:26" ht="15" customHeight="1" x14ac:dyDescent="0.25">
      <c r="A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</row>
    <row r="168" spans="1:26" ht="15" customHeight="1" x14ac:dyDescent="0.25">
      <c r="A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</row>
    <row r="169" spans="1:26" ht="15" customHeight="1" x14ac:dyDescent="0.25">
      <c r="A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</row>
    <row r="170" spans="1:26" ht="15" customHeight="1" x14ac:dyDescent="0.25">
      <c r="A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</row>
    <row r="171" spans="1:26" ht="15" customHeight="1" x14ac:dyDescent="0.25">
      <c r="A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</row>
    <row r="172" spans="1:26" ht="15" customHeight="1" x14ac:dyDescent="0.25">
      <c r="A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</row>
    <row r="173" spans="1:26" ht="15" customHeight="1" x14ac:dyDescent="0.25">
      <c r="A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</row>
    <row r="174" spans="1:26" ht="15" customHeight="1" x14ac:dyDescent="0.25">
      <c r="A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</row>
    <row r="175" spans="1:26" ht="15" customHeight="1" x14ac:dyDescent="0.25">
      <c r="A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</row>
    <row r="176" spans="1:26" ht="15" customHeight="1" x14ac:dyDescent="0.25">
      <c r="A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</row>
    <row r="177" spans="1:26" ht="15" customHeight="1" x14ac:dyDescent="0.25">
      <c r="A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</row>
    <row r="178" spans="1:26" ht="15" customHeight="1" x14ac:dyDescent="0.25">
      <c r="A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</row>
    <row r="179" spans="1:26" ht="15" customHeight="1" x14ac:dyDescent="0.25">
      <c r="A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</row>
    <row r="180" spans="1:26" ht="15" customHeight="1" x14ac:dyDescent="0.25">
      <c r="A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</row>
    <row r="181" spans="1:26" ht="15" customHeight="1" x14ac:dyDescent="0.25">
      <c r="A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</row>
    <row r="182" spans="1:26" ht="15" customHeight="1" x14ac:dyDescent="0.25">
      <c r="A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</row>
    <row r="183" spans="1:26" ht="15" customHeight="1" x14ac:dyDescent="0.25">
      <c r="A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</row>
    <row r="184" spans="1:26" ht="15" customHeight="1" x14ac:dyDescent="0.25">
      <c r="A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</row>
    <row r="185" spans="1:26" ht="15" customHeight="1" x14ac:dyDescent="0.25">
      <c r="A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</row>
    <row r="186" spans="1:26" ht="15" customHeight="1" x14ac:dyDescent="0.25">
      <c r="A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</row>
    <row r="187" spans="1:26" ht="15" customHeight="1" x14ac:dyDescent="0.25">
      <c r="A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</row>
    <row r="188" spans="1:26" ht="15" customHeight="1" x14ac:dyDescent="0.25">
      <c r="A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</row>
    <row r="189" spans="1:26" ht="15" customHeight="1" x14ac:dyDescent="0.25">
      <c r="A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</row>
    <row r="190" spans="1:26" ht="15" customHeight="1" x14ac:dyDescent="0.25">
      <c r="A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</row>
    <row r="191" spans="1:26" ht="15" customHeight="1" x14ac:dyDescent="0.25">
      <c r="A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</row>
    <row r="192" spans="1:26" ht="15" customHeight="1" x14ac:dyDescent="0.25">
      <c r="A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</row>
    <row r="193" spans="1:26" ht="15" customHeight="1" x14ac:dyDescent="0.25">
      <c r="A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</row>
    <row r="194" spans="1:26" ht="15" customHeight="1" x14ac:dyDescent="0.25">
      <c r="A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</row>
    <row r="195" spans="1:26" ht="15" customHeight="1" x14ac:dyDescent="0.25">
      <c r="A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</row>
    <row r="196" spans="1:26" ht="15" customHeight="1" x14ac:dyDescent="0.25">
      <c r="A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</row>
    <row r="197" spans="1:26" ht="15" customHeight="1" x14ac:dyDescent="0.25">
      <c r="A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</row>
    <row r="198" spans="1:26" ht="15" customHeight="1" x14ac:dyDescent="0.25">
      <c r="A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</row>
    <row r="199" spans="1:26" ht="15" customHeight="1" x14ac:dyDescent="0.25">
      <c r="A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</row>
    <row r="200" spans="1:26" ht="15" customHeight="1" x14ac:dyDescent="0.25">
      <c r="A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</row>
    <row r="201" spans="1:26" ht="15" customHeight="1" x14ac:dyDescent="0.25">
      <c r="A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</row>
    <row r="202" spans="1:26" ht="15" customHeight="1" x14ac:dyDescent="0.25">
      <c r="A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</row>
    <row r="203" spans="1:26" ht="15" customHeight="1" x14ac:dyDescent="0.25">
      <c r="A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</row>
    <row r="204" spans="1:26" ht="15" customHeight="1" x14ac:dyDescent="0.25">
      <c r="A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</row>
    <row r="205" spans="1:26" ht="15" customHeight="1" x14ac:dyDescent="0.25">
      <c r="A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</row>
    <row r="206" spans="1:26" ht="15" customHeight="1" x14ac:dyDescent="0.25">
      <c r="A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</row>
    <row r="207" spans="1:26" ht="15" customHeight="1" x14ac:dyDescent="0.25">
      <c r="A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</row>
    <row r="208" spans="1:26" ht="15" customHeight="1" x14ac:dyDescent="0.25">
      <c r="A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</row>
    <row r="209" spans="1:26" ht="15" customHeight="1" x14ac:dyDescent="0.25">
      <c r="A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</row>
    <row r="210" spans="1:26" ht="15" customHeight="1" x14ac:dyDescent="0.25">
      <c r="A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</row>
    <row r="211" spans="1:26" ht="15" customHeight="1" x14ac:dyDescent="0.25">
      <c r="A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</row>
    <row r="212" spans="1:26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</row>
    <row r="213" spans="1:26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</row>
    <row r="214" spans="1:26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</row>
    <row r="215" spans="1:26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</row>
    <row r="216" spans="1:26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</row>
    <row r="217" spans="1:26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</row>
    <row r="218" spans="1:26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</row>
    <row r="219" spans="1:26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</row>
    <row r="220" spans="1:26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</row>
    <row r="221" spans="1:26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</row>
    <row r="222" spans="1:26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</row>
    <row r="223" spans="1:26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</row>
    <row r="224" spans="1:26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</row>
    <row r="225" spans="1:26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</row>
    <row r="226" spans="1:26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</row>
    <row r="227" spans="1:26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</row>
    <row r="228" spans="1:26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</row>
    <row r="229" spans="1:26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</row>
    <row r="230" spans="1:26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</row>
    <row r="231" spans="1:26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</row>
    <row r="232" spans="1:26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</row>
    <row r="233" spans="1:26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</row>
    <row r="234" spans="1:26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"/>
      <c r="V234" s="2"/>
      <c r="W234" s="2"/>
      <c r="X234" s="2"/>
      <c r="Y234" s="2"/>
      <c r="Z234" s="2"/>
    </row>
    <row r="235" spans="1:26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"/>
      <c r="V235" s="2"/>
      <c r="W235" s="2"/>
      <c r="X235" s="2"/>
      <c r="Y235" s="2"/>
      <c r="Z235" s="2"/>
    </row>
    <row r="236" spans="1:26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"/>
      <c r="V236" s="2"/>
      <c r="W236" s="2"/>
      <c r="X236" s="2"/>
      <c r="Y236" s="2"/>
      <c r="Z236" s="2"/>
    </row>
    <row r="237" spans="1:26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"/>
      <c r="V237" s="2"/>
      <c r="W237" s="2"/>
      <c r="X237" s="2"/>
      <c r="Y237" s="2"/>
      <c r="Z237" s="2"/>
    </row>
    <row r="238" spans="1:26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"/>
      <c r="V238" s="2"/>
      <c r="W238" s="2"/>
      <c r="X238" s="2"/>
      <c r="Y238" s="2"/>
      <c r="Z238" s="2"/>
    </row>
    <row r="239" spans="1:26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"/>
      <c r="V239" s="2"/>
      <c r="W239" s="2"/>
      <c r="X239" s="2"/>
      <c r="Y239" s="2"/>
      <c r="Z239" s="2"/>
    </row>
    <row r="240" spans="1:26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"/>
      <c r="V240" s="2"/>
      <c r="W240" s="2"/>
      <c r="X240" s="2"/>
      <c r="Y240" s="2"/>
      <c r="Z240" s="2"/>
    </row>
    <row r="241" spans="1:26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/>
      <c r="V241" s="2"/>
      <c r="W241" s="2"/>
      <c r="X241" s="2"/>
      <c r="Y241" s="2"/>
      <c r="Z241" s="2"/>
    </row>
    <row r="242" spans="1:26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"/>
      <c r="V242" s="2"/>
      <c r="W242" s="2"/>
      <c r="X242" s="2"/>
      <c r="Y242" s="2"/>
      <c r="Z242" s="2"/>
    </row>
    <row r="243" spans="1:26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"/>
      <c r="V243" s="2"/>
      <c r="W243" s="2"/>
      <c r="X243" s="2"/>
      <c r="Y243" s="2"/>
      <c r="Z243" s="2"/>
    </row>
    <row r="244" spans="1:26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"/>
      <c r="V244" s="2"/>
      <c r="W244" s="2"/>
      <c r="X244" s="2"/>
      <c r="Y244" s="2"/>
      <c r="Z244" s="2"/>
    </row>
    <row r="245" spans="1:26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"/>
      <c r="V245" s="2"/>
      <c r="W245" s="2"/>
      <c r="X245" s="2"/>
      <c r="Y245" s="2"/>
      <c r="Z245" s="2"/>
    </row>
    <row r="246" spans="1:26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"/>
      <c r="V246" s="2"/>
      <c r="W246" s="2"/>
      <c r="X246" s="2"/>
      <c r="Y246" s="2"/>
      <c r="Z246" s="2"/>
    </row>
    <row r="247" spans="1:26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"/>
      <c r="V247" s="2"/>
      <c r="W247" s="2"/>
      <c r="X247" s="2"/>
      <c r="Y247" s="2"/>
      <c r="Z247" s="2"/>
    </row>
    <row r="248" spans="1:26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"/>
      <c r="V248" s="2"/>
      <c r="W248" s="2"/>
      <c r="X248" s="2"/>
      <c r="Y248" s="2"/>
      <c r="Z248" s="2"/>
    </row>
    <row r="249" spans="1:26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"/>
      <c r="V249" s="2"/>
      <c r="W249" s="2"/>
      <c r="X249" s="2"/>
      <c r="Y249" s="2"/>
      <c r="Z249" s="2"/>
    </row>
    <row r="250" spans="1:26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"/>
      <c r="V250" s="2"/>
      <c r="W250" s="2"/>
      <c r="X250" s="2"/>
      <c r="Y250" s="2"/>
      <c r="Z250" s="2"/>
    </row>
    <row r="251" spans="1:26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/>
      <c r="V251" s="2"/>
      <c r="W251" s="2"/>
      <c r="X251" s="2"/>
      <c r="Y251" s="2"/>
      <c r="Z251" s="2"/>
    </row>
    <row r="252" spans="1:26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2"/>
      <c r="W252" s="2"/>
      <c r="X252" s="2"/>
      <c r="Y252" s="2"/>
      <c r="Z252" s="2"/>
    </row>
    <row r="253" spans="1:26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"/>
      <c r="V253" s="2"/>
      <c r="W253" s="2"/>
      <c r="X253" s="2"/>
      <c r="Y253" s="2"/>
      <c r="Z253" s="2"/>
    </row>
    <row r="254" spans="1:26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"/>
      <c r="V254" s="2"/>
      <c r="W254" s="2"/>
      <c r="X254" s="2"/>
      <c r="Y254" s="2"/>
      <c r="Z254" s="2"/>
    </row>
    <row r="255" spans="1:26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"/>
      <c r="V255" s="2"/>
      <c r="W255" s="2"/>
      <c r="X255" s="2"/>
      <c r="Y255" s="2"/>
      <c r="Z255" s="2"/>
    </row>
    <row r="256" spans="1:26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"/>
      <c r="V256" s="2"/>
      <c r="W256" s="2"/>
      <c r="X256" s="2"/>
      <c r="Y256" s="2"/>
      <c r="Z256" s="2"/>
    </row>
    <row r="257" spans="1:26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"/>
      <c r="V257" s="2"/>
      <c r="W257" s="2"/>
      <c r="X257" s="2"/>
      <c r="Y257" s="2"/>
      <c r="Z257" s="2"/>
    </row>
    <row r="258" spans="1:26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"/>
      <c r="V258" s="2"/>
      <c r="W258" s="2"/>
      <c r="X258" s="2"/>
      <c r="Y258" s="2"/>
      <c r="Z258" s="2"/>
    </row>
    <row r="259" spans="1:26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"/>
      <c r="V259" s="2"/>
      <c r="W259" s="2"/>
      <c r="X259" s="2"/>
      <c r="Y259" s="2"/>
      <c r="Z259" s="2"/>
    </row>
    <row r="260" spans="1:26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"/>
      <c r="V260" s="2"/>
      <c r="W260" s="2"/>
      <c r="X260" s="2"/>
      <c r="Y260" s="2"/>
      <c r="Z260" s="2"/>
    </row>
    <row r="261" spans="1:26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/>
      <c r="V261" s="2"/>
      <c r="W261" s="2"/>
      <c r="X261" s="2"/>
      <c r="Y261" s="2"/>
      <c r="Z261" s="2"/>
    </row>
    <row r="262" spans="1:26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"/>
      <c r="V262" s="2"/>
      <c r="W262" s="2"/>
      <c r="X262" s="2"/>
      <c r="Y262" s="2"/>
      <c r="Z262" s="2"/>
    </row>
    <row r="263" spans="1:26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D19:E19"/>
    <mergeCell ref="U9:V9"/>
    <mergeCell ref="T3:AB6"/>
    <mergeCell ref="A1:AB2"/>
    <mergeCell ref="A3:B3"/>
    <mergeCell ref="C3:J6"/>
    <mergeCell ref="K3:S6"/>
    <mergeCell ref="D8:E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donyifitsacid@staff.integra.its.ac.id</dc:creator>
  <cp:lastModifiedBy>Yesaya Ananda Djaya</cp:lastModifiedBy>
  <dcterms:created xsi:type="dcterms:W3CDTF">2023-09-06T08:54:10Z</dcterms:created>
  <dcterms:modified xsi:type="dcterms:W3CDTF">2023-10-31T07:32:07Z</dcterms:modified>
</cp:coreProperties>
</file>