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esh Mark - I\Documents\data analytics\udemy\excel\excel\"/>
    </mc:Choice>
  </mc:AlternateContent>
  <bookViews>
    <workbookView xWindow="0" yWindow="0" windowWidth="20490" windowHeight="8445" activeTab="1"/>
  </bookViews>
  <sheets>
    <sheet name="charts " sheetId="1" r:id="rId1"/>
    <sheet name="tables" sheetId="2" r:id="rId2"/>
    <sheet name="pivot table 1" sheetId="3" r:id="rId3"/>
    <sheet name="pivot table 2" sheetId="4" r:id="rId4"/>
    <sheet name="dashboard1" sheetId="5" r:id="rId5"/>
    <sheet name="dashboard 2" sheetId="6" r:id="rId6"/>
  </sheets>
  <calcPr calcId="152511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5" l="1"/>
  <c r="E12" i="5"/>
  <c r="E11" i="5"/>
  <c r="E10" i="5"/>
  <c r="E9" i="5"/>
  <c r="E8" i="5"/>
  <c r="E7" i="5"/>
  <c r="E6" i="5"/>
  <c r="E5" i="5"/>
  <c r="E4" i="5"/>
  <c r="E3" i="5"/>
  <c r="E2" i="5"/>
  <c r="H12" i="2" l="1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<sst xmlns="http://schemas.openxmlformats.org/spreadsheetml/2006/main" count="682" uniqueCount="120">
  <si>
    <t xml:space="preserve">Sales Revenue </t>
  </si>
  <si>
    <t xml:space="preserve">Dates     </t>
  </si>
  <si>
    <t>Sr. No.</t>
  </si>
  <si>
    <t>Name</t>
  </si>
  <si>
    <t>Designation</t>
  </si>
  <si>
    <t>Attendence</t>
  </si>
  <si>
    <t>Leave</t>
  </si>
  <si>
    <t>Allowance</t>
  </si>
  <si>
    <t>Salary</t>
  </si>
  <si>
    <t>Total Amount</t>
  </si>
  <si>
    <t>D.Rigvedh</t>
  </si>
  <si>
    <t>Project Manager</t>
  </si>
  <si>
    <t>M.Ejaz</t>
  </si>
  <si>
    <t>Site Engineer</t>
  </si>
  <si>
    <t>H.Muzaqqir</t>
  </si>
  <si>
    <t>M.Manoj</t>
  </si>
  <si>
    <t>Supervisors</t>
  </si>
  <si>
    <t>K.Yeshwanth</t>
  </si>
  <si>
    <t>P.Abhishek</t>
  </si>
  <si>
    <t>K.Shiva</t>
  </si>
  <si>
    <t>M.Arshad</t>
  </si>
  <si>
    <t>S.Shankar</t>
  </si>
  <si>
    <t>HSE Officer</t>
  </si>
  <si>
    <t>Date</t>
  </si>
  <si>
    <t>Customer</t>
  </si>
  <si>
    <t>Region</t>
  </si>
  <si>
    <t>City</t>
  </si>
  <si>
    <t>Category</t>
  </si>
  <si>
    <t>Product</t>
  </si>
  <si>
    <t>Units</t>
  </si>
  <si>
    <t>Price</t>
  </si>
  <si>
    <t>Total</t>
  </si>
  <si>
    <t>Corner Cabin</t>
  </si>
  <si>
    <t>West</t>
  </si>
  <si>
    <t>Los Angeles</t>
  </si>
  <si>
    <t>Crackers</t>
  </si>
  <si>
    <t>Saltines</t>
  </si>
  <si>
    <t>East</t>
  </si>
  <si>
    <t>New York</t>
  </si>
  <si>
    <t>South</t>
  </si>
  <si>
    <t>Dallas</t>
  </si>
  <si>
    <t>Snacks</t>
  </si>
  <si>
    <t>Potato Chips</t>
  </si>
  <si>
    <t>Food Franchise</t>
  </si>
  <si>
    <t>Giant Grocer</t>
  </si>
  <si>
    <t>Miami</t>
  </si>
  <si>
    <t>Bars</t>
  </si>
  <si>
    <t>Bran</t>
  </si>
  <si>
    <t>North</t>
  </si>
  <si>
    <t>Seattle</t>
  </si>
  <si>
    <t>Mega Market</t>
  </si>
  <si>
    <t>Boston</t>
  </si>
  <si>
    <t>Central</t>
  </si>
  <si>
    <t>Chicago</t>
  </si>
  <si>
    <t>Cookies</t>
  </si>
  <si>
    <t>Chocolate Chip</t>
  </si>
  <si>
    <t xml:space="preserve">Potato </t>
  </si>
  <si>
    <t>Arrowroot</t>
  </si>
  <si>
    <t>Oatmeal Raisin</t>
  </si>
  <si>
    <t>Pretzels</t>
  </si>
  <si>
    <t>Row Labels</t>
  </si>
  <si>
    <t>Grand Total</t>
  </si>
  <si>
    <t>Sum of Total</t>
  </si>
  <si>
    <t>Column Labels</t>
  </si>
  <si>
    <t>(blank)</t>
  </si>
  <si>
    <t>(All)</t>
  </si>
  <si>
    <t>Total Sum of Total</t>
  </si>
  <si>
    <t>Total Sum of Units</t>
  </si>
  <si>
    <t>Sum of Units</t>
  </si>
  <si>
    <t>Total Sum of Price</t>
  </si>
  <si>
    <t>Sum of Price</t>
  </si>
  <si>
    <t>Tasks</t>
  </si>
  <si>
    <t>Assigned To</t>
  </si>
  <si>
    <t>Start</t>
  </si>
  <si>
    <t>End</t>
  </si>
  <si>
    <t>Days</t>
  </si>
  <si>
    <t>Status</t>
  </si>
  <si>
    <t>Set kick-off meeting</t>
  </si>
  <si>
    <t>Alex B.</t>
  </si>
  <si>
    <t>COMPLETE</t>
  </si>
  <si>
    <t>Agree on objectives</t>
  </si>
  <si>
    <t>Frank C.</t>
  </si>
  <si>
    <t>Detailed Reqs.</t>
  </si>
  <si>
    <t>Jacob S.</t>
  </si>
  <si>
    <t>Hardward Reqs.</t>
  </si>
  <si>
    <t>OVERDUE</t>
  </si>
  <si>
    <t>Final Resource Plan</t>
  </si>
  <si>
    <t>IN PROGRESS</t>
  </si>
  <si>
    <t>Staffing</t>
  </si>
  <si>
    <t>Techincal Reqs.</t>
  </si>
  <si>
    <t>NOT STARTED</t>
  </si>
  <si>
    <t>Testing</t>
  </si>
  <si>
    <t>Kennedy K.</t>
  </si>
  <si>
    <t>Dev. Complete</t>
  </si>
  <si>
    <t>Hardware Config.</t>
  </si>
  <si>
    <t>System Testing</t>
  </si>
  <si>
    <t>Launch</t>
  </si>
  <si>
    <t>Percentage of Tasks Complete</t>
  </si>
  <si>
    <t>Complete</t>
  </si>
  <si>
    <t>Overdue</t>
  </si>
  <si>
    <t>In progress</t>
  </si>
  <si>
    <t>Not Started</t>
  </si>
  <si>
    <t>Budget</t>
  </si>
  <si>
    <t>Planned</t>
  </si>
  <si>
    <t>Actual</t>
  </si>
  <si>
    <t>Pending Items</t>
  </si>
  <si>
    <t>Decisions</t>
  </si>
  <si>
    <t>Actions</t>
  </si>
  <si>
    <t xml:space="preserve">Change Requests </t>
  </si>
  <si>
    <t>★</t>
  </si>
  <si>
    <t>Hardware Configuration</t>
  </si>
  <si>
    <t>Technical Requests</t>
  </si>
  <si>
    <t>Hardware Requests</t>
  </si>
  <si>
    <t>Detailed Requests</t>
  </si>
  <si>
    <t>Agree on Objectives</t>
  </si>
  <si>
    <t>Set Kick-Off Meeting</t>
  </si>
  <si>
    <t>STATUS</t>
  </si>
  <si>
    <t>PRIORITY</t>
  </si>
  <si>
    <t>ASSIGNED TO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</si>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</sst>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/mmm/yy;@"/>
    <numFmt numFmtId="165" formatCode="&quot;$&quot;#,##0.00"/>
    <numFmt numFmtId="166" formatCode="[$-409]d\-mmm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3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b/>
      <sz val="10"/>
      <color theme="1"/>
      <name val="Calibri"/>
      <family val="2"/>
      <scheme val="minor"/>
    </font>
    <font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rgb="FF008000"/>
      <name val="Century Gothic"/>
      <family val="1"/>
    </font>
    <font>
      <b/>
      <sz val="10"/>
      <color rgb="FFFF0000"/>
      <name val="Century Gothic"/>
      <family val="1"/>
    </font>
    <font>
      <b/>
      <sz val="10"/>
      <color rgb="FFFF6600"/>
      <name val="Century Gothic"/>
      <family val="1"/>
    </font>
    <font>
      <b/>
      <sz val="10"/>
      <color theme="0" tint="-0.499984740745262"/>
      <name val="Century Gothic"/>
      <family val="1"/>
    </font>
    <font>
      <b/>
      <sz val="10"/>
      <color theme="1"/>
      <name val="Century Gothic"/>
      <family val="1"/>
    </font>
    <font>
      <sz val="10"/>
      <color theme="0" tint="-0.499984740745262"/>
      <name val="Century Gothic"/>
      <family val="1"/>
    </font>
    <font>
      <sz val="10"/>
      <color rgb="FFFF6600"/>
      <name val="Century Gothic"/>
      <family val="1"/>
    </font>
    <font>
      <sz val="10"/>
      <color rgb="FFFF0000"/>
      <name val="Century Gothic"/>
      <family val="1"/>
    </font>
    <font>
      <sz val="10"/>
      <color rgb="FF008000"/>
      <name val="Century Gothic"/>
      <family val="1"/>
    </font>
    <font>
      <b/>
      <sz val="10"/>
      <color theme="0"/>
      <name val="Century Gothic"/>
      <family val="1"/>
    </font>
  </fonts>
  <fills count="7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15" fontId="0" fillId="0" borderId="0" xfId="0" applyNumberFormat="1"/>
    <xf numFmtId="0" fontId="2" fillId="2" borderId="0" xfId="0" applyFont="1" applyFill="1" applyAlignment="1">
      <alignment horizontal="center"/>
    </xf>
    <xf numFmtId="0" fontId="4" fillId="0" borderId="1" xfId="1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4" xfId="1" applyFont="1" applyFill="1" applyBorder="1" applyAlignment="1">
      <alignment horizontal="center" vertical="center"/>
    </xf>
    <xf numFmtId="0" fontId="3" fillId="3" borderId="5" xfId="1" applyFont="1" applyFill="1" applyBorder="1" applyAlignment="1">
      <alignment horizontal="left" vertical="center"/>
    </xf>
    <xf numFmtId="0" fontId="3" fillId="3" borderId="5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6" fontId="0" fillId="0" borderId="11" xfId="0" applyNumberFormat="1" applyFont="1" applyBorder="1"/>
    <xf numFmtId="0" fontId="0" fillId="0" borderId="11" xfId="0" applyFont="1" applyBorder="1"/>
    <xf numFmtId="1" fontId="0" fillId="0" borderId="11" xfId="0" applyNumberFormat="1" applyFont="1" applyBorder="1"/>
    <xf numFmtId="165" fontId="0" fillId="0" borderId="11" xfId="0" applyNumberFormat="1" applyFont="1" applyBorder="1"/>
    <xf numFmtId="164" fontId="6" fillId="4" borderId="10" xfId="0" applyNumberFormat="1" applyFont="1" applyFill="1" applyBorder="1" applyAlignment="1">
      <alignment horizontal="center" vertical="top"/>
    </xf>
    <xf numFmtId="0" fontId="6" fillId="4" borderId="10" xfId="0" applyFont="1" applyFill="1" applyBorder="1" applyAlignment="1">
      <alignment horizontal="center" vertical="top" wrapText="1"/>
    </xf>
    <xf numFmtId="1" fontId="6" fillId="4" borderId="10" xfId="0" applyNumberFormat="1" applyFont="1" applyFill="1" applyBorder="1" applyAlignment="1">
      <alignment horizontal="center" vertical="top" wrapText="1"/>
    </xf>
    <xf numFmtId="165" fontId="6" fillId="4" borderId="10" xfId="0" applyNumberFormat="1" applyFont="1" applyFill="1" applyBorder="1" applyAlignment="1">
      <alignment horizontal="center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7" fillId="5" borderId="12" xfId="0" applyFont="1" applyFill="1" applyBorder="1" applyAlignment="1">
      <alignment horizontal="left" vertical="center" indent="1"/>
    </xf>
    <xf numFmtId="0" fontId="8" fillId="0" borderId="12" xfId="0" applyFont="1" applyBorder="1" applyAlignment="1">
      <alignment horizontal="left" vertical="center" indent="1"/>
    </xf>
    <xf numFmtId="14" fontId="8" fillId="0" borderId="12" xfId="0" applyNumberFormat="1" applyFont="1" applyBorder="1" applyAlignment="1">
      <alignment horizontal="left" vertical="center" indent="1"/>
    </xf>
    <xf numFmtId="9" fontId="9" fillId="0" borderId="12" xfId="0" applyNumberFormat="1" applyFont="1" applyBorder="1" applyAlignment="1">
      <alignment horizontal="left" vertical="center" indent="1"/>
    </xf>
    <xf numFmtId="0" fontId="10" fillId="0" borderId="12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vertical="center" indent="1"/>
    </xf>
    <xf numFmtId="0" fontId="12" fillId="0" borderId="12" xfId="0" applyFont="1" applyFill="1" applyBorder="1" applyAlignment="1">
      <alignment horizontal="left" vertical="center" indent="1"/>
    </xf>
    <xf numFmtId="0" fontId="13" fillId="6" borderId="12" xfId="0" applyFont="1" applyFill="1" applyBorder="1" applyAlignment="1">
      <alignment horizontal="left" vertical="center" indent="1"/>
    </xf>
    <xf numFmtId="0" fontId="8" fillId="6" borderId="12" xfId="0" applyFont="1" applyFill="1" applyBorder="1" applyAlignment="1">
      <alignment horizontal="left" vertical="center" indent="1"/>
    </xf>
    <xf numFmtId="14" fontId="8" fillId="6" borderId="12" xfId="0" applyNumberFormat="1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10" fontId="8" fillId="0" borderId="1" xfId="0" applyNumberFormat="1" applyFont="1" applyBorder="1" applyAlignment="1">
      <alignment horizontal="left" vertical="center" indent="1"/>
    </xf>
    <xf numFmtId="0" fontId="8" fillId="0" borderId="0" xfId="0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3" fontId="8" fillId="0" borderId="1" xfId="0" applyNumberFormat="1" applyFont="1" applyBorder="1" applyAlignment="1">
      <alignment horizontal="left" vertical="center" indent="1"/>
    </xf>
    <xf numFmtId="0" fontId="8" fillId="0" borderId="0" xfId="0" applyFont="1" applyFill="1" applyAlignment="1">
      <alignment horizontal="left" vertical="center" indent="1"/>
    </xf>
    <xf numFmtId="0" fontId="13" fillId="0" borderId="0" xfId="0" applyFont="1" applyFill="1" applyBorder="1" applyAlignment="1">
      <alignment horizontal="left" vertical="center" indent="1"/>
    </xf>
    <xf numFmtId="0" fontId="8" fillId="0" borderId="0" xfId="0" applyFont="1" applyFill="1" applyBorder="1" applyAlignment="1">
      <alignment horizontal="left" vertical="center" indent="1"/>
    </xf>
    <xf numFmtId="0" fontId="13" fillId="6" borderId="12" xfId="0" applyFont="1" applyFill="1" applyBorder="1" applyAlignment="1">
      <alignment horizontal="left" vertical="center" wrapText="1" indent="1"/>
    </xf>
    <xf numFmtId="0" fontId="14" fillId="0" borderId="12" xfId="0" applyFont="1" applyFill="1" applyBorder="1" applyAlignment="1">
      <alignment horizontal="left" vertical="center" wrapText="1" indent="1"/>
    </xf>
    <xf numFmtId="0" fontId="8" fillId="0" borderId="1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 indent="1"/>
    </xf>
    <xf numFmtId="0" fontId="15" fillId="0" borderId="12" xfId="0" applyFont="1" applyBorder="1" applyAlignment="1">
      <alignment horizontal="left" vertical="center" wrapText="1" indent="1"/>
    </xf>
    <xf numFmtId="0" fontId="16" fillId="0" borderId="12" xfId="0" applyFont="1" applyBorder="1" applyAlignment="1">
      <alignment horizontal="left" vertical="center" wrapText="1" indent="1"/>
    </xf>
    <xf numFmtId="9" fontId="17" fillId="0" borderId="12" xfId="0" applyNumberFormat="1" applyFont="1" applyBorder="1" applyAlignment="1">
      <alignment horizontal="left" vertical="center" wrapText="1" indent="1"/>
    </xf>
    <xf numFmtId="0" fontId="18" fillId="5" borderId="12" xfId="0" applyFont="1" applyFill="1" applyBorder="1" applyAlignment="1">
      <alignment horizontal="left" vertical="center" wrapText="1" indent="1"/>
    </xf>
  </cellXfs>
  <cellStyles count="2">
    <cellStyle name="Normal" xfId="0" builtinId="0"/>
    <cellStyle name="Normal 2" xfId="1"/>
  </cellStyles>
  <dxfs count="13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3"/>
        <name val="Times New Roman"/>
        <scheme val="none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'!$B$1</c:f>
              <c:strCache>
                <c:ptCount val="1"/>
                <c:pt idx="0">
                  <c:v>Sales Revenue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'charts '!$A$2:$A$32</c:f>
              <c:numCache>
                <c:formatCode>d\-mmm\-yy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'charts '!$B$2:$B$32</c:f>
              <c:numCache>
                <c:formatCode>General</c:formatCode>
                <c:ptCount val="31"/>
                <c:pt idx="0">
                  <c:v>1250</c:v>
                </c:pt>
                <c:pt idx="1">
                  <c:v>246</c:v>
                </c:pt>
                <c:pt idx="2">
                  <c:v>65582</c:v>
                </c:pt>
                <c:pt idx="3">
                  <c:v>66255</c:v>
                </c:pt>
                <c:pt idx="4">
                  <c:v>2245</c:v>
                </c:pt>
                <c:pt idx="5">
                  <c:v>5994</c:v>
                </c:pt>
                <c:pt idx="6">
                  <c:v>22564</c:v>
                </c:pt>
                <c:pt idx="7">
                  <c:v>22696</c:v>
                </c:pt>
                <c:pt idx="8">
                  <c:v>458</c:v>
                </c:pt>
                <c:pt idx="9">
                  <c:v>6652</c:v>
                </c:pt>
                <c:pt idx="10">
                  <c:v>5596363</c:v>
                </c:pt>
                <c:pt idx="11">
                  <c:v>5962463</c:v>
                </c:pt>
                <c:pt idx="12">
                  <c:v>663658</c:v>
                </c:pt>
                <c:pt idx="13">
                  <c:v>665586</c:v>
                </c:pt>
                <c:pt idx="14">
                  <c:v>66666</c:v>
                </c:pt>
                <c:pt idx="15">
                  <c:v>665</c:v>
                </c:pt>
                <c:pt idx="16">
                  <c:v>56666</c:v>
                </c:pt>
                <c:pt idx="17">
                  <c:v>6666</c:v>
                </c:pt>
                <c:pt idx="18">
                  <c:v>56582</c:v>
                </c:pt>
                <c:pt idx="19">
                  <c:v>56966</c:v>
                </c:pt>
                <c:pt idx="20">
                  <c:v>566321</c:v>
                </c:pt>
                <c:pt idx="21">
                  <c:v>32225</c:v>
                </c:pt>
                <c:pt idx="22">
                  <c:v>2253353</c:v>
                </c:pt>
                <c:pt idx="23">
                  <c:v>5563</c:v>
                </c:pt>
                <c:pt idx="24">
                  <c:v>366</c:v>
                </c:pt>
                <c:pt idx="25">
                  <c:v>5955636</c:v>
                </c:pt>
                <c:pt idx="26">
                  <c:v>5566</c:v>
                </c:pt>
                <c:pt idx="27">
                  <c:v>6666</c:v>
                </c:pt>
                <c:pt idx="28">
                  <c:v>554666</c:v>
                </c:pt>
                <c:pt idx="29">
                  <c:v>5456</c:v>
                </c:pt>
                <c:pt idx="30">
                  <c:v>76346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814920"/>
        <c:axId val="436811000"/>
      </c:barChart>
      <c:dateAx>
        <c:axId val="4368149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000"/>
        <c:crosses val="autoZero"/>
        <c:auto val="1"/>
        <c:lblOffset val="100"/>
        <c:baseTimeUnit val="days"/>
      </c:dateAx>
      <c:valAx>
        <c:axId val="43681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Budget</a:t>
            </a: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38593625418988875"/>
          <c:y val="3.4934497816593885E-2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4F9-BF42-9CFD-3135769302C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4F9-BF42-9CFD-3135769302C4}"/>
              </c:ext>
            </c:extLst>
          </c:dPt>
          <c:cat>
            <c:strRef>
              <c:f>dashboard1!$A$24:$A$25</c:f>
              <c:strCache>
                <c:ptCount val="2"/>
                <c:pt idx="0">
                  <c:v>Planned</c:v>
                </c:pt>
                <c:pt idx="1">
                  <c:v>Actual</c:v>
                </c:pt>
              </c:strCache>
            </c:strRef>
          </c:cat>
          <c:val>
            <c:numRef>
              <c:f>dashboard1!$B$24:$B$25</c:f>
              <c:numCache>
                <c:formatCode>#,##0</c:formatCode>
                <c:ptCount val="2"/>
                <c:pt idx="0">
                  <c:v>80000</c:v>
                </c:pt>
                <c:pt idx="1">
                  <c:v>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F9-BF42-9CFD-313576930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39560"/>
        <c:axId val="436434856"/>
      </c:barChart>
      <c:catAx>
        <c:axId val="4364395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436434856"/>
        <c:crossesAt val="0"/>
        <c:auto val="1"/>
        <c:lblAlgn val="ctr"/>
        <c:lblOffset val="100"/>
        <c:noMultiLvlLbl val="0"/>
      </c:catAx>
      <c:valAx>
        <c:axId val="436434856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43643956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Overall Task</a:t>
            </a:r>
            <a:r>
              <a:rPr lang="en-US" baseline="0">
                <a:latin typeface="Century Gothic" panose="020B0502020202020204" pitchFamily="34" charset="0"/>
              </a:rPr>
              <a:t> Status</a:t>
            </a:r>
            <a:endParaRPr lang="en-US">
              <a:latin typeface="Century Gothic" panose="020B0502020202020204" pitchFamily="34" charset="0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3C8-8549-8A19-3DC177AB4C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C8-8549-8A19-3DC177AB4C37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3C8-8549-8A19-3DC177AB4C37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C8-8549-8A19-3DC177AB4C37}"/>
              </c:ext>
            </c:extLst>
          </c:dPt>
          <c:cat>
            <c:strRef>
              <c:f>dashboard1!$A$17:$A$20</c:f>
              <c:strCache>
                <c:ptCount val="4"/>
                <c:pt idx="0">
                  <c:v>Complete</c:v>
                </c:pt>
                <c:pt idx="1">
                  <c:v>Overdue</c:v>
                </c:pt>
                <c:pt idx="2">
                  <c:v>In progress</c:v>
                </c:pt>
                <c:pt idx="3">
                  <c:v>Not Started</c:v>
                </c:pt>
              </c:strCache>
            </c:strRef>
          </c:cat>
          <c:val>
            <c:numRef>
              <c:f>dashboard1!$B$17:$B$20</c:f>
              <c:numCache>
                <c:formatCode>0.00%</c:formatCode>
                <c:ptCount val="4"/>
                <c:pt idx="0">
                  <c:v>0.27272727272727271</c:v>
                </c:pt>
                <c:pt idx="1">
                  <c:v>9.0909090909090912E-2</c:v>
                </c:pt>
                <c:pt idx="2">
                  <c:v>0.18181818181818199</c:v>
                </c:pt>
                <c:pt idx="3">
                  <c:v>0.45454545454545497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63C8-8549-8A19-3DC177AB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'charts '!$B$1</c:f>
              <c:strCache>
                <c:ptCount val="1"/>
                <c:pt idx="0">
                  <c:v>Sales Revenue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'charts '!$A$2:$A$32</c:f>
              <c:numCache>
                <c:formatCode>d\-mmm\-yy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'charts '!$B$2:$B$32</c:f>
              <c:numCache>
                <c:formatCode>General</c:formatCode>
                <c:ptCount val="31"/>
                <c:pt idx="0">
                  <c:v>1250</c:v>
                </c:pt>
                <c:pt idx="1">
                  <c:v>246</c:v>
                </c:pt>
                <c:pt idx="2">
                  <c:v>65582</c:v>
                </c:pt>
                <c:pt idx="3">
                  <c:v>66255</c:v>
                </c:pt>
                <c:pt idx="4">
                  <c:v>2245</c:v>
                </c:pt>
                <c:pt idx="5">
                  <c:v>5994</c:v>
                </c:pt>
                <c:pt idx="6">
                  <c:v>22564</c:v>
                </c:pt>
                <c:pt idx="7">
                  <c:v>22696</c:v>
                </c:pt>
                <c:pt idx="8">
                  <c:v>458</c:v>
                </c:pt>
                <c:pt idx="9">
                  <c:v>6652</c:v>
                </c:pt>
                <c:pt idx="10">
                  <c:v>5596363</c:v>
                </c:pt>
                <c:pt idx="11">
                  <c:v>5962463</c:v>
                </c:pt>
                <c:pt idx="12">
                  <c:v>663658</c:v>
                </c:pt>
                <c:pt idx="13">
                  <c:v>665586</c:v>
                </c:pt>
                <c:pt idx="14">
                  <c:v>66666</c:v>
                </c:pt>
                <c:pt idx="15">
                  <c:v>665</c:v>
                </c:pt>
                <c:pt idx="16">
                  <c:v>56666</c:v>
                </c:pt>
                <c:pt idx="17">
                  <c:v>6666</c:v>
                </c:pt>
                <c:pt idx="18">
                  <c:v>56582</c:v>
                </c:pt>
                <c:pt idx="19">
                  <c:v>56966</c:v>
                </c:pt>
                <c:pt idx="20">
                  <c:v>566321</c:v>
                </c:pt>
                <c:pt idx="21">
                  <c:v>32225</c:v>
                </c:pt>
                <c:pt idx="22">
                  <c:v>2253353</c:v>
                </c:pt>
                <c:pt idx="23">
                  <c:v>5563</c:v>
                </c:pt>
                <c:pt idx="24">
                  <c:v>366</c:v>
                </c:pt>
                <c:pt idx="25">
                  <c:v>5955636</c:v>
                </c:pt>
                <c:pt idx="26">
                  <c:v>5566</c:v>
                </c:pt>
                <c:pt idx="27">
                  <c:v>6666</c:v>
                </c:pt>
                <c:pt idx="28">
                  <c:v>554666</c:v>
                </c:pt>
                <c:pt idx="29">
                  <c:v>5456</c:v>
                </c:pt>
                <c:pt idx="30">
                  <c:v>76346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6811784"/>
        <c:axId val="436815312"/>
      </c:lineChart>
      <c:dateAx>
        <c:axId val="436811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5312"/>
        <c:crosses val="autoZero"/>
        <c:auto val="1"/>
        <c:lblOffset val="100"/>
        <c:baseTimeUnit val="days"/>
      </c:dateAx>
      <c:valAx>
        <c:axId val="4368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'charts '!$B$1</c:f>
              <c:strCache>
                <c:ptCount val="1"/>
                <c:pt idx="0">
                  <c:v>Sales Revenue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numRef>
              <c:f>'charts '!$A$2:$A$32</c:f>
              <c:numCache>
                <c:formatCode>d\-mmm\-yy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'charts '!$B$2:$B$32</c:f>
              <c:numCache>
                <c:formatCode>General</c:formatCode>
                <c:ptCount val="31"/>
                <c:pt idx="0">
                  <c:v>1250</c:v>
                </c:pt>
                <c:pt idx="1">
                  <c:v>246</c:v>
                </c:pt>
                <c:pt idx="2">
                  <c:v>65582</c:v>
                </c:pt>
                <c:pt idx="3">
                  <c:v>66255</c:v>
                </c:pt>
                <c:pt idx="4">
                  <c:v>2245</c:v>
                </c:pt>
                <c:pt idx="5">
                  <c:v>5994</c:v>
                </c:pt>
                <c:pt idx="6">
                  <c:v>22564</c:v>
                </c:pt>
                <c:pt idx="7">
                  <c:v>22696</c:v>
                </c:pt>
                <c:pt idx="8">
                  <c:v>458</c:v>
                </c:pt>
                <c:pt idx="9">
                  <c:v>6652</c:v>
                </c:pt>
                <c:pt idx="10">
                  <c:v>5596363</c:v>
                </c:pt>
                <c:pt idx="11">
                  <c:v>5962463</c:v>
                </c:pt>
                <c:pt idx="12">
                  <c:v>663658</c:v>
                </c:pt>
                <c:pt idx="13">
                  <c:v>665586</c:v>
                </c:pt>
                <c:pt idx="14">
                  <c:v>66666</c:v>
                </c:pt>
                <c:pt idx="15">
                  <c:v>665</c:v>
                </c:pt>
                <c:pt idx="16">
                  <c:v>56666</c:v>
                </c:pt>
                <c:pt idx="17">
                  <c:v>6666</c:v>
                </c:pt>
                <c:pt idx="18">
                  <c:v>56582</c:v>
                </c:pt>
                <c:pt idx="19">
                  <c:v>56966</c:v>
                </c:pt>
                <c:pt idx="20">
                  <c:v>566321</c:v>
                </c:pt>
                <c:pt idx="21">
                  <c:v>32225</c:v>
                </c:pt>
                <c:pt idx="22">
                  <c:v>2253353</c:v>
                </c:pt>
                <c:pt idx="23">
                  <c:v>5563</c:v>
                </c:pt>
                <c:pt idx="24">
                  <c:v>366</c:v>
                </c:pt>
                <c:pt idx="25">
                  <c:v>5955636</c:v>
                </c:pt>
                <c:pt idx="26">
                  <c:v>5566</c:v>
                </c:pt>
                <c:pt idx="27">
                  <c:v>6666</c:v>
                </c:pt>
                <c:pt idx="28">
                  <c:v>554666</c:v>
                </c:pt>
                <c:pt idx="29">
                  <c:v>5456</c:v>
                </c:pt>
                <c:pt idx="30">
                  <c:v>76346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'charts '!$B$1</c:f>
              <c:strCache>
                <c:ptCount val="1"/>
                <c:pt idx="0">
                  <c:v>Sales Revenue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'charts '!$A$2:$A$32</c:f>
              <c:numCache>
                <c:formatCode>d\-mmm\-yy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'charts '!$B$2:$B$32</c:f>
              <c:numCache>
                <c:formatCode>General</c:formatCode>
                <c:ptCount val="31"/>
                <c:pt idx="0">
                  <c:v>1250</c:v>
                </c:pt>
                <c:pt idx="1">
                  <c:v>246</c:v>
                </c:pt>
                <c:pt idx="2">
                  <c:v>65582</c:v>
                </c:pt>
                <c:pt idx="3">
                  <c:v>66255</c:v>
                </c:pt>
                <c:pt idx="4">
                  <c:v>2245</c:v>
                </c:pt>
                <c:pt idx="5">
                  <c:v>5994</c:v>
                </c:pt>
                <c:pt idx="6">
                  <c:v>22564</c:v>
                </c:pt>
                <c:pt idx="7">
                  <c:v>22696</c:v>
                </c:pt>
                <c:pt idx="8">
                  <c:v>458</c:v>
                </c:pt>
                <c:pt idx="9">
                  <c:v>6652</c:v>
                </c:pt>
                <c:pt idx="10">
                  <c:v>5596363</c:v>
                </c:pt>
                <c:pt idx="11">
                  <c:v>5962463</c:v>
                </c:pt>
                <c:pt idx="12">
                  <c:v>663658</c:v>
                </c:pt>
                <c:pt idx="13">
                  <c:v>665586</c:v>
                </c:pt>
                <c:pt idx="14">
                  <c:v>66666</c:v>
                </c:pt>
                <c:pt idx="15">
                  <c:v>665</c:v>
                </c:pt>
                <c:pt idx="16">
                  <c:v>56666</c:v>
                </c:pt>
                <c:pt idx="17">
                  <c:v>6666</c:v>
                </c:pt>
                <c:pt idx="18">
                  <c:v>56582</c:v>
                </c:pt>
                <c:pt idx="19">
                  <c:v>56966</c:v>
                </c:pt>
                <c:pt idx="20">
                  <c:v>566321</c:v>
                </c:pt>
                <c:pt idx="21">
                  <c:v>32225</c:v>
                </c:pt>
                <c:pt idx="22">
                  <c:v>2253353</c:v>
                </c:pt>
                <c:pt idx="23">
                  <c:v>5563</c:v>
                </c:pt>
                <c:pt idx="24">
                  <c:v>366</c:v>
                </c:pt>
                <c:pt idx="25">
                  <c:v>5955636</c:v>
                </c:pt>
                <c:pt idx="26">
                  <c:v>5566</c:v>
                </c:pt>
                <c:pt idx="27">
                  <c:v>6666</c:v>
                </c:pt>
                <c:pt idx="28">
                  <c:v>554666</c:v>
                </c:pt>
                <c:pt idx="29">
                  <c:v>5456</c:v>
                </c:pt>
                <c:pt idx="30">
                  <c:v>76346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36812960"/>
        <c:axId val="436811392"/>
        <c:axId val="0"/>
      </c:bar3DChart>
      <c:dateAx>
        <c:axId val="436812960"/>
        <c:scaling>
          <c:orientation val="minMax"/>
        </c:scaling>
        <c:delete val="0"/>
        <c:axPos val="l"/>
        <c:numFmt formatCode="d\-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1392"/>
        <c:crosses val="autoZero"/>
        <c:auto val="1"/>
        <c:lblOffset val="100"/>
        <c:baseTimeUnit val="days"/>
      </c:dateAx>
      <c:valAx>
        <c:axId val="4368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'charts '!$B$1</c:f>
              <c:strCache>
                <c:ptCount val="1"/>
                <c:pt idx="0">
                  <c:v>Sales Revenue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'charts '!$A$2:$A$32</c:f>
              <c:numCache>
                <c:formatCode>d\-mmm\-yy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cat>
          <c:val>
            <c:numRef>
              <c:f>'charts '!$B$2:$B$32</c:f>
              <c:numCache>
                <c:formatCode>General</c:formatCode>
                <c:ptCount val="31"/>
                <c:pt idx="0">
                  <c:v>1250</c:v>
                </c:pt>
                <c:pt idx="1">
                  <c:v>246</c:v>
                </c:pt>
                <c:pt idx="2">
                  <c:v>65582</c:v>
                </c:pt>
                <c:pt idx="3">
                  <c:v>66255</c:v>
                </c:pt>
                <c:pt idx="4">
                  <c:v>2245</c:v>
                </c:pt>
                <c:pt idx="5">
                  <c:v>5994</c:v>
                </c:pt>
                <c:pt idx="6">
                  <c:v>22564</c:v>
                </c:pt>
                <c:pt idx="7">
                  <c:v>22696</c:v>
                </c:pt>
                <c:pt idx="8">
                  <c:v>458</c:v>
                </c:pt>
                <c:pt idx="9">
                  <c:v>6652</c:v>
                </c:pt>
                <c:pt idx="10">
                  <c:v>5596363</c:v>
                </c:pt>
                <c:pt idx="11">
                  <c:v>5962463</c:v>
                </c:pt>
                <c:pt idx="12">
                  <c:v>663658</c:v>
                </c:pt>
                <c:pt idx="13">
                  <c:v>665586</c:v>
                </c:pt>
                <c:pt idx="14">
                  <c:v>66666</c:v>
                </c:pt>
                <c:pt idx="15">
                  <c:v>665</c:v>
                </c:pt>
                <c:pt idx="16">
                  <c:v>56666</c:v>
                </c:pt>
                <c:pt idx="17">
                  <c:v>6666</c:v>
                </c:pt>
                <c:pt idx="18">
                  <c:v>56582</c:v>
                </c:pt>
                <c:pt idx="19">
                  <c:v>56966</c:v>
                </c:pt>
                <c:pt idx="20">
                  <c:v>566321</c:v>
                </c:pt>
                <c:pt idx="21">
                  <c:v>32225</c:v>
                </c:pt>
                <c:pt idx="22">
                  <c:v>2253353</c:v>
                </c:pt>
                <c:pt idx="23">
                  <c:v>5563</c:v>
                </c:pt>
                <c:pt idx="24">
                  <c:v>366</c:v>
                </c:pt>
                <c:pt idx="25">
                  <c:v>5955636</c:v>
                </c:pt>
                <c:pt idx="26">
                  <c:v>5566</c:v>
                </c:pt>
                <c:pt idx="27">
                  <c:v>6666</c:v>
                </c:pt>
                <c:pt idx="28">
                  <c:v>554666</c:v>
                </c:pt>
                <c:pt idx="29">
                  <c:v>5456</c:v>
                </c:pt>
                <c:pt idx="30">
                  <c:v>76346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13352"/>
        <c:axId val="436814136"/>
      </c:areaChart>
      <c:dateAx>
        <c:axId val="4368133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4136"/>
        <c:crosses val="autoZero"/>
        <c:auto val="1"/>
        <c:lblOffset val="100"/>
        <c:baseTimeUnit val="days"/>
      </c:dateAx>
      <c:valAx>
        <c:axId val="4368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1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'charts '!$B$1</c:f>
              <c:strCache>
                <c:ptCount val="1"/>
                <c:pt idx="0">
                  <c:v>Sales Revenue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'charts '!$A$2:$A$32</c:f>
              <c:numCache>
                <c:formatCode>d\-mmm\-yy</c:formatCode>
                <c:ptCount val="31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</c:numCache>
            </c:numRef>
          </c:xVal>
          <c:yVal>
            <c:numRef>
              <c:f>'charts '!$B$2:$B$32</c:f>
              <c:numCache>
                <c:formatCode>General</c:formatCode>
                <c:ptCount val="31"/>
                <c:pt idx="0">
                  <c:v>1250</c:v>
                </c:pt>
                <c:pt idx="1">
                  <c:v>246</c:v>
                </c:pt>
                <c:pt idx="2">
                  <c:v>65582</c:v>
                </c:pt>
                <c:pt idx="3">
                  <c:v>66255</c:v>
                </c:pt>
                <c:pt idx="4">
                  <c:v>2245</c:v>
                </c:pt>
                <c:pt idx="5">
                  <c:v>5994</c:v>
                </c:pt>
                <c:pt idx="6">
                  <c:v>22564</c:v>
                </c:pt>
                <c:pt idx="7">
                  <c:v>22696</c:v>
                </c:pt>
                <c:pt idx="8">
                  <c:v>458</c:v>
                </c:pt>
                <c:pt idx="9">
                  <c:v>6652</c:v>
                </c:pt>
                <c:pt idx="10">
                  <c:v>5596363</c:v>
                </c:pt>
                <c:pt idx="11">
                  <c:v>5962463</c:v>
                </c:pt>
                <c:pt idx="12">
                  <c:v>663658</c:v>
                </c:pt>
                <c:pt idx="13">
                  <c:v>665586</c:v>
                </c:pt>
                <c:pt idx="14">
                  <c:v>66666</c:v>
                </c:pt>
                <c:pt idx="15">
                  <c:v>665</c:v>
                </c:pt>
                <c:pt idx="16">
                  <c:v>56666</c:v>
                </c:pt>
                <c:pt idx="17">
                  <c:v>6666</c:v>
                </c:pt>
                <c:pt idx="18">
                  <c:v>56582</c:v>
                </c:pt>
                <c:pt idx="19">
                  <c:v>56966</c:v>
                </c:pt>
                <c:pt idx="20">
                  <c:v>566321</c:v>
                </c:pt>
                <c:pt idx="21">
                  <c:v>32225</c:v>
                </c:pt>
                <c:pt idx="22">
                  <c:v>2253353</c:v>
                </c:pt>
                <c:pt idx="23">
                  <c:v>5563</c:v>
                </c:pt>
                <c:pt idx="24">
                  <c:v>366</c:v>
                </c:pt>
                <c:pt idx="25">
                  <c:v>5955636</c:v>
                </c:pt>
                <c:pt idx="26">
                  <c:v>5566</c:v>
                </c:pt>
                <c:pt idx="27">
                  <c:v>6666</c:v>
                </c:pt>
                <c:pt idx="28">
                  <c:v>554666</c:v>
                </c:pt>
                <c:pt idx="29">
                  <c:v>5456</c:v>
                </c:pt>
                <c:pt idx="30">
                  <c:v>76346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39168"/>
        <c:axId val="436434464"/>
      </c:scatterChart>
      <c:valAx>
        <c:axId val="4364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4464"/>
        <c:crosses val="autoZero"/>
        <c:crossBetween val="midCat"/>
      </c:valAx>
      <c:valAx>
        <c:axId val="4364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3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[Insert tab.xlsx]pivot table 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  <a:p>
            <a:pPr>
              <a:defRPr/>
            </a:pPr>
            <a:r>
              <a:rPr lang="en-US"/>
              <a:t>Sum of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 2'!$B$5:$B$7</c:f>
              <c:strCache>
                <c:ptCount val="1"/>
                <c:pt idx="0">
                  <c:v>Bars - 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2'!$B$8:$B$26</c:f>
              <c:numCache>
                <c:formatCode>General</c:formatCode>
                <c:ptCount val="11"/>
                <c:pt idx="0">
                  <c:v>946.08</c:v>
                </c:pt>
                <c:pt idx="2">
                  <c:v>291.27</c:v>
                </c:pt>
                <c:pt idx="3">
                  <c:v>407.34</c:v>
                </c:pt>
                <c:pt idx="6">
                  <c:v>519.03</c:v>
                </c:pt>
                <c:pt idx="7">
                  <c:v>718.31999999999994</c:v>
                </c:pt>
                <c:pt idx="8">
                  <c:v>278.13</c:v>
                </c:pt>
                <c:pt idx="9">
                  <c:v>946.08</c:v>
                </c:pt>
                <c:pt idx="10">
                  <c:v>319.74</c:v>
                </c:pt>
              </c:numCache>
            </c:numRef>
          </c:val>
        </c:ser>
        <c:ser>
          <c:idx val="1"/>
          <c:order val="1"/>
          <c:tx>
            <c:strRef>
              <c:f>'pivot table 2'!$C$5:$C$7</c:f>
              <c:strCache>
                <c:ptCount val="1"/>
                <c:pt idx="0">
                  <c:v>Bars - 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2'!$C$8:$C$26</c:f>
              <c:numCache>
                <c:formatCode>General</c:formatCode>
                <c:ptCount val="11"/>
                <c:pt idx="0">
                  <c:v>432</c:v>
                </c:pt>
                <c:pt idx="2">
                  <c:v>133</c:v>
                </c:pt>
                <c:pt idx="3">
                  <c:v>186</c:v>
                </c:pt>
                <c:pt idx="6">
                  <c:v>237</c:v>
                </c:pt>
                <c:pt idx="7">
                  <c:v>328</c:v>
                </c:pt>
                <c:pt idx="8">
                  <c:v>127</c:v>
                </c:pt>
                <c:pt idx="9">
                  <c:v>432</c:v>
                </c:pt>
                <c:pt idx="10">
                  <c:v>146</c:v>
                </c:pt>
              </c:numCache>
            </c:numRef>
          </c:val>
        </c:ser>
        <c:ser>
          <c:idx val="2"/>
          <c:order val="2"/>
          <c:tx>
            <c:strRef>
              <c:f>'pivot table 2'!$D$5:$D$7</c:f>
              <c:strCache>
                <c:ptCount val="1"/>
                <c:pt idx="0">
                  <c:v>Bars - 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2'!$D$8:$D$26</c:f>
              <c:numCache>
                <c:formatCode>General</c:formatCode>
                <c:ptCount val="11"/>
                <c:pt idx="0">
                  <c:v>2.19</c:v>
                </c:pt>
                <c:pt idx="2">
                  <c:v>2.19</c:v>
                </c:pt>
                <c:pt idx="3">
                  <c:v>2.19</c:v>
                </c:pt>
                <c:pt idx="6">
                  <c:v>4.38</c:v>
                </c:pt>
                <c:pt idx="7">
                  <c:v>4.38</c:v>
                </c:pt>
                <c:pt idx="8">
                  <c:v>2.19</c:v>
                </c:pt>
                <c:pt idx="9">
                  <c:v>6.57</c:v>
                </c:pt>
                <c:pt idx="10">
                  <c:v>4.38</c:v>
                </c:pt>
              </c:numCache>
            </c:numRef>
          </c:val>
        </c:ser>
        <c:ser>
          <c:idx val="3"/>
          <c:order val="3"/>
          <c:tx>
            <c:strRef>
              <c:f>'pivot table 2'!$E$5:$E$7</c:f>
              <c:strCache>
                <c:ptCount val="1"/>
                <c:pt idx="0">
                  <c:v>Cookies - 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2'!$E$8:$E$26</c:f>
              <c:numCache>
                <c:formatCode>General</c:formatCode>
                <c:ptCount val="11"/>
                <c:pt idx="0">
                  <c:v>425.04999999999995</c:v>
                </c:pt>
                <c:pt idx="1">
                  <c:v>302.94</c:v>
                </c:pt>
                <c:pt idx="3">
                  <c:v>672.3</c:v>
                </c:pt>
                <c:pt idx="4">
                  <c:v>257.58000000000004</c:v>
                </c:pt>
                <c:pt idx="5">
                  <c:v>206.5</c:v>
                </c:pt>
                <c:pt idx="7">
                  <c:v>1115.92</c:v>
                </c:pt>
                <c:pt idx="8">
                  <c:v>582.72</c:v>
                </c:pt>
                <c:pt idx="9">
                  <c:v>1197.1799999999998</c:v>
                </c:pt>
                <c:pt idx="10">
                  <c:v>239.75</c:v>
                </c:pt>
              </c:numCache>
            </c:numRef>
          </c:val>
        </c:ser>
        <c:ser>
          <c:idx val="4"/>
          <c:order val="4"/>
          <c:tx>
            <c:strRef>
              <c:f>'pivot table 2'!$F$5:$F$7</c:f>
              <c:strCache>
                <c:ptCount val="1"/>
                <c:pt idx="0">
                  <c:v>Cookies - 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2'!$F$8:$F$26</c:f>
              <c:numCache>
                <c:formatCode>General</c:formatCode>
                <c:ptCount val="11"/>
                <c:pt idx="0">
                  <c:v>257</c:v>
                </c:pt>
                <c:pt idx="1">
                  <c:v>187</c:v>
                </c:pt>
                <c:pt idx="3">
                  <c:v>415</c:v>
                </c:pt>
                <c:pt idx="4">
                  <c:v>159</c:v>
                </c:pt>
                <c:pt idx="5">
                  <c:v>118</c:v>
                </c:pt>
                <c:pt idx="7">
                  <c:v>676</c:v>
                </c:pt>
                <c:pt idx="8">
                  <c:v>352</c:v>
                </c:pt>
                <c:pt idx="9">
                  <c:v>739</c:v>
                </c:pt>
                <c:pt idx="10">
                  <c:v>137</c:v>
                </c:pt>
              </c:numCache>
            </c:numRef>
          </c:val>
        </c:ser>
        <c:ser>
          <c:idx val="5"/>
          <c:order val="5"/>
          <c:tx>
            <c:strRef>
              <c:f>'pivot table 2'!$G$5:$G$7</c:f>
              <c:strCache>
                <c:ptCount val="1"/>
                <c:pt idx="0">
                  <c:v>Cookies - 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2'!$G$8:$G$26</c:f>
              <c:numCache>
                <c:formatCode>General</c:formatCode>
                <c:ptCount val="11"/>
                <c:pt idx="0">
                  <c:v>4.99</c:v>
                </c:pt>
                <c:pt idx="1">
                  <c:v>3.24</c:v>
                </c:pt>
                <c:pt idx="3">
                  <c:v>6.48</c:v>
                </c:pt>
                <c:pt idx="4">
                  <c:v>3.24</c:v>
                </c:pt>
                <c:pt idx="5">
                  <c:v>3.5</c:v>
                </c:pt>
                <c:pt idx="7">
                  <c:v>16.460000000000004</c:v>
                </c:pt>
                <c:pt idx="8">
                  <c:v>6.61</c:v>
                </c:pt>
                <c:pt idx="9">
                  <c:v>11.340000000000003</c:v>
                </c:pt>
                <c:pt idx="10">
                  <c:v>3.5</c:v>
                </c:pt>
              </c:numCache>
            </c:numRef>
          </c:val>
        </c:ser>
        <c:ser>
          <c:idx val="6"/>
          <c:order val="6"/>
          <c:tx>
            <c:strRef>
              <c:f>'pivot table 2'!$H$5:$H$7</c:f>
              <c:strCache>
                <c:ptCount val="1"/>
                <c:pt idx="0">
                  <c:v>Crackers - 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2'!$H$8:$H$26</c:f>
              <c:numCache>
                <c:formatCode>General</c:formatCode>
                <c:ptCount val="11"/>
                <c:pt idx="0">
                  <c:v>178.88</c:v>
                </c:pt>
                <c:pt idx="1">
                  <c:v>116.1</c:v>
                </c:pt>
                <c:pt idx="3">
                  <c:v>221.88</c:v>
                </c:pt>
                <c:pt idx="4">
                  <c:v>79.12</c:v>
                </c:pt>
                <c:pt idx="5">
                  <c:v>238.21999999999997</c:v>
                </c:pt>
                <c:pt idx="7">
                  <c:v>495.36</c:v>
                </c:pt>
                <c:pt idx="8">
                  <c:v>290.67999999999995</c:v>
                </c:pt>
                <c:pt idx="9">
                  <c:v>410.21999999999997</c:v>
                </c:pt>
                <c:pt idx="10">
                  <c:v>151.36000000000001</c:v>
                </c:pt>
              </c:numCache>
            </c:numRef>
          </c:val>
        </c:ser>
        <c:ser>
          <c:idx val="7"/>
          <c:order val="7"/>
          <c:tx>
            <c:strRef>
              <c:f>'pivot table 2'!$I$5:$I$7</c:f>
              <c:strCache>
                <c:ptCount val="1"/>
                <c:pt idx="0">
                  <c:v>Crackers - 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2'!$I$8:$I$26</c:f>
              <c:numCache>
                <c:formatCode>General</c:formatCode>
                <c:ptCount val="11"/>
                <c:pt idx="0">
                  <c:v>208</c:v>
                </c:pt>
                <c:pt idx="1">
                  <c:v>135</c:v>
                </c:pt>
                <c:pt idx="3">
                  <c:v>258</c:v>
                </c:pt>
                <c:pt idx="4">
                  <c:v>92</c:v>
                </c:pt>
                <c:pt idx="5">
                  <c:v>277</c:v>
                </c:pt>
                <c:pt idx="7">
                  <c:v>576</c:v>
                </c:pt>
                <c:pt idx="8">
                  <c:v>338</c:v>
                </c:pt>
                <c:pt idx="9">
                  <c:v>477</c:v>
                </c:pt>
                <c:pt idx="10">
                  <c:v>176</c:v>
                </c:pt>
              </c:numCache>
            </c:numRef>
          </c:val>
        </c:ser>
        <c:ser>
          <c:idx val="8"/>
          <c:order val="8"/>
          <c:tx>
            <c:strRef>
              <c:f>'pivot table 2'!$J$5:$J$7</c:f>
              <c:strCache>
                <c:ptCount val="1"/>
                <c:pt idx="0">
                  <c:v>Crackers - 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2'!$J$8:$J$26</c:f>
              <c:numCache>
                <c:formatCode>General</c:formatCode>
                <c:ptCount val="11"/>
                <c:pt idx="0">
                  <c:v>1.72</c:v>
                </c:pt>
                <c:pt idx="1">
                  <c:v>0.86</c:v>
                </c:pt>
                <c:pt idx="3">
                  <c:v>2.58</c:v>
                </c:pt>
                <c:pt idx="4">
                  <c:v>0.86</c:v>
                </c:pt>
                <c:pt idx="5">
                  <c:v>1.72</c:v>
                </c:pt>
                <c:pt idx="7">
                  <c:v>4.3</c:v>
                </c:pt>
                <c:pt idx="8">
                  <c:v>4.3</c:v>
                </c:pt>
                <c:pt idx="9">
                  <c:v>3.44</c:v>
                </c:pt>
                <c:pt idx="10">
                  <c:v>1.72</c:v>
                </c:pt>
              </c:numCache>
            </c:numRef>
          </c:val>
        </c:ser>
        <c:ser>
          <c:idx val="9"/>
          <c:order val="9"/>
          <c:tx>
            <c:strRef>
              <c:f>'pivot table 2'!$K$5:$K$7</c:f>
              <c:strCache>
                <c:ptCount val="1"/>
                <c:pt idx="0">
                  <c:v>Snacks - 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2'!$K$8:$K$26</c:f>
              <c:numCache>
                <c:formatCode>General</c:formatCode>
                <c:ptCount val="11"/>
                <c:pt idx="1">
                  <c:v>84.27</c:v>
                </c:pt>
                <c:pt idx="2">
                  <c:v>136.62</c:v>
                </c:pt>
                <c:pt idx="3">
                  <c:v>354.41999999999996</c:v>
                </c:pt>
                <c:pt idx="4">
                  <c:v>296.07</c:v>
                </c:pt>
                <c:pt idx="6">
                  <c:v>262.35000000000002</c:v>
                </c:pt>
                <c:pt idx="7">
                  <c:v>253.44</c:v>
                </c:pt>
                <c:pt idx="8">
                  <c:v>414.81</c:v>
                </c:pt>
                <c:pt idx="9">
                  <c:v>313.77</c:v>
                </c:pt>
                <c:pt idx="10">
                  <c:v>268.28999999999996</c:v>
                </c:pt>
              </c:numCache>
            </c:numRef>
          </c:val>
        </c:ser>
        <c:ser>
          <c:idx val="10"/>
          <c:order val="10"/>
          <c:tx>
            <c:strRef>
              <c:f>'pivot table 2'!$L$5:$L$7</c:f>
              <c:strCache>
                <c:ptCount val="1"/>
                <c:pt idx="0">
                  <c:v>Snacks - 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2'!$L$8:$L$26</c:f>
              <c:numCache>
                <c:formatCode>General</c:formatCode>
                <c:ptCount val="11"/>
                <c:pt idx="1">
                  <c:v>53</c:v>
                </c:pt>
                <c:pt idx="2">
                  <c:v>138</c:v>
                </c:pt>
                <c:pt idx="3">
                  <c:v>358</c:v>
                </c:pt>
                <c:pt idx="4">
                  <c:v>253</c:v>
                </c:pt>
                <c:pt idx="6">
                  <c:v>265</c:v>
                </c:pt>
                <c:pt idx="7">
                  <c:v>256</c:v>
                </c:pt>
                <c:pt idx="8">
                  <c:v>419</c:v>
                </c:pt>
                <c:pt idx="9">
                  <c:v>283</c:v>
                </c:pt>
                <c:pt idx="10">
                  <c:v>271</c:v>
                </c:pt>
              </c:numCache>
            </c:numRef>
          </c:val>
        </c:ser>
        <c:ser>
          <c:idx val="11"/>
          <c:order val="11"/>
          <c:tx>
            <c:strRef>
              <c:f>'pivot table 2'!$M$5:$M$7</c:f>
              <c:strCache>
                <c:ptCount val="1"/>
                <c:pt idx="0">
                  <c:v>Snacks - 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2'!$M$8:$M$26</c:f>
              <c:numCache>
                <c:formatCode>General</c:formatCode>
                <c:ptCount val="11"/>
                <c:pt idx="1">
                  <c:v>1.59</c:v>
                </c:pt>
                <c:pt idx="2">
                  <c:v>0.99</c:v>
                </c:pt>
                <c:pt idx="3">
                  <c:v>2.9699999999999998</c:v>
                </c:pt>
                <c:pt idx="4">
                  <c:v>4.5600000000000005</c:v>
                </c:pt>
                <c:pt idx="6">
                  <c:v>1.98</c:v>
                </c:pt>
                <c:pt idx="7">
                  <c:v>2.9699999999999998</c:v>
                </c:pt>
                <c:pt idx="8">
                  <c:v>3.96</c:v>
                </c:pt>
                <c:pt idx="9">
                  <c:v>4.5599999999999996</c:v>
                </c:pt>
                <c:pt idx="10">
                  <c:v>2.9699999999999998</c:v>
                </c:pt>
              </c:numCache>
            </c:numRef>
          </c:val>
        </c:ser>
        <c:ser>
          <c:idx val="12"/>
          <c:order val="12"/>
          <c:tx>
            <c:strRef>
              <c:f>'pivot table 2'!$N$5:$N$7</c:f>
              <c:strCache>
                <c:ptCount val="1"/>
                <c:pt idx="0">
                  <c:v>(blank) - Sum of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2'!$N$8:$N$26</c:f>
              <c:numCache>
                <c:formatCode>General</c:formatCode>
                <c:ptCount val="11"/>
                <c:pt idx="1">
                  <c:v>69.3</c:v>
                </c:pt>
              </c:numCache>
            </c:numRef>
          </c:val>
        </c:ser>
        <c:ser>
          <c:idx val="13"/>
          <c:order val="13"/>
          <c:tx>
            <c:strRef>
              <c:f>'pivot table 2'!$O$5:$O$7</c:f>
              <c:strCache>
                <c:ptCount val="1"/>
                <c:pt idx="0">
                  <c:v>(blank) - Sum of Units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2'!$O$8:$O$26</c:f>
              <c:numCache>
                <c:formatCode>General</c:formatCode>
                <c:ptCount val="11"/>
                <c:pt idx="1">
                  <c:v>70</c:v>
                </c:pt>
              </c:numCache>
            </c:numRef>
          </c:val>
        </c:ser>
        <c:ser>
          <c:idx val="14"/>
          <c:order val="14"/>
          <c:tx>
            <c:strRef>
              <c:f>'pivot table 2'!$P$5:$P$7</c:f>
              <c:strCache>
                <c:ptCount val="1"/>
                <c:pt idx="0">
                  <c:v>(blank) - Sum of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'pivot table 2'!$A$8:$A$26</c:f>
              <c:multiLvlStrCache>
                <c:ptCount val="11"/>
                <c:lvl>
                  <c:pt idx="0">
                    <c:v>Mega Market</c:v>
                  </c:pt>
                  <c:pt idx="1">
                    <c:v>Food Franchise</c:v>
                  </c:pt>
                  <c:pt idx="2">
                    <c:v>Mega Market</c:v>
                  </c:pt>
                  <c:pt idx="3">
                    <c:v>Corner Cabin</c:v>
                  </c:pt>
                  <c:pt idx="4">
                    <c:v>Food Franchise</c:v>
                  </c:pt>
                  <c:pt idx="5">
                    <c:v>Corner Cabin</c:v>
                  </c:pt>
                  <c:pt idx="6">
                    <c:v>Mega Market</c:v>
                  </c:pt>
                  <c:pt idx="7">
                    <c:v>Giant Grocer</c:v>
                  </c:pt>
                  <c:pt idx="8">
                    <c:v>Corner Cabin</c:v>
                  </c:pt>
                  <c:pt idx="9">
                    <c:v>Food Franchise</c:v>
                  </c:pt>
                  <c:pt idx="10">
                    <c:v>Giant Grocer</c:v>
                  </c:pt>
                </c:lvl>
                <c:lvl>
                  <c:pt idx="0">
                    <c:v>Boston</c:v>
                  </c:pt>
                  <c:pt idx="1">
                    <c:v>Chicago</c:v>
                  </c:pt>
                  <c:pt idx="3">
                    <c:v>Dallas</c:v>
                  </c:pt>
                  <c:pt idx="5">
                    <c:v>Los Angeles</c:v>
                  </c:pt>
                  <c:pt idx="7">
                    <c:v>Miami</c:v>
                  </c:pt>
                  <c:pt idx="8">
                    <c:v>New York</c:v>
                  </c:pt>
                  <c:pt idx="10">
                    <c:v>Seattle</c:v>
                  </c:pt>
                </c:lvl>
              </c:multiLvlStrCache>
            </c:multiLvlStrRef>
          </c:cat>
          <c:val>
            <c:numRef>
              <c:f>'pivot table 2'!$P$8:$P$26</c:f>
              <c:numCache>
                <c:formatCode>General</c:formatCode>
                <c:ptCount val="11"/>
                <c:pt idx="1">
                  <c:v>0.99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dashboard1!$C$1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dashboard1!$A$2:$A$13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Hardward Reqs.</c:v>
                </c:pt>
                <c:pt idx="4">
                  <c:v>Final Resource Plan</c:v>
                </c:pt>
                <c:pt idx="5">
                  <c:v>Staffing</c:v>
                </c:pt>
                <c:pt idx="6">
                  <c:v>Techincal Reqs.</c:v>
                </c:pt>
                <c:pt idx="7">
                  <c:v>Testing</c:v>
                </c:pt>
                <c:pt idx="8">
                  <c:v>Dev. Complete</c:v>
                </c:pt>
                <c:pt idx="9">
                  <c:v>Hardware Config.</c:v>
                </c:pt>
                <c:pt idx="10">
                  <c:v>System Testing</c:v>
                </c:pt>
                <c:pt idx="11">
                  <c:v>Launch</c:v>
                </c:pt>
              </c:strCache>
            </c:strRef>
          </c:cat>
          <c:val>
            <c:numRef>
              <c:f>dashboard1!$C$2:$C$13</c:f>
              <c:numCache>
                <c:formatCode>m/d/yyyy</c:formatCode>
                <c:ptCount val="12"/>
                <c:pt idx="0">
                  <c:v>44806</c:v>
                </c:pt>
                <c:pt idx="1">
                  <c:v>44807</c:v>
                </c:pt>
                <c:pt idx="2">
                  <c:v>44811</c:v>
                </c:pt>
                <c:pt idx="3">
                  <c:v>44813</c:v>
                </c:pt>
                <c:pt idx="4">
                  <c:v>44815</c:v>
                </c:pt>
                <c:pt idx="5">
                  <c:v>44820</c:v>
                </c:pt>
                <c:pt idx="6">
                  <c:v>44821</c:v>
                </c:pt>
                <c:pt idx="7">
                  <c:v>44828</c:v>
                </c:pt>
                <c:pt idx="8">
                  <c:v>44836</c:v>
                </c:pt>
                <c:pt idx="9">
                  <c:v>44839</c:v>
                </c:pt>
                <c:pt idx="10">
                  <c:v>44840</c:v>
                </c:pt>
                <c:pt idx="11">
                  <c:v>44843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730-A942-8A33-C4922E4D0792}"/>
            </c:ext>
          </c:extLst>
        </c:ser>
        <c:ser>
          <c:idx val="1"/>
          <c:order val="1"/>
          <c:tx>
            <c:strRef>
              <c:f>dashboard1!$E$1</c:f>
              <c:strCache>
                <c:ptCount val="1"/>
                <c:pt idx="0">
                  <c:v>Days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F730-A942-8A33-C4922E4D0792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F730-A942-8A33-C4922E4D0792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F730-A942-8A33-C4922E4D0792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F730-A942-8A33-C4922E4D0792}"/>
              </c:ext>
            </c:extLst>
          </c:dPt>
          <c:dPt>
            <c:idx val="4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F730-A942-8A33-C4922E4D0792}"/>
              </c:ext>
            </c:extLst>
          </c:dPt>
          <c:dPt>
            <c:idx val="5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F730-A942-8A33-C4922E4D0792}"/>
              </c:ext>
            </c:extLst>
          </c:dPt>
          <c:dPt>
            <c:idx val="6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F730-A942-8A33-C4922E4D0792}"/>
              </c:ext>
            </c:extLst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F730-A942-8A33-C4922E4D0792}"/>
              </c:ext>
            </c:extLst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F730-A942-8A33-C4922E4D0792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F730-A942-8A33-C4922E4D0792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F730-A942-8A33-C4922E4D0792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F730-A942-8A33-C4922E4D0792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F730-A942-8A33-C4922E4D07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F730-A942-8A33-C4922E4D0792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F730-A942-8A33-C4922E4D0792}"/>
              </c:ext>
            </c:extLst>
          </c:dPt>
          <c:cat>
            <c:strRef>
              <c:f>dashboard1!$A$2:$A$13</c:f>
              <c:strCache>
                <c:ptCount val="12"/>
                <c:pt idx="0">
                  <c:v>Set kick-off meeting</c:v>
                </c:pt>
                <c:pt idx="1">
                  <c:v>Agree on objectives</c:v>
                </c:pt>
                <c:pt idx="2">
                  <c:v>Detailed Reqs.</c:v>
                </c:pt>
                <c:pt idx="3">
                  <c:v>Hardward Reqs.</c:v>
                </c:pt>
                <c:pt idx="4">
                  <c:v>Final Resource Plan</c:v>
                </c:pt>
                <c:pt idx="5">
                  <c:v>Staffing</c:v>
                </c:pt>
                <c:pt idx="6">
                  <c:v>Techincal Reqs.</c:v>
                </c:pt>
                <c:pt idx="7">
                  <c:v>Testing</c:v>
                </c:pt>
                <c:pt idx="8">
                  <c:v>Dev. Complete</c:v>
                </c:pt>
                <c:pt idx="9">
                  <c:v>Hardware Config.</c:v>
                </c:pt>
                <c:pt idx="10">
                  <c:v>System Testing</c:v>
                </c:pt>
                <c:pt idx="11">
                  <c:v>Launch</c:v>
                </c:pt>
              </c:strCache>
            </c:strRef>
          </c:cat>
          <c:val>
            <c:numRef>
              <c:f>dashboard1!$E$2:$E$13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F730-A942-8A33-C4922E4D0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6433288"/>
        <c:axId val="436440736"/>
      </c:barChart>
      <c:catAx>
        <c:axId val="43643328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436440736"/>
        <c:crosses val="autoZero"/>
        <c:auto val="1"/>
        <c:lblAlgn val="ctr"/>
        <c:lblOffset val="100"/>
        <c:noMultiLvlLbl val="0"/>
      </c:catAx>
      <c:valAx>
        <c:axId val="436440736"/>
        <c:scaling>
          <c:orientation val="minMax"/>
        </c:scaling>
        <c:delete val="0"/>
        <c:axPos val="t"/>
        <c:majorGridlines/>
        <c:numFmt formatCode="m/d/yyyy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en-US"/>
          </a:p>
        </c:txPr>
        <c:crossAx val="43643328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Pending Items</a:t>
            </a:r>
          </a:p>
        </c:rich>
      </c:tx>
      <c:layout>
        <c:manualLayout>
          <c:xMode val="edge"/>
          <c:yMode val="edge"/>
          <c:x val="0.28088343922018633"/>
          <c:y val="2.6631158455392809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F5-DC47-BC40-1916946FBF3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F5-DC47-BC40-1916946FBF30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F5-DC47-BC40-1916946FBF30}"/>
              </c:ext>
            </c:extLst>
          </c:dPt>
          <c:cat>
            <c:strRef>
              <c:f>dashboard1!$A$29:$A$31</c:f>
              <c:strCache>
                <c:ptCount val="3"/>
                <c:pt idx="0">
                  <c:v>Decisions</c:v>
                </c:pt>
                <c:pt idx="1">
                  <c:v>Actions</c:v>
                </c:pt>
                <c:pt idx="2">
                  <c:v>Change Requests </c:v>
                </c:pt>
              </c:strCache>
            </c:strRef>
          </c:cat>
          <c:val>
            <c:numRef>
              <c:f>dashboard1!$B$29:$B$31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BF5-DC47-BC40-1916946FB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6438384"/>
        <c:axId val="436437208"/>
      </c:barChart>
      <c:catAx>
        <c:axId val="436438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436437208"/>
        <c:crosses val="autoZero"/>
        <c:auto val="1"/>
        <c:lblAlgn val="ctr"/>
        <c:lblOffset val="100"/>
        <c:noMultiLvlLbl val="0"/>
      </c:catAx>
      <c:valAx>
        <c:axId val="436437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436438384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42862</xdr:rowOff>
    </xdr:from>
    <xdr:to>
      <xdr:col>9</xdr:col>
      <xdr:colOff>466725</xdr:colOff>
      <xdr:row>14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152400</xdr:colOff>
      <xdr:row>14</xdr:row>
      <xdr:rowOff>185737</xdr:rowOff>
    </xdr:from>
    <xdr:to>
      <xdr:col>9</xdr:col>
      <xdr:colOff>457200</xdr:colOff>
      <xdr:row>29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485775</xdr:colOff>
      <xdr:row>0</xdr:row>
      <xdr:rowOff>42862</xdr:rowOff>
    </xdr:from>
    <xdr:to>
      <xdr:col>17</xdr:col>
      <xdr:colOff>180975</xdr:colOff>
      <xdr:row>14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15</xdr:row>
      <xdr:rowOff>33337</xdr:rowOff>
    </xdr:from>
    <xdr:to>
      <xdr:col>17</xdr:col>
      <xdr:colOff>190500</xdr:colOff>
      <xdr:row>29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205154</xdr:colOff>
      <xdr:row>0</xdr:row>
      <xdr:rowOff>24422</xdr:rowOff>
    </xdr:from>
    <xdr:to>
      <xdr:col>24</xdr:col>
      <xdr:colOff>503115</xdr:colOff>
      <xdr:row>13</xdr:row>
      <xdr:rowOff>193185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254001</xdr:colOff>
      <xdr:row>15</xdr:row>
      <xdr:rowOff>63256</xdr:rowOff>
    </xdr:from>
    <xdr:to>
      <xdr:col>24</xdr:col>
      <xdr:colOff>551962</xdr:colOff>
      <xdr:row>29</xdr:row>
      <xdr:rowOff>71071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27</xdr:row>
      <xdr:rowOff>14286</xdr:rowOff>
    </xdr:from>
    <xdr:to>
      <xdr:col>10</xdr:col>
      <xdr:colOff>171450</xdr:colOff>
      <xdr:row>50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173181</xdr:colOff>
      <xdr:row>27</xdr:row>
      <xdr:rowOff>86590</xdr:rowOff>
    </xdr:from>
    <xdr:to>
      <xdr:col>16</xdr:col>
      <xdr:colOff>467590</xdr:colOff>
      <xdr:row>38</xdr:row>
      <xdr:rowOff>484909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490105</xdr:colOff>
      <xdr:row>39</xdr:row>
      <xdr:rowOff>38966</xdr:rowOff>
    </xdr:from>
    <xdr:to>
      <xdr:col>16</xdr:col>
      <xdr:colOff>536936</xdr:colOff>
      <xdr:row>51</xdr:row>
      <xdr:rowOff>137391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98714</xdr:colOff>
      <xdr:row>39</xdr:row>
      <xdr:rowOff>38966</xdr:rowOff>
    </xdr:from>
    <xdr:to>
      <xdr:col>10</xdr:col>
      <xdr:colOff>400050</xdr:colOff>
      <xdr:row>51</xdr:row>
      <xdr:rowOff>124691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40</xdr:row>
      <xdr:rowOff>75334</xdr:rowOff>
    </xdr:from>
    <xdr:to>
      <xdr:col>3</xdr:col>
      <xdr:colOff>2078182</xdr:colOff>
      <xdr:row>51</xdr:row>
      <xdr:rowOff>121227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69272</xdr:colOff>
      <xdr:row>6</xdr:row>
      <xdr:rowOff>51955</xdr:rowOff>
    </xdr:from>
    <xdr:to>
      <xdr:col>17</xdr:col>
      <xdr:colOff>519545</xdr:colOff>
      <xdr:row>13</xdr:row>
      <xdr:rowOff>103909</xdr:rowOff>
    </xdr:to>
    <xdr:sp macro="" textlink="">
      <xdr:nvSpPr>
        <xdr:cNvPr id="8" name="TextBox 7"/>
        <xdr:cNvSpPr txBox="1"/>
      </xdr:nvSpPr>
      <xdr:spPr>
        <a:xfrm>
          <a:off x="3844636" y="1194955"/>
          <a:ext cx="11031682" cy="1385454"/>
        </a:xfrm>
        <a:prstGeom prst="rect">
          <a:avLst/>
        </a:prstGeom>
        <a:noFill/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7200" b="1"/>
            <a:t>MS</a:t>
          </a:r>
          <a:r>
            <a:rPr lang="en-US" sz="7200" b="1" baseline="0"/>
            <a:t> Excel Dashboard</a:t>
          </a:r>
        </a:p>
        <a:p>
          <a:endParaRPr lang="en-US" sz="20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esh Mark - I" refreshedDate="45119.567739814818" createdVersion="5" refreshedVersion="5" minRefreshableVersion="3" recordCount="100">
  <cacheSource type="worksheet">
    <worksheetSource ref="A2:I102" sheet="pivot table 1"/>
  </cacheSource>
  <cacheFields count="9">
    <cacheField name="Date" numFmtId="166">
      <sharedItems containsSemiMixedTypes="0" containsNonDate="0" containsDate="1" containsString="0" minDate="2015-01-02T00:00:00" maxDate="2017-01-01T00:00:00" count="100">
        <d v="2015-01-02T00:00:00"/>
        <d v="2015-01-09T00:00:00"/>
        <d v="2015-01-17T00:00:00"/>
        <d v="2015-01-23T00:00:00"/>
        <d v="2016-08-22T00:00:00"/>
        <d v="2016-09-27T00:00:00"/>
        <d v="2016-09-14T00:00:00"/>
        <d v="2015-02-01T00:00:00"/>
        <d v="2016-01-27T00:00:00"/>
        <d v="2016-11-08T00:00:00"/>
        <d v="2015-02-07T00:00:00"/>
        <d v="2015-02-13T00:00:00"/>
        <d v="2015-02-21T00:00:00"/>
        <d v="2015-02-27T00:00:00"/>
        <d v="2015-03-06T00:00:00"/>
        <d v="2016-07-23T00:00:00"/>
        <d v="2016-02-27T00:00:00"/>
        <d v="2015-03-14T00:00:00"/>
        <d v="2015-03-20T00:00:00"/>
        <d v="2015-03-29T00:00:00"/>
        <d v="2016-06-02T00:00:00"/>
        <d v="2015-04-06T00:00:00"/>
        <d v="2016-01-10T00:00:00"/>
        <d v="2016-08-29T00:00:00"/>
        <d v="2015-04-14T00:00:00"/>
        <d v="2015-04-22T00:00:00"/>
        <d v="2015-04-30T00:00:00"/>
        <d v="2016-05-09T00:00:00"/>
        <d v="2015-05-08T00:00:00"/>
        <d v="2015-05-16T00:00:00"/>
        <d v="2016-01-03T00:00:00"/>
        <d v="2016-07-02T00:00:00"/>
        <d v="2015-05-22T00:00:00"/>
        <d v="2016-10-25T00:00:00"/>
        <d v="2016-03-05T00:00:00"/>
        <d v="2015-05-28T00:00:00"/>
        <d v="2015-06-05T00:00:00"/>
        <d v="2015-06-14T00:00:00"/>
        <d v="2016-05-17T00:00:00"/>
        <d v="2016-10-31T00:00:00"/>
        <d v="2015-06-20T00:00:00"/>
        <d v="2016-02-19T00:00:00"/>
        <d v="2015-06-29T00:00:00"/>
        <d v="2016-05-01T00:00:00"/>
        <d v="2015-07-08T00:00:00"/>
        <d v="2015-07-14T00:00:00"/>
        <d v="2016-12-31T00:00:00"/>
        <d v="2016-11-15T00:00:00"/>
        <d v="2015-07-21T00:00:00"/>
        <d v="2016-02-05T00:00:00"/>
        <d v="2015-07-29T00:00:00"/>
        <d v="2015-08-04T00:00:00"/>
        <d v="2016-03-26T00:00:00"/>
        <d v="2015-08-10T00:00:00"/>
        <d v="2016-04-24T00:00:00"/>
        <d v="2016-11-30T00:00:00"/>
        <d v="2016-08-14T00:00:00"/>
        <d v="2016-04-16T00:00:00"/>
        <d v="2015-08-18T00:00:00"/>
        <d v="2016-10-20T00:00:00"/>
        <d v="2016-02-11T00:00:00"/>
        <d v="2015-08-26T00:00:00"/>
        <d v="2016-07-17T00:00:00"/>
        <d v="2016-12-15T00:00:00"/>
        <d v="2015-09-04T00:00:00"/>
        <d v="2016-03-12T00:00:00"/>
        <d v="2015-09-18T00:00:00"/>
        <d v="2016-11-22T00:00:00"/>
        <d v="2016-06-24T00:00:00"/>
        <d v="2015-09-24T00:00:00"/>
        <d v="2015-10-01T00:00:00"/>
        <d v="2016-03-20T00:00:00"/>
        <d v="2016-12-09T00:00:00"/>
        <d v="2016-06-11T00:00:00"/>
        <d v="2016-10-10T00:00:00"/>
        <d v="2016-07-30T00:00:00"/>
        <d v="2016-12-24T00:00:00"/>
        <d v="2016-10-16T00:00:00"/>
        <d v="2016-01-19T00:00:00"/>
        <d v="2016-06-18T00:00:00"/>
        <d v="2016-07-10T00:00:00"/>
        <d v="2015-12-11T00:00:00"/>
        <d v="2015-10-18T00:00:00"/>
        <d v="2016-04-10T00:00:00"/>
        <d v="2016-09-07T00:00:00"/>
        <d v="2015-10-24T00:00:00"/>
        <d v="2015-12-03T00:00:00"/>
        <d v="2015-11-01T00:00:00"/>
        <d v="2016-05-26T00:00:00"/>
        <d v="2016-04-02T00:00:00"/>
        <d v="2016-09-20T00:00:00"/>
        <d v="2016-10-03T00:00:00"/>
        <d v="2015-11-10T00:00:00"/>
        <d v="2015-11-19T00:00:00"/>
        <d v="2015-11-27T00:00:00"/>
        <d v="2015-10-09T00:00:00"/>
        <d v="2015-09-09T00:00:00"/>
        <d v="2015-12-17T00:00:00"/>
        <d v="2015-12-25T00:00:00"/>
        <d v="2016-08-05T00:00:00"/>
      </sharedItems>
    </cacheField>
    <cacheField name="Customer" numFmtId="0">
      <sharedItems count="4">
        <s v="Corner Cabin"/>
        <s v="Food Franchise"/>
        <s v="Giant Grocer"/>
        <s v="Mega Market"/>
      </sharedItems>
    </cacheField>
    <cacheField name="Region" numFmtId="0">
      <sharedItems count="5">
        <s v="West"/>
        <s v="East"/>
        <s v="South"/>
        <s v="North"/>
        <s v="Central"/>
      </sharedItems>
    </cacheField>
    <cacheField name="City" numFmtId="0">
      <sharedItems count="7">
        <s v="Los Angeles"/>
        <s v="New York"/>
        <s v="Dallas"/>
        <s v="Miami"/>
        <s v="Seattle"/>
        <s v="Boston"/>
        <s v="Chicago"/>
      </sharedItems>
    </cacheField>
    <cacheField name="Category" numFmtId="0">
      <sharedItems containsBlank="1" count="5">
        <s v="Crackers"/>
        <s v="Snacks"/>
        <s v="Bars"/>
        <s v="Cookies"/>
        <m/>
      </sharedItems>
    </cacheField>
    <cacheField name="Product" numFmtId="0">
      <sharedItems count="8">
        <s v="Saltines"/>
        <s v="Potato Chips"/>
        <s v="Bran"/>
        <s v="Chocolate Chip"/>
        <s v="Potato "/>
        <s v="Arrowroot"/>
        <s v="Oatmeal Raisin"/>
        <s v="Pretzels"/>
      </sharedItems>
    </cacheField>
    <cacheField name="Units" numFmtId="1">
      <sharedItems containsSemiMixedTypes="0" containsString="0" containsNumber="1" containsInteger="1" minValue="51" maxValue="432"/>
    </cacheField>
    <cacheField name="Price" numFmtId="165">
      <sharedItems containsSemiMixedTypes="0" containsString="0" containsNumber="1" minValue="0.86" maxValue="2.19"/>
    </cacheField>
    <cacheField name="Total" numFmtId="165">
      <sharedItems containsSemiMixedTypes="0" containsString="0" containsNumber="1" minValue="44.72" maxValue="946.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  <x v="0"/>
    <x v="0"/>
    <n v="82"/>
    <n v="0.86"/>
    <n v="70.52"/>
  </r>
  <r>
    <x v="1"/>
    <x v="0"/>
    <x v="1"/>
    <x v="1"/>
    <x v="0"/>
    <x v="0"/>
    <n v="52"/>
    <n v="0.86"/>
    <n v="44.72"/>
  </r>
  <r>
    <x v="2"/>
    <x v="0"/>
    <x v="2"/>
    <x v="2"/>
    <x v="1"/>
    <x v="1"/>
    <n v="137"/>
    <n v="0.99"/>
    <n v="135.63"/>
  </r>
  <r>
    <x v="3"/>
    <x v="0"/>
    <x v="2"/>
    <x v="2"/>
    <x v="0"/>
    <x v="0"/>
    <n v="85"/>
    <n v="0.86"/>
    <n v="73.099999999999994"/>
  </r>
  <r>
    <x v="4"/>
    <x v="1"/>
    <x v="1"/>
    <x v="1"/>
    <x v="0"/>
    <x v="0"/>
    <n v="248"/>
    <n v="0.86"/>
    <n v="213.28"/>
  </r>
  <r>
    <x v="5"/>
    <x v="2"/>
    <x v="2"/>
    <x v="3"/>
    <x v="2"/>
    <x v="2"/>
    <n v="206"/>
    <n v="2.19"/>
    <n v="451.14"/>
  </r>
  <r>
    <x v="6"/>
    <x v="2"/>
    <x v="3"/>
    <x v="4"/>
    <x v="2"/>
    <x v="2"/>
    <n v="76"/>
    <n v="2.19"/>
    <n v="166.44"/>
  </r>
  <r>
    <x v="7"/>
    <x v="3"/>
    <x v="0"/>
    <x v="0"/>
    <x v="1"/>
    <x v="1"/>
    <n v="125"/>
    <n v="0.99"/>
    <n v="123.75"/>
  </r>
  <r>
    <x v="8"/>
    <x v="2"/>
    <x v="3"/>
    <x v="4"/>
    <x v="1"/>
    <x v="1"/>
    <n v="156"/>
    <n v="0.99"/>
    <n v="154.44"/>
  </r>
  <r>
    <x v="9"/>
    <x v="3"/>
    <x v="1"/>
    <x v="5"/>
    <x v="0"/>
    <x v="0"/>
    <n v="146"/>
    <n v="0.86"/>
    <n v="125.56"/>
  </r>
  <r>
    <x v="10"/>
    <x v="3"/>
    <x v="4"/>
    <x v="6"/>
    <x v="1"/>
    <x v="1"/>
    <n v="138"/>
    <n v="0.99"/>
    <n v="136.62"/>
  </r>
  <r>
    <x v="11"/>
    <x v="1"/>
    <x v="1"/>
    <x v="1"/>
    <x v="1"/>
    <x v="1"/>
    <n v="79"/>
    <n v="0.99"/>
    <n v="78.209999999999994"/>
  </r>
  <r>
    <x v="12"/>
    <x v="1"/>
    <x v="1"/>
    <x v="1"/>
    <x v="0"/>
    <x v="0"/>
    <n v="73"/>
    <n v="0.86"/>
    <n v="62.78"/>
  </r>
  <r>
    <x v="13"/>
    <x v="1"/>
    <x v="1"/>
    <x v="1"/>
    <x v="3"/>
    <x v="3"/>
    <n v="312"/>
    <n v="1.62"/>
    <n v="505.44"/>
  </r>
  <r>
    <x v="14"/>
    <x v="2"/>
    <x v="2"/>
    <x v="3"/>
    <x v="1"/>
    <x v="1"/>
    <n v="108"/>
    <n v="0.99"/>
    <n v="106.92"/>
  </r>
  <r>
    <x v="15"/>
    <x v="1"/>
    <x v="1"/>
    <x v="1"/>
    <x v="2"/>
    <x v="2"/>
    <n v="55"/>
    <n v="2.19"/>
    <n v="120.45"/>
  </r>
  <r>
    <x v="16"/>
    <x v="0"/>
    <x v="2"/>
    <x v="2"/>
    <x v="3"/>
    <x v="3"/>
    <n v="131"/>
    <n v="1.62"/>
    <n v="212.22"/>
  </r>
  <r>
    <x v="17"/>
    <x v="0"/>
    <x v="1"/>
    <x v="1"/>
    <x v="1"/>
    <x v="4"/>
    <n v="166"/>
    <n v="0.99"/>
    <n v="164.34"/>
  </r>
  <r>
    <x v="18"/>
    <x v="2"/>
    <x v="2"/>
    <x v="3"/>
    <x v="0"/>
    <x v="0"/>
    <n v="57"/>
    <n v="0.86"/>
    <n v="49.02"/>
  </r>
  <r>
    <x v="19"/>
    <x v="3"/>
    <x v="1"/>
    <x v="5"/>
    <x v="3"/>
    <x v="5"/>
    <n v="95"/>
    <n v="1.62"/>
    <n v="153.9"/>
  </r>
  <r>
    <x v="20"/>
    <x v="3"/>
    <x v="0"/>
    <x v="0"/>
    <x v="2"/>
    <x v="2"/>
    <n v="124"/>
    <n v="2.19"/>
    <n v="271.56"/>
  </r>
  <r>
    <x v="21"/>
    <x v="2"/>
    <x v="2"/>
    <x v="3"/>
    <x v="3"/>
    <x v="3"/>
    <n v="115"/>
    <n v="1.62"/>
    <n v="186.3"/>
  </r>
  <r>
    <x v="22"/>
    <x v="2"/>
    <x v="3"/>
    <x v="4"/>
    <x v="0"/>
    <x v="0"/>
    <n v="118"/>
    <n v="0.86"/>
    <n v="101.48"/>
  </r>
  <r>
    <x v="23"/>
    <x v="0"/>
    <x v="2"/>
    <x v="2"/>
    <x v="0"/>
    <x v="0"/>
    <n v="117"/>
    <n v="0.86"/>
    <n v="100.62"/>
  </r>
  <r>
    <x v="24"/>
    <x v="2"/>
    <x v="2"/>
    <x v="3"/>
    <x v="0"/>
    <x v="0"/>
    <n v="86"/>
    <n v="0.86"/>
    <n v="73.959999999999994"/>
  </r>
  <r>
    <x v="25"/>
    <x v="3"/>
    <x v="1"/>
    <x v="5"/>
    <x v="3"/>
    <x v="6"/>
    <n v="67"/>
    <n v="1.75"/>
    <n v="117.25"/>
  </r>
  <r>
    <x v="26"/>
    <x v="2"/>
    <x v="2"/>
    <x v="3"/>
    <x v="3"/>
    <x v="6"/>
    <n v="78"/>
    <n v="1.75"/>
    <n v="136.5"/>
  </r>
  <r>
    <x v="27"/>
    <x v="0"/>
    <x v="2"/>
    <x v="2"/>
    <x v="2"/>
    <x v="2"/>
    <n v="186"/>
    <n v="2.19"/>
    <n v="407.34"/>
  </r>
  <r>
    <x v="28"/>
    <x v="0"/>
    <x v="2"/>
    <x v="2"/>
    <x v="3"/>
    <x v="5"/>
    <n v="116"/>
    <n v="1.62"/>
    <n v="187.92"/>
  </r>
  <r>
    <x v="29"/>
    <x v="0"/>
    <x v="0"/>
    <x v="0"/>
    <x v="3"/>
    <x v="6"/>
    <n v="67"/>
    <n v="1.75"/>
    <n v="117.25"/>
  </r>
  <r>
    <x v="30"/>
    <x v="0"/>
    <x v="2"/>
    <x v="2"/>
    <x v="3"/>
    <x v="5"/>
    <n v="100"/>
    <n v="1.62"/>
    <n v="162"/>
  </r>
  <r>
    <x v="31"/>
    <x v="0"/>
    <x v="1"/>
    <x v="1"/>
    <x v="0"/>
    <x v="0"/>
    <n v="97"/>
    <n v="0.86"/>
    <n v="83.42"/>
  </r>
  <r>
    <x v="32"/>
    <x v="2"/>
    <x v="3"/>
    <x v="4"/>
    <x v="3"/>
    <x v="6"/>
    <n v="84"/>
    <n v="1.75"/>
    <n v="147"/>
  </r>
  <r>
    <x v="33"/>
    <x v="2"/>
    <x v="2"/>
    <x v="3"/>
    <x v="1"/>
    <x v="1"/>
    <n v="96"/>
    <n v="0.99"/>
    <n v="95.04"/>
  </r>
  <r>
    <x v="34"/>
    <x v="0"/>
    <x v="1"/>
    <x v="1"/>
    <x v="3"/>
    <x v="6"/>
    <n v="96"/>
    <n v="1.75"/>
    <n v="168"/>
  </r>
  <r>
    <x v="35"/>
    <x v="1"/>
    <x v="4"/>
    <x v="6"/>
    <x v="3"/>
    <x v="3"/>
    <n v="127"/>
    <n v="1.62"/>
    <n v="205.74"/>
  </r>
  <r>
    <x v="36"/>
    <x v="2"/>
    <x v="2"/>
    <x v="3"/>
    <x v="3"/>
    <x v="5"/>
    <n v="54"/>
    <n v="1.62"/>
    <n v="87.48"/>
  </r>
  <r>
    <x v="37"/>
    <x v="0"/>
    <x v="1"/>
    <x v="1"/>
    <x v="3"/>
    <x v="5"/>
    <n v="105"/>
    <n v="1.62"/>
    <n v="170.1"/>
  </r>
  <r>
    <x v="38"/>
    <x v="1"/>
    <x v="1"/>
    <x v="1"/>
    <x v="1"/>
    <x v="1"/>
    <n v="88"/>
    <n v="0.99"/>
    <n v="87.12"/>
  </r>
  <r>
    <x v="39"/>
    <x v="0"/>
    <x v="2"/>
    <x v="2"/>
    <x v="1"/>
    <x v="1"/>
    <n v="86"/>
    <n v="0.99"/>
    <n v="85.14"/>
  </r>
  <r>
    <x v="40"/>
    <x v="1"/>
    <x v="2"/>
    <x v="2"/>
    <x v="1"/>
    <x v="1"/>
    <n v="67"/>
    <n v="0.99"/>
    <n v="66.33"/>
  </r>
  <r>
    <x v="41"/>
    <x v="1"/>
    <x v="1"/>
    <x v="1"/>
    <x v="0"/>
    <x v="0"/>
    <n v="86"/>
    <n v="0.86"/>
    <n v="73.959999999999994"/>
  </r>
  <r>
    <x v="42"/>
    <x v="2"/>
    <x v="2"/>
    <x v="3"/>
    <x v="1"/>
    <x v="1"/>
    <n v="52"/>
    <n v="0.99"/>
    <n v="51.48"/>
  </r>
  <r>
    <x v="43"/>
    <x v="1"/>
    <x v="1"/>
    <x v="1"/>
    <x v="2"/>
    <x v="2"/>
    <n v="85"/>
    <n v="2.19"/>
    <n v="186.15"/>
  </r>
  <r>
    <x v="44"/>
    <x v="1"/>
    <x v="1"/>
    <x v="1"/>
    <x v="3"/>
    <x v="3"/>
    <n v="65"/>
    <n v="1.62"/>
    <n v="105.3"/>
  </r>
  <r>
    <x v="45"/>
    <x v="2"/>
    <x v="2"/>
    <x v="3"/>
    <x v="3"/>
    <x v="5"/>
    <n v="51"/>
    <n v="1.62"/>
    <n v="82.62"/>
  </r>
  <r>
    <x v="46"/>
    <x v="1"/>
    <x v="1"/>
    <x v="1"/>
    <x v="3"/>
    <x v="5"/>
    <n v="83"/>
    <n v="1.62"/>
    <n v="134.46"/>
  </r>
  <r>
    <x v="47"/>
    <x v="0"/>
    <x v="1"/>
    <x v="1"/>
    <x v="1"/>
    <x v="1"/>
    <n v="82"/>
    <n v="0.99"/>
    <n v="81.180000000000007"/>
  </r>
  <r>
    <x v="48"/>
    <x v="0"/>
    <x v="1"/>
    <x v="1"/>
    <x v="0"/>
    <x v="0"/>
    <n v="63"/>
    <n v="0.86"/>
    <n v="54.18"/>
  </r>
  <r>
    <x v="49"/>
    <x v="2"/>
    <x v="2"/>
    <x v="3"/>
    <x v="3"/>
    <x v="6"/>
    <n v="82"/>
    <n v="1.75"/>
    <n v="143.5"/>
  </r>
  <r>
    <x v="50"/>
    <x v="1"/>
    <x v="2"/>
    <x v="2"/>
    <x v="3"/>
    <x v="3"/>
    <n v="84"/>
    <n v="1.62"/>
    <n v="136.08000000000001"/>
  </r>
  <r>
    <x v="51"/>
    <x v="2"/>
    <x v="2"/>
    <x v="3"/>
    <x v="0"/>
    <x v="0"/>
    <n v="307"/>
    <n v="0.86"/>
    <n v="264.02"/>
  </r>
  <r>
    <x v="52"/>
    <x v="0"/>
    <x v="1"/>
    <x v="1"/>
    <x v="3"/>
    <x v="5"/>
    <n v="77"/>
    <n v="1.62"/>
    <n v="124.74"/>
  </r>
  <r>
    <x v="53"/>
    <x v="2"/>
    <x v="2"/>
    <x v="3"/>
    <x v="0"/>
    <x v="0"/>
    <n v="57"/>
    <n v="0.86"/>
    <n v="49.02"/>
  </r>
  <r>
    <x v="54"/>
    <x v="3"/>
    <x v="0"/>
    <x v="0"/>
    <x v="2"/>
    <x v="2"/>
    <n v="113"/>
    <n v="2.19"/>
    <n v="247.47"/>
  </r>
  <r>
    <x v="55"/>
    <x v="1"/>
    <x v="2"/>
    <x v="2"/>
    <x v="3"/>
    <x v="3"/>
    <n v="75"/>
    <n v="1.62"/>
    <n v="121.5"/>
  </r>
  <r>
    <x v="56"/>
    <x v="0"/>
    <x v="1"/>
    <x v="1"/>
    <x v="0"/>
    <x v="0"/>
    <n v="74"/>
    <n v="0.86"/>
    <n v="63.64"/>
  </r>
  <r>
    <x v="57"/>
    <x v="0"/>
    <x v="1"/>
    <x v="1"/>
    <x v="3"/>
    <x v="5"/>
    <n v="74"/>
    <n v="1.62"/>
    <n v="119.88"/>
  </r>
  <r>
    <x v="58"/>
    <x v="3"/>
    <x v="0"/>
    <x v="0"/>
    <x v="1"/>
    <x v="1"/>
    <n v="140"/>
    <n v="0.99"/>
    <n v="138.6"/>
  </r>
  <r>
    <x v="59"/>
    <x v="1"/>
    <x v="4"/>
    <x v="6"/>
    <x v="4"/>
    <x v="1"/>
    <n v="70"/>
    <n v="0.99"/>
    <n v="69.3"/>
  </r>
  <r>
    <x v="60"/>
    <x v="1"/>
    <x v="1"/>
    <x v="1"/>
    <x v="0"/>
    <x v="0"/>
    <n v="70"/>
    <n v="0.86"/>
    <n v="60.2"/>
  </r>
  <r>
    <x v="61"/>
    <x v="1"/>
    <x v="2"/>
    <x v="2"/>
    <x v="0"/>
    <x v="0"/>
    <n v="92"/>
    <n v="0.86"/>
    <n v="79.12"/>
  </r>
  <r>
    <x v="62"/>
    <x v="2"/>
    <x v="2"/>
    <x v="3"/>
    <x v="0"/>
    <x v="0"/>
    <n v="69"/>
    <n v="0.86"/>
    <n v="59.34"/>
  </r>
  <r>
    <x v="63"/>
    <x v="0"/>
    <x v="2"/>
    <x v="2"/>
    <x v="3"/>
    <x v="3"/>
    <n v="68"/>
    <n v="1.62"/>
    <n v="110.16"/>
  </r>
  <r>
    <x v="64"/>
    <x v="0"/>
    <x v="2"/>
    <x v="2"/>
    <x v="1"/>
    <x v="1"/>
    <n v="135"/>
    <n v="0.99"/>
    <n v="133.65"/>
  </r>
  <r>
    <x v="65"/>
    <x v="3"/>
    <x v="4"/>
    <x v="6"/>
    <x v="2"/>
    <x v="2"/>
    <n v="133"/>
    <n v="2.19"/>
    <n v="291.27"/>
  </r>
  <r>
    <x v="66"/>
    <x v="0"/>
    <x v="0"/>
    <x v="0"/>
    <x v="3"/>
    <x v="6"/>
    <n v="51"/>
    <n v="1.75"/>
    <n v="89.25"/>
  </r>
  <r>
    <x v="67"/>
    <x v="2"/>
    <x v="2"/>
    <x v="3"/>
    <x v="3"/>
    <x v="5"/>
    <n v="67"/>
    <n v="1.62"/>
    <n v="108.54"/>
  </r>
  <r>
    <x v="68"/>
    <x v="1"/>
    <x v="1"/>
    <x v="1"/>
    <x v="3"/>
    <x v="5"/>
    <n v="66"/>
    <n v="1.62"/>
    <n v="106.92"/>
  </r>
  <r>
    <x v="69"/>
    <x v="0"/>
    <x v="2"/>
    <x v="2"/>
    <x v="0"/>
    <x v="0"/>
    <n v="56"/>
    <n v="0.86"/>
    <n v="48.16"/>
  </r>
  <r>
    <x v="70"/>
    <x v="0"/>
    <x v="1"/>
    <x v="1"/>
    <x v="1"/>
    <x v="1"/>
    <n v="114"/>
    <n v="0.99"/>
    <n v="112.86"/>
  </r>
  <r>
    <x v="71"/>
    <x v="2"/>
    <x v="2"/>
    <x v="3"/>
    <x v="3"/>
    <x v="5"/>
    <n v="63"/>
    <n v="1.62"/>
    <n v="102.06"/>
  </r>
  <r>
    <x v="72"/>
    <x v="3"/>
    <x v="1"/>
    <x v="5"/>
    <x v="0"/>
    <x v="0"/>
    <n v="62"/>
    <n v="0.86"/>
    <n v="53.32"/>
  </r>
  <r>
    <x v="73"/>
    <x v="1"/>
    <x v="1"/>
    <x v="1"/>
    <x v="3"/>
    <x v="3"/>
    <n v="62"/>
    <n v="1.62"/>
    <n v="100.44"/>
  </r>
  <r>
    <x v="74"/>
    <x v="2"/>
    <x v="2"/>
    <x v="3"/>
    <x v="3"/>
    <x v="5"/>
    <n v="62"/>
    <n v="1.62"/>
    <n v="100.44"/>
  </r>
  <r>
    <x v="75"/>
    <x v="1"/>
    <x v="1"/>
    <x v="1"/>
    <x v="1"/>
    <x v="1"/>
    <n v="60"/>
    <n v="0.99"/>
    <n v="59.4"/>
  </r>
  <r>
    <x v="76"/>
    <x v="1"/>
    <x v="4"/>
    <x v="6"/>
    <x v="3"/>
    <x v="3"/>
    <n v="60"/>
    <n v="1.62"/>
    <n v="97.2"/>
  </r>
  <r>
    <x v="77"/>
    <x v="2"/>
    <x v="3"/>
    <x v="4"/>
    <x v="1"/>
    <x v="1"/>
    <n v="59"/>
    <n v="0.99"/>
    <n v="58.41"/>
  </r>
  <r>
    <x v="78"/>
    <x v="1"/>
    <x v="2"/>
    <x v="2"/>
    <x v="1"/>
    <x v="1"/>
    <n v="58"/>
    <n v="0.99"/>
    <n v="57.42"/>
  </r>
  <r>
    <x v="79"/>
    <x v="2"/>
    <x v="3"/>
    <x v="4"/>
    <x v="0"/>
    <x v="0"/>
    <n v="58"/>
    <n v="0.86"/>
    <n v="49.88"/>
  </r>
  <r>
    <x v="80"/>
    <x v="0"/>
    <x v="1"/>
    <x v="1"/>
    <x v="1"/>
    <x v="1"/>
    <n v="57"/>
    <n v="0.99"/>
    <n v="56.43"/>
  </r>
  <r>
    <x v="81"/>
    <x v="0"/>
    <x v="1"/>
    <x v="1"/>
    <x v="2"/>
    <x v="2"/>
    <n v="127"/>
    <n v="2.19"/>
    <n v="278.13"/>
  </r>
  <r>
    <x v="82"/>
    <x v="1"/>
    <x v="2"/>
    <x v="2"/>
    <x v="1"/>
    <x v="7"/>
    <n v="76"/>
    <n v="1.59"/>
    <n v="120.84"/>
  </r>
  <r>
    <x v="83"/>
    <x v="1"/>
    <x v="1"/>
    <x v="1"/>
    <x v="1"/>
    <x v="7"/>
    <n v="56"/>
    <n v="1.59"/>
    <n v="89.04"/>
  </r>
  <r>
    <x v="84"/>
    <x v="2"/>
    <x v="3"/>
    <x v="4"/>
    <x v="1"/>
    <x v="1"/>
    <n v="56"/>
    <n v="0.99"/>
    <n v="55.44"/>
  </r>
  <r>
    <x v="85"/>
    <x v="0"/>
    <x v="1"/>
    <x v="1"/>
    <x v="0"/>
    <x v="0"/>
    <n v="52"/>
    <n v="0.86"/>
    <n v="44.72"/>
  </r>
  <r>
    <x v="86"/>
    <x v="2"/>
    <x v="3"/>
    <x v="4"/>
    <x v="2"/>
    <x v="2"/>
    <n v="70"/>
    <n v="2.19"/>
    <n v="153.30000000000001"/>
  </r>
  <r>
    <x v="87"/>
    <x v="1"/>
    <x v="1"/>
    <x v="1"/>
    <x v="2"/>
    <x v="2"/>
    <n v="292"/>
    <n v="2.19"/>
    <n v="639.48"/>
  </r>
  <r>
    <x v="88"/>
    <x v="1"/>
    <x v="1"/>
    <x v="1"/>
    <x v="3"/>
    <x v="5"/>
    <n v="54"/>
    <n v="1.62"/>
    <n v="87.48"/>
  </r>
  <r>
    <x v="89"/>
    <x v="1"/>
    <x v="4"/>
    <x v="6"/>
    <x v="1"/>
    <x v="7"/>
    <n v="53"/>
    <n v="1.59"/>
    <n v="84.27"/>
  </r>
  <r>
    <x v="90"/>
    <x v="2"/>
    <x v="2"/>
    <x v="3"/>
    <x v="3"/>
    <x v="5"/>
    <n v="53"/>
    <n v="1.62"/>
    <n v="85.86"/>
  </r>
  <r>
    <x v="91"/>
    <x v="2"/>
    <x v="3"/>
    <x v="4"/>
    <x v="3"/>
    <x v="6"/>
    <n v="53"/>
    <n v="1.75"/>
    <n v="92.75"/>
  </r>
  <r>
    <x v="92"/>
    <x v="3"/>
    <x v="1"/>
    <x v="5"/>
    <x v="3"/>
    <x v="3"/>
    <n v="95"/>
    <n v="1.62"/>
    <n v="153.9"/>
  </r>
  <r>
    <x v="93"/>
    <x v="2"/>
    <x v="2"/>
    <x v="3"/>
    <x v="3"/>
    <x v="5"/>
    <n v="51"/>
    <n v="1.62"/>
    <n v="82.62"/>
  </r>
  <r>
    <x v="94"/>
    <x v="1"/>
    <x v="4"/>
    <x v="6"/>
    <x v="0"/>
    <x v="0"/>
    <n v="135"/>
    <n v="0.86"/>
    <n v="116.1"/>
  </r>
  <r>
    <x v="95"/>
    <x v="2"/>
    <x v="2"/>
    <x v="3"/>
    <x v="2"/>
    <x v="2"/>
    <n v="122"/>
    <n v="2.19"/>
    <n v="267.18"/>
  </r>
  <r>
    <x v="96"/>
    <x v="3"/>
    <x v="1"/>
    <x v="5"/>
    <x v="2"/>
    <x v="2"/>
    <n v="432"/>
    <n v="2.19"/>
    <n v="946.08"/>
  </r>
  <r>
    <x v="97"/>
    <x v="1"/>
    <x v="2"/>
    <x v="2"/>
    <x v="1"/>
    <x v="1"/>
    <n v="52"/>
    <n v="0.99"/>
    <n v="51.48"/>
  </r>
  <r>
    <x v="98"/>
    <x v="1"/>
    <x v="1"/>
    <x v="1"/>
    <x v="3"/>
    <x v="5"/>
    <n v="97"/>
    <n v="1.62"/>
    <n v="157.13999999999999"/>
  </r>
  <r>
    <x v="99"/>
    <x v="0"/>
    <x v="0"/>
    <x v="0"/>
    <x v="0"/>
    <x v="0"/>
    <n v="195"/>
    <n v="0.86"/>
    <n v="167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5:S26" firstHeaderRow="1" firstDataRow="3" firstDataCol="1" rowPageCount="3" colPageCount="1"/>
  <pivotFields count="9">
    <pivotField axis="axisPage" numFmtId="166" showAll="0">
      <items count="101">
        <item x="0"/>
        <item x="1"/>
        <item x="2"/>
        <item x="3"/>
        <item x="7"/>
        <item x="10"/>
        <item x="11"/>
        <item x="12"/>
        <item x="13"/>
        <item x="14"/>
        <item x="17"/>
        <item x="18"/>
        <item x="19"/>
        <item x="21"/>
        <item x="24"/>
        <item x="25"/>
        <item x="26"/>
        <item x="28"/>
        <item x="29"/>
        <item x="32"/>
        <item x="35"/>
        <item x="36"/>
        <item x="37"/>
        <item x="40"/>
        <item x="42"/>
        <item x="44"/>
        <item x="45"/>
        <item x="48"/>
        <item x="50"/>
        <item x="51"/>
        <item x="53"/>
        <item x="58"/>
        <item x="61"/>
        <item x="64"/>
        <item x="96"/>
        <item x="66"/>
        <item x="69"/>
        <item x="70"/>
        <item x="95"/>
        <item x="82"/>
        <item x="85"/>
        <item x="87"/>
        <item x="92"/>
        <item x="93"/>
        <item x="94"/>
        <item x="86"/>
        <item x="81"/>
        <item x="97"/>
        <item x="98"/>
        <item x="30"/>
        <item x="22"/>
        <item x="78"/>
        <item x="8"/>
        <item x="49"/>
        <item x="60"/>
        <item x="41"/>
        <item x="16"/>
        <item x="34"/>
        <item x="65"/>
        <item x="71"/>
        <item x="52"/>
        <item x="89"/>
        <item x="83"/>
        <item x="57"/>
        <item x="54"/>
        <item x="43"/>
        <item x="27"/>
        <item x="38"/>
        <item x="88"/>
        <item x="20"/>
        <item x="73"/>
        <item x="79"/>
        <item x="68"/>
        <item x="31"/>
        <item x="80"/>
        <item x="62"/>
        <item x="15"/>
        <item x="75"/>
        <item x="99"/>
        <item x="56"/>
        <item x="4"/>
        <item x="23"/>
        <item x="84"/>
        <item x="6"/>
        <item x="90"/>
        <item x="5"/>
        <item x="91"/>
        <item x="74"/>
        <item x="77"/>
        <item x="59"/>
        <item x="33"/>
        <item x="39"/>
        <item x="9"/>
        <item x="47"/>
        <item x="67"/>
        <item x="55"/>
        <item x="72"/>
        <item x="63"/>
        <item x="76"/>
        <item x="46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6">
        <item x="4"/>
        <item x="1"/>
        <item x="3"/>
        <item x="2"/>
        <item x="0"/>
        <item t="default"/>
      </items>
    </pivotField>
    <pivotField axis="axisRow" showAll="0">
      <items count="8">
        <item x="5"/>
        <item x="6"/>
        <item x="2"/>
        <item x="0"/>
        <item x="3"/>
        <item x="1"/>
        <item x="4"/>
        <item t="default"/>
      </items>
    </pivotField>
    <pivotField axis="axisCol" showAll="0">
      <items count="6">
        <item x="2"/>
        <item x="3"/>
        <item x="0"/>
        <item x="1"/>
        <item x="4"/>
        <item t="default"/>
      </items>
    </pivotField>
    <pivotField axis="axisPage" showAll="0">
      <items count="9">
        <item x="5"/>
        <item x="2"/>
        <item x="3"/>
        <item x="6"/>
        <item x="4"/>
        <item x="1"/>
        <item x="7"/>
        <item x="0"/>
        <item t="default"/>
      </items>
    </pivotField>
    <pivotField dataField="1" numFmtId="1" showAll="0"/>
    <pivotField dataField="1" numFmtId="165" showAll="0"/>
    <pivotField dataField="1" numFmtId="165" showAll="0"/>
  </pivotFields>
  <rowFields count="2">
    <field x="3"/>
    <field x="1"/>
  </rowFields>
  <rowItems count="19">
    <i>
      <x/>
    </i>
    <i r="1">
      <x v="3"/>
    </i>
    <i>
      <x v="1"/>
    </i>
    <i r="1">
      <x v="1"/>
    </i>
    <i r="1">
      <x v="3"/>
    </i>
    <i>
      <x v="2"/>
    </i>
    <i r="1">
      <x/>
    </i>
    <i r="1">
      <x v="1"/>
    </i>
    <i>
      <x v="3"/>
    </i>
    <i r="1">
      <x/>
    </i>
    <i r="1">
      <x v="3"/>
    </i>
    <i>
      <x v="4"/>
    </i>
    <i r="1">
      <x v="2"/>
    </i>
    <i>
      <x v="5"/>
    </i>
    <i r="1">
      <x/>
    </i>
    <i r="1">
      <x v="1"/>
    </i>
    <i>
      <x v="6"/>
    </i>
    <i r="1">
      <x v="2"/>
    </i>
    <i t="grand">
      <x/>
    </i>
  </rowItems>
  <colFields count="2">
    <field x="4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pageFields count="3">
    <pageField fld="2" hier="-1"/>
    <pageField fld="0" hier="-1"/>
    <pageField fld="5" hier="-1"/>
  </pageFields>
  <dataFields count="3">
    <dataField name="Sum of Total" fld="8" baseField="0" baseItem="0"/>
    <dataField name="Sum of Units" fld="6" baseField="0" baseItem="0"/>
    <dataField name="Sum of Price" fld="7" baseField="0" baseItem="0"/>
  </dataFields>
  <chartFormats count="18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0" format="15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1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26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7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8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9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3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32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33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3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35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42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3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44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45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46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47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48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49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5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5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53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5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5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5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5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5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59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60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61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62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6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64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5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66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6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68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69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70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71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72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73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74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75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76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77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78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79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80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8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8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84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8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8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8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8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8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90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9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92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93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4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95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6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97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98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99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0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101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102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103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104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05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106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07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108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09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110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111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112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113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114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11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16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1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20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1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12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12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125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126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27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28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2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30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31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32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13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134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135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136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137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38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139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40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141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42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43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144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145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146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147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148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4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50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5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5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153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15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155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156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157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0" format="158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159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60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61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62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63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164">
      <pivotArea type="data" outline="0" fieldPosition="0">
        <references count="4">
          <reference field="4294967294" count="1" selected="0">
            <x v="1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165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166">
      <pivotArea type="data" outline="0" fieldPosition="0">
        <references count="4">
          <reference field="4294967294" count="1" selected="0">
            <x v="1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167">
      <pivotArea type="data" outline="0" fieldPosition="0">
        <references count="4">
          <reference field="4294967294" count="1" selected="0">
            <x v="1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168">
      <pivotArea type="data" outline="0" fieldPosition="0">
        <references count="4">
          <reference field="4294967294" count="1" selected="0">
            <x v="1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0" format="169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170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71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172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73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174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175">
      <pivotArea type="data" outline="0" fieldPosition="0">
        <references count="4">
          <reference field="4294967294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176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177">
      <pivotArea type="data" outline="0" fieldPosition="0">
        <references count="4">
          <reference field="4294967294" count="1" selected="0">
            <x v="2"/>
          </reference>
          <reference field="1" count="1" selected="0">
            <x v="0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178">
      <pivotArea type="data" outline="0" fieldPosition="0">
        <references count="4">
          <reference field="4294967294" count="1" selected="0">
            <x v="2"/>
          </reference>
          <reference field="1" count="1" selected="0">
            <x v="1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179">
      <pivotArea type="data" outline="0" fieldPosition="0">
        <references count="4">
          <reference field="4294967294" count="1" selected="0">
            <x v="2"/>
          </reference>
          <reference field="1" count="1" selected="0">
            <x v="2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3:H12" totalsRowShown="0" headerRowDxfId="12" dataDxfId="10" headerRowBorderDxfId="11" tableBorderDxfId="9" totalsRowBorderDxfId="8" headerRowCellStyle="Normal 2">
  <autoFilter ref="A3:H12"/>
  <tableColumns count="8">
    <tableColumn id="1" name="Sr. No." dataDxfId="7" dataCellStyle="Normal 2"/>
    <tableColumn id="2" name="Name" dataDxfId="6" dataCellStyle="Normal 2"/>
    <tableColumn id="3" name="Designation" dataDxfId="5" dataCellStyle="Normal 2"/>
    <tableColumn id="4" name="Attendence" dataDxfId="4"/>
    <tableColumn id="5" name="Leave" dataDxfId="3"/>
    <tableColumn id="6" name="Allowance" dataDxfId="2"/>
    <tableColumn id="7" name="Salary" dataDxfId="1"/>
    <tableColumn id="8" name="Total Amount" dataDxfId="0">
      <calculatedColumnFormula>F4+G4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opLeftCell="A13" zoomScale="78" zoomScaleNormal="78" workbookViewId="0">
      <selection activeCell="R32" sqref="R32"/>
    </sheetView>
  </sheetViews>
  <sheetFormatPr defaultRowHeight="15"/>
  <cols>
    <col min="1" max="1" width="13" customWidth="1"/>
    <col min="2" max="2" width="18.140625" customWidth="1"/>
  </cols>
  <sheetData>
    <row r="1" spans="1:2">
      <c r="A1" s="2" t="s">
        <v>1</v>
      </c>
      <c r="B1" s="2" t="s">
        <v>0</v>
      </c>
    </row>
    <row r="2" spans="1:2">
      <c r="A2" s="1">
        <v>44927</v>
      </c>
      <c r="B2">
        <v>1250</v>
      </c>
    </row>
    <row r="3" spans="1:2">
      <c r="A3" s="1">
        <v>44928</v>
      </c>
      <c r="B3">
        <v>246</v>
      </c>
    </row>
    <row r="4" spans="1:2">
      <c r="A4" s="1">
        <v>44929</v>
      </c>
      <c r="B4">
        <v>65582</v>
      </c>
    </row>
    <row r="5" spans="1:2">
      <c r="A5" s="1">
        <v>44930</v>
      </c>
      <c r="B5">
        <v>66255</v>
      </c>
    </row>
    <row r="6" spans="1:2">
      <c r="A6" s="1">
        <v>44931</v>
      </c>
      <c r="B6">
        <v>2245</v>
      </c>
    </row>
    <row r="7" spans="1:2">
      <c r="A7" s="1">
        <v>44932</v>
      </c>
      <c r="B7">
        <v>5994</v>
      </c>
    </row>
    <row r="8" spans="1:2">
      <c r="A8" s="1">
        <v>44933</v>
      </c>
      <c r="B8">
        <v>22564</v>
      </c>
    </row>
    <row r="9" spans="1:2">
      <c r="A9" s="1">
        <v>44934</v>
      </c>
      <c r="B9">
        <v>22696</v>
      </c>
    </row>
    <row r="10" spans="1:2">
      <c r="A10" s="1">
        <v>44935</v>
      </c>
      <c r="B10">
        <v>458</v>
      </c>
    </row>
    <row r="11" spans="1:2">
      <c r="A11" s="1">
        <v>44936</v>
      </c>
      <c r="B11">
        <v>6652</v>
      </c>
    </row>
    <row r="12" spans="1:2">
      <c r="A12" s="1">
        <v>44937</v>
      </c>
      <c r="B12">
        <v>5596363</v>
      </c>
    </row>
    <row r="13" spans="1:2">
      <c r="A13" s="1">
        <v>44938</v>
      </c>
      <c r="B13">
        <v>5962463</v>
      </c>
    </row>
    <row r="14" spans="1:2">
      <c r="A14" s="1">
        <v>44939</v>
      </c>
      <c r="B14">
        <v>663658</v>
      </c>
    </row>
    <row r="15" spans="1:2">
      <c r="A15" s="1">
        <v>44940</v>
      </c>
      <c r="B15">
        <v>665586</v>
      </c>
    </row>
    <row r="16" spans="1:2">
      <c r="A16" s="1">
        <v>44941</v>
      </c>
      <c r="B16">
        <v>66666</v>
      </c>
    </row>
    <row r="17" spans="1:2">
      <c r="A17" s="1">
        <v>44942</v>
      </c>
      <c r="B17">
        <v>665</v>
      </c>
    </row>
    <row r="18" spans="1:2">
      <c r="A18" s="1">
        <v>44943</v>
      </c>
      <c r="B18">
        <v>56666</v>
      </c>
    </row>
    <row r="19" spans="1:2">
      <c r="A19" s="1">
        <v>44944</v>
      </c>
      <c r="B19">
        <v>6666</v>
      </c>
    </row>
    <row r="20" spans="1:2">
      <c r="A20" s="1">
        <v>44945</v>
      </c>
      <c r="B20">
        <v>56582</v>
      </c>
    </row>
    <row r="21" spans="1:2">
      <c r="A21" s="1">
        <v>44946</v>
      </c>
      <c r="B21">
        <v>56966</v>
      </c>
    </row>
    <row r="22" spans="1:2">
      <c r="A22" s="1">
        <v>44947</v>
      </c>
      <c r="B22">
        <v>566321</v>
      </c>
    </row>
    <row r="23" spans="1:2">
      <c r="A23" s="1">
        <v>44948</v>
      </c>
      <c r="B23">
        <v>32225</v>
      </c>
    </row>
    <row r="24" spans="1:2">
      <c r="A24" s="1">
        <v>44949</v>
      </c>
      <c r="B24">
        <v>2253353</v>
      </c>
    </row>
    <row r="25" spans="1:2">
      <c r="A25" s="1">
        <v>44950</v>
      </c>
      <c r="B25">
        <v>5563</v>
      </c>
    </row>
    <row r="26" spans="1:2">
      <c r="A26" s="1">
        <v>44951</v>
      </c>
      <c r="B26">
        <v>366</v>
      </c>
    </row>
    <row r="27" spans="1:2">
      <c r="A27" s="1">
        <v>44952</v>
      </c>
      <c r="B27">
        <v>5955636</v>
      </c>
    </row>
    <row r="28" spans="1:2">
      <c r="A28" s="1">
        <v>44953</v>
      </c>
      <c r="B28">
        <v>5566</v>
      </c>
    </row>
    <row r="29" spans="1:2">
      <c r="A29" s="1">
        <v>44954</v>
      </c>
      <c r="B29">
        <v>6666</v>
      </c>
    </row>
    <row r="30" spans="1:2">
      <c r="A30" s="1">
        <v>44955</v>
      </c>
      <c r="B30">
        <v>554666</v>
      </c>
    </row>
    <row r="31" spans="1:2">
      <c r="A31" s="1">
        <v>44956</v>
      </c>
      <c r="B31">
        <v>5456</v>
      </c>
    </row>
    <row r="32" spans="1:2">
      <c r="A32" s="1">
        <v>44957</v>
      </c>
      <c r="B32">
        <v>76346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abSelected="1" workbookViewId="0">
      <selection activeCell="L13" sqref="L13"/>
    </sheetView>
  </sheetViews>
  <sheetFormatPr defaultRowHeight="15"/>
  <cols>
    <col min="1" max="1" width="19" customWidth="1"/>
    <col min="2" max="2" width="17.85546875" customWidth="1"/>
    <col min="3" max="3" width="15.85546875" customWidth="1"/>
    <col min="4" max="4" width="18.28515625" customWidth="1"/>
    <col min="5" max="5" width="17.140625" customWidth="1"/>
    <col min="6" max="6" width="16.7109375" customWidth="1"/>
    <col min="7" max="7" width="14.5703125" customWidth="1"/>
    <col min="8" max="8" width="19.85546875" customWidth="1"/>
  </cols>
  <sheetData>
    <row r="3" spans="1:8" ht="15.75">
      <c r="A3" s="8" t="s">
        <v>2</v>
      </c>
      <c r="B3" s="9" t="s">
        <v>3</v>
      </c>
      <c r="C3" s="9" t="s">
        <v>4</v>
      </c>
      <c r="D3" s="10" t="s">
        <v>5</v>
      </c>
      <c r="E3" s="10" t="s">
        <v>6</v>
      </c>
      <c r="F3" s="10" t="s">
        <v>7</v>
      </c>
      <c r="G3" s="10" t="s">
        <v>8</v>
      </c>
      <c r="H3" s="11" t="s">
        <v>9</v>
      </c>
    </row>
    <row r="4" spans="1:8" ht="15.75">
      <c r="A4" s="6">
        <v>1</v>
      </c>
      <c r="B4" s="3" t="s">
        <v>10</v>
      </c>
      <c r="C4" s="3" t="s">
        <v>11</v>
      </c>
      <c r="D4" s="4">
        <v>306</v>
      </c>
      <c r="E4" s="4">
        <v>59</v>
      </c>
      <c r="F4" s="5">
        <v>8000</v>
      </c>
      <c r="G4" s="4">
        <v>70000</v>
      </c>
      <c r="H4" s="7">
        <f t="shared" ref="H4:H12" si="0">F4+G4</f>
        <v>78000</v>
      </c>
    </row>
    <row r="5" spans="1:8" ht="15.75">
      <c r="A5" s="6">
        <v>2</v>
      </c>
      <c r="B5" s="3" t="s">
        <v>12</v>
      </c>
      <c r="C5" s="3" t="s">
        <v>13</v>
      </c>
      <c r="D5" s="4">
        <v>350</v>
      </c>
      <c r="E5" s="4">
        <v>60</v>
      </c>
      <c r="F5" s="5">
        <v>4000</v>
      </c>
      <c r="G5" s="4">
        <v>50000</v>
      </c>
      <c r="H5" s="7">
        <f t="shared" si="0"/>
        <v>54000</v>
      </c>
    </row>
    <row r="6" spans="1:8" ht="15.75">
      <c r="A6" s="6">
        <v>3</v>
      </c>
      <c r="B6" s="3" t="s">
        <v>14</v>
      </c>
      <c r="C6" s="3" t="s">
        <v>13</v>
      </c>
      <c r="D6" s="4">
        <v>349</v>
      </c>
      <c r="E6" s="4">
        <v>61</v>
      </c>
      <c r="F6" s="5">
        <v>4000</v>
      </c>
      <c r="G6" s="4">
        <v>50000</v>
      </c>
      <c r="H6" s="7">
        <f t="shared" si="0"/>
        <v>54000</v>
      </c>
    </row>
    <row r="7" spans="1:8" ht="15.75">
      <c r="A7" s="6">
        <v>4</v>
      </c>
      <c r="B7" s="3" t="s">
        <v>15</v>
      </c>
      <c r="C7" s="3" t="s">
        <v>16</v>
      </c>
      <c r="D7" s="4">
        <v>351</v>
      </c>
      <c r="E7" s="4">
        <v>62</v>
      </c>
      <c r="F7" s="5">
        <v>3000</v>
      </c>
      <c r="G7" s="4">
        <v>45000</v>
      </c>
      <c r="H7" s="7">
        <f t="shared" si="0"/>
        <v>48000</v>
      </c>
    </row>
    <row r="8" spans="1:8" ht="15.75">
      <c r="A8" s="6">
        <v>5</v>
      </c>
      <c r="B8" s="3" t="s">
        <v>17</v>
      </c>
      <c r="C8" s="3" t="s">
        <v>16</v>
      </c>
      <c r="D8" s="4">
        <v>364</v>
      </c>
      <c r="E8" s="4">
        <v>63</v>
      </c>
      <c r="F8" s="5">
        <v>3000</v>
      </c>
      <c r="G8" s="4">
        <v>54000</v>
      </c>
      <c r="H8" s="7">
        <f t="shared" si="0"/>
        <v>57000</v>
      </c>
    </row>
    <row r="9" spans="1:8" ht="15.75">
      <c r="A9" s="6">
        <v>6</v>
      </c>
      <c r="B9" s="3" t="s">
        <v>18</v>
      </c>
      <c r="C9" s="3" t="s">
        <v>16</v>
      </c>
      <c r="D9" s="4">
        <v>339</v>
      </c>
      <c r="E9" s="4">
        <v>64</v>
      </c>
      <c r="F9" s="5">
        <v>3000</v>
      </c>
      <c r="G9" s="4">
        <v>50000</v>
      </c>
      <c r="H9" s="7">
        <f t="shared" si="0"/>
        <v>53000</v>
      </c>
    </row>
    <row r="10" spans="1:8" ht="15.75">
      <c r="A10" s="6">
        <v>7</v>
      </c>
      <c r="B10" s="3" t="s">
        <v>19</v>
      </c>
      <c r="C10" s="3" t="s">
        <v>16</v>
      </c>
      <c r="D10" s="4">
        <v>324</v>
      </c>
      <c r="E10" s="4">
        <v>65</v>
      </c>
      <c r="F10" s="5">
        <v>3000</v>
      </c>
      <c r="G10" s="4">
        <v>47000</v>
      </c>
      <c r="H10" s="7">
        <f t="shared" si="0"/>
        <v>50000</v>
      </c>
    </row>
    <row r="11" spans="1:8" ht="15.75">
      <c r="A11" s="6">
        <v>8</v>
      </c>
      <c r="B11" s="3" t="s">
        <v>20</v>
      </c>
      <c r="C11" s="3" t="s">
        <v>16</v>
      </c>
      <c r="D11" s="4">
        <v>352</v>
      </c>
      <c r="E11" s="4">
        <v>66</v>
      </c>
      <c r="F11" s="5">
        <v>3000</v>
      </c>
      <c r="G11" s="4">
        <v>35000</v>
      </c>
      <c r="H11" s="7">
        <f t="shared" si="0"/>
        <v>38000</v>
      </c>
    </row>
    <row r="12" spans="1:8" ht="15.75">
      <c r="A12" s="12">
        <v>9</v>
      </c>
      <c r="B12" s="13" t="s">
        <v>21</v>
      </c>
      <c r="C12" s="13" t="s">
        <v>22</v>
      </c>
      <c r="D12" s="14">
        <v>318</v>
      </c>
      <c r="E12" s="14">
        <v>67</v>
      </c>
      <c r="F12" s="15">
        <v>2000</v>
      </c>
      <c r="G12" s="14">
        <v>38000</v>
      </c>
      <c r="H12" s="16">
        <f t="shared" si="0"/>
        <v>40000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2"/>
  <sheetViews>
    <sheetView workbookViewId="0">
      <selection activeCell="A2" sqref="A2:I102"/>
    </sheetView>
  </sheetViews>
  <sheetFormatPr defaultRowHeight="15"/>
  <cols>
    <col min="1" max="1" width="20.85546875" customWidth="1"/>
    <col min="2" max="2" width="22" customWidth="1"/>
    <col min="3" max="3" width="21.42578125" customWidth="1"/>
    <col min="4" max="4" width="19" customWidth="1"/>
    <col min="5" max="5" width="24.140625" customWidth="1"/>
    <col min="6" max="6" width="20.85546875" customWidth="1"/>
  </cols>
  <sheetData>
    <row r="2" spans="1:9" ht="15.75" thickBot="1">
      <c r="A2" s="21" t="s">
        <v>23</v>
      </c>
      <c r="B2" s="22" t="s">
        <v>24</v>
      </c>
      <c r="C2" s="22" t="s">
        <v>25</v>
      </c>
      <c r="D2" s="22" t="s">
        <v>26</v>
      </c>
      <c r="E2" s="22" t="s">
        <v>27</v>
      </c>
      <c r="F2" s="22" t="s">
        <v>28</v>
      </c>
      <c r="G2" s="23" t="s">
        <v>29</v>
      </c>
      <c r="H2" s="24" t="s">
        <v>30</v>
      </c>
      <c r="I2" s="24" t="s">
        <v>31</v>
      </c>
    </row>
    <row r="3" spans="1:9">
      <c r="A3" s="17">
        <v>42006</v>
      </c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9">
        <v>82</v>
      </c>
      <c r="H3" s="20">
        <v>0.86</v>
      </c>
      <c r="I3" s="20">
        <v>70.52</v>
      </c>
    </row>
    <row r="4" spans="1:9">
      <c r="A4" s="17">
        <v>42013</v>
      </c>
      <c r="B4" s="18" t="s">
        <v>32</v>
      </c>
      <c r="C4" s="18" t="s">
        <v>37</v>
      </c>
      <c r="D4" s="18" t="s">
        <v>38</v>
      </c>
      <c r="E4" s="18" t="s">
        <v>35</v>
      </c>
      <c r="F4" s="18" t="s">
        <v>36</v>
      </c>
      <c r="G4" s="19">
        <v>52</v>
      </c>
      <c r="H4" s="20">
        <v>0.86</v>
      </c>
      <c r="I4" s="20">
        <v>44.72</v>
      </c>
    </row>
    <row r="5" spans="1:9">
      <c r="A5" s="17">
        <v>42021</v>
      </c>
      <c r="B5" s="18" t="s">
        <v>32</v>
      </c>
      <c r="C5" s="18" t="s">
        <v>39</v>
      </c>
      <c r="D5" s="18" t="s">
        <v>40</v>
      </c>
      <c r="E5" s="18" t="s">
        <v>41</v>
      </c>
      <c r="F5" s="18" t="s">
        <v>42</v>
      </c>
      <c r="G5" s="19">
        <v>137</v>
      </c>
      <c r="H5" s="20">
        <v>0.99</v>
      </c>
      <c r="I5" s="20">
        <v>135.63</v>
      </c>
    </row>
    <row r="6" spans="1:9">
      <c r="A6" s="17">
        <v>42027</v>
      </c>
      <c r="B6" s="18" t="s">
        <v>32</v>
      </c>
      <c r="C6" s="18" t="s">
        <v>39</v>
      </c>
      <c r="D6" s="18" t="s">
        <v>40</v>
      </c>
      <c r="E6" s="18" t="s">
        <v>35</v>
      </c>
      <c r="F6" s="18" t="s">
        <v>36</v>
      </c>
      <c r="G6" s="19">
        <v>85</v>
      </c>
      <c r="H6" s="20">
        <v>0.86</v>
      </c>
      <c r="I6" s="20">
        <v>73.099999999999994</v>
      </c>
    </row>
    <row r="7" spans="1:9">
      <c r="A7" s="17">
        <v>42604</v>
      </c>
      <c r="B7" s="18" t="s">
        <v>43</v>
      </c>
      <c r="C7" s="18" t="s">
        <v>37</v>
      </c>
      <c r="D7" s="18" t="s">
        <v>38</v>
      </c>
      <c r="E7" s="18" t="s">
        <v>35</v>
      </c>
      <c r="F7" s="18" t="s">
        <v>36</v>
      </c>
      <c r="G7" s="19">
        <v>248</v>
      </c>
      <c r="H7" s="20">
        <v>0.86</v>
      </c>
      <c r="I7" s="20">
        <v>213.28</v>
      </c>
    </row>
    <row r="8" spans="1:9">
      <c r="A8" s="17">
        <v>42640</v>
      </c>
      <c r="B8" s="18" t="s">
        <v>44</v>
      </c>
      <c r="C8" s="18" t="s">
        <v>39</v>
      </c>
      <c r="D8" s="18" t="s">
        <v>45</v>
      </c>
      <c r="E8" s="18" t="s">
        <v>46</v>
      </c>
      <c r="F8" s="18" t="s">
        <v>47</v>
      </c>
      <c r="G8" s="19">
        <v>206</v>
      </c>
      <c r="H8" s="20">
        <v>2.19</v>
      </c>
      <c r="I8" s="20">
        <v>451.14</v>
      </c>
    </row>
    <row r="9" spans="1:9">
      <c r="A9" s="17">
        <v>42627</v>
      </c>
      <c r="B9" s="18" t="s">
        <v>44</v>
      </c>
      <c r="C9" s="18" t="s">
        <v>48</v>
      </c>
      <c r="D9" s="18" t="s">
        <v>49</v>
      </c>
      <c r="E9" s="18" t="s">
        <v>46</v>
      </c>
      <c r="F9" s="18" t="s">
        <v>47</v>
      </c>
      <c r="G9" s="19">
        <v>76</v>
      </c>
      <c r="H9" s="20">
        <v>2.19</v>
      </c>
      <c r="I9" s="20">
        <v>166.44</v>
      </c>
    </row>
    <row r="10" spans="1:9">
      <c r="A10" s="17">
        <v>42036</v>
      </c>
      <c r="B10" s="18" t="s">
        <v>50</v>
      </c>
      <c r="C10" s="18" t="s">
        <v>33</v>
      </c>
      <c r="D10" s="18" t="s">
        <v>34</v>
      </c>
      <c r="E10" s="18" t="s">
        <v>41</v>
      </c>
      <c r="F10" s="18" t="s">
        <v>42</v>
      </c>
      <c r="G10" s="19">
        <v>125</v>
      </c>
      <c r="H10" s="20">
        <v>0.99</v>
      </c>
      <c r="I10" s="20">
        <v>123.75</v>
      </c>
    </row>
    <row r="11" spans="1:9">
      <c r="A11" s="17">
        <v>42396</v>
      </c>
      <c r="B11" s="18" t="s">
        <v>44</v>
      </c>
      <c r="C11" s="18" t="s">
        <v>48</v>
      </c>
      <c r="D11" s="18" t="s">
        <v>49</v>
      </c>
      <c r="E11" s="18" t="s">
        <v>41</v>
      </c>
      <c r="F11" s="18" t="s">
        <v>42</v>
      </c>
      <c r="G11" s="19">
        <v>156</v>
      </c>
      <c r="H11" s="20">
        <v>0.99</v>
      </c>
      <c r="I11" s="20">
        <v>154.44</v>
      </c>
    </row>
    <row r="12" spans="1:9">
      <c r="A12" s="17">
        <v>42682</v>
      </c>
      <c r="B12" s="18" t="s">
        <v>50</v>
      </c>
      <c r="C12" s="18" t="s">
        <v>37</v>
      </c>
      <c r="D12" s="18" t="s">
        <v>51</v>
      </c>
      <c r="E12" s="18" t="s">
        <v>35</v>
      </c>
      <c r="F12" s="18" t="s">
        <v>36</v>
      </c>
      <c r="G12" s="19">
        <v>146</v>
      </c>
      <c r="H12" s="20">
        <v>0.86</v>
      </c>
      <c r="I12" s="20">
        <v>125.56</v>
      </c>
    </row>
    <row r="13" spans="1:9">
      <c r="A13" s="17">
        <v>42042</v>
      </c>
      <c r="B13" s="18" t="s">
        <v>50</v>
      </c>
      <c r="C13" s="18" t="s">
        <v>52</v>
      </c>
      <c r="D13" s="18" t="s">
        <v>53</v>
      </c>
      <c r="E13" s="18" t="s">
        <v>41</v>
      </c>
      <c r="F13" s="18" t="s">
        <v>42</v>
      </c>
      <c r="G13" s="19">
        <v>138</v>
      </c>
      <c r="H13" s="20">
        <v>0.99</v>
      </c>
      <c r="I13" s="20">
        <v>136.62</v>
      </c>
    </row>
    <row r="14" spans="1:9">
      <c r="A14" s="17">
        <v>42048</v>
      </c>
      <c r="B14" s="18" t="s">
        <v>43</v>
      </c>
      <c r="C14" s="18" t="s">
        <v>37</v>
      </c>
      <c r="D14" s="18" t="s">
        <v>38</v>
      </c>
      <c r="E14" s="18" t="s">
        <v>41</v>
      </c>
      <c r="F14" s="18" t="s">
        <v>42</v>
      </c>
      <c r="G14" s="19">
        <v>79</v>
      </c>
      <c r="H14" s="20">
        <v>0.99</v>
      </c>
      <c r="I14" s="20">
        <v>78.209999999999994</v>
      </c>
    </row>
    <row r="15" spans="1:9">
      <c r="A15" s="17">
        <v>42056</v>
      </c>
      <c r="B15" s="18" t="s">
        <v>43</v>
      </c>
      <c r="C15" s="18" t="s">
        <v>37</v>
      </c>
      <c r="D15" s="18" t="s">
        <v>38</v>
      </c>
      <c r="E15" s="18" t="s">
        <v>35</v>
      </c>
      <c r="F15" s="18" t="s">
        <v>36</v>
      </c>
      <c r="G15" s="19">
        <v>73</v>
      </c>
      <c r="H15" s="20">
        <v>0.86</v>
      </c>
      <c r="I15" s="20">
        <v>62.78</v>
      </c>
    </row>
    <row r="16" spans="1:9">
      <c r="A16" s="17">
        <v>42062</v>
      </c>
      <c r="B16" s="18" t="s">
        <v>43</v>
      </c>
      <c r="C16" s="18" t="s">
        <v>37</v>
      </c>
      <c r="D16" s="18" t="s">
        <v>38</v>
      </c>
      <c r="E16" s="18" t="s">
        <v>54</v>
      </c>
      <c r="F16" s="18" t="s">
        <v>55</v>
      </c>
      <c r="G16" s="19">
        <v>312</v>
      </c>
      <c r="H16" s="20">
        <v>1.62</v>
      </c>
      <c r="I16" s="20">
        <v>505.44</v>
      </c>
    </row>
    <row r="17" spans="1:9">
      <c r="A17" s="17">
        <v>42069</v>
      </c>
      <c r="B17" s="18" t="s">
        <v>44</v>
      </c>
      <c r="C17" s="18" t="s">
        <v>39</v>
      </c>
      <c r="D17" s="18" t="s">
        <v>45</v>
      </c>
      <c r="E17" s="18" t="s">
        <v>41</v>
      </c>
      <c r="F17" s="18" t="s">
        <v>42</v>
      </c>
      <c r="G17" s="19">
        <v>108</v>
      </c>
      <c r="H17" s="20">
        <v>0.99</v>
      </c>
      <c r="I17" s="20">
        <v>106.92</v>
      </c>
    </row>
    <row r="18" spans="1:9">
      <c r="A18" s="17">
        <v>42574</v>
      </c>
      <c r="B18" s="18" t="s">
        <v>43</v>
      </c>
      <c r="C18" s="18" t="s">
        <v>37</v>
      </c>
      <c r="D18" s="18" t="s">
        <v>38</v>
      </c>
      <c r="E18" s="18" t="s">
        <v>46</v>
      </c>
      <c r="F18" s="18" t="s">
        <v>47</v>
      </c>
      <c r="G18" s="19">
        <v>55</v>
      </c>
      <c r="H18" s="20">
        <v>2.19</v>
      </c>
      <c r="I18" s="20">
        <v>120.45</v>
      </c>
    </row>
    <row r="19" spans="1:9">
      <c r="A19" s="17">
        <v>42427</v>
      </c>
      <c r="B19" s="18" t="s">
        <v>32</v>
      </c>
      <c r="C19" s="18" t="s">
        <v>39</v>
      </c>
      <c r="D19" s="18" t="s">
        <v>40</v>
      </c>
      <c r="E19" s="18" t="s">
        <v>54</v>
      </c>
      <c r="F19" s="18" t="s">
        <v>55</v>
      </c>
      <c r="G19" s="19">
        <v>131</v>
      </c>
      <c r="H19" s="20">
        <v>1.62</v>
      </c>
      <c r="I19" s="20">
        <v>212.22</v>
      </c>
    </row>
    <row r="20" spans="1:9">
      <c r="A20" s="17">
        <v>42077</v>
      </c>
      <c r="B20" s="18" t="s">
        <v>32</v>
      </c>
      <c r="C20" s="18" t="s">
        <v>37</v>
      </c>
      <c r="D20" s="18" t="s">
        <v>38</v>
      </c>
      <c r="E20" s="18" t="s">
        <v>41</v>
      </c>
      <c r="F20" s="18" t="s">
        <v>56</v>
      </c>
      <c r="G20" s="19">
        <v>166</v>
      </c>
      <c r="H20" s="20">
        <v>0.99</v>
      </c>
      <c r="I20" s="20">
        <v>164.34</v>
      </c>
    </row>
    <row r="21" spans="1:9">
      <c r="A21" s="17">
        <v>42083</v>
      </c>
      <c r="B21" s="18" t="s">
        <v>44</v>
      </c>
      <c r="C21" s="18" t="s">
        <v>39</v>
      </c>
      <c r="D21" s="18" t="s">
        <v>45</v>
      </c>
      <c r="E21" s="18" t="s">
        <v>35</v>
      </c>
      <c r="F21" s="18" t="s">
        <v>36</v>
      </c>
      <c r="G21" s="19">
        <v>57</v>
      </c>
      <c r="H21" s="20">
        <v>0.86</v>
      </c>
      <c r="I21" s="20">
        <v>49.02</v>
      </c>
    </row>
    <row r="22" spans="1:9">
      <c r="A22" s="17">
        <v>42092</v>
      </c>
      <c r="B22" s="18" t="s">
        <v>50</v>
      </c>
      <c r="C22" s="18" t="s">
        <v>37</v>
      </c>
      <c r="D22" s="18" t="s">
        <v>51</v>
      </c>
      <c r="E22" s="18" t="s">
        <v>54</v>
      </c>
      <c r="F22" s="18" t="s">
        <v>57</v>
      </c>
      <c r="G22" s="19">
        <v>95</v>
      </c>
      <c r="H22" s="20">
        <v>1.62</v>
      </c>
      <c r="I22" s="20">
        <v>153.9</v>
      </c>
    </row>
    <row r="23" spans="1:9">
      <c r="A23" s="17">
        <v>42523</v>
      </c>
      <c r="B23" s="18" t="s">
        <v>50</v>
      </c>
      <c r="C23" s="18" t="s">
        <v>33</v>
      </c>
      <c r="D23" s="18" t="s">
        <v>34</v>
      </c>
      <c r="E23" s="18" t="s">
        <v>46</v>
      </c>
      <c r="F23" s="18" t="s">
        <v>47</v>
      </c>
      <c r="G23" s="19">
        <v>124</v>
      </c>
      <c r="H23" s="20">
        <v>2.19</v>
      </c>
      <c r="I23" s="20">
        <v>271.56</v>
      </c>
    </row>
    <row r="24" spans="1:9">
      <c r="A24" s="17">
        <v>42100</v>
      </c>
      <c r="B24" s="18" t="s">
        <v>44</v>
      </c>
      <c r="C24" s="18" t="s">
        <v>39</v>
      </c>
      <c r="D24" s="18" t="s">
        <v>45</v>
      </c>
      <c r="E24" s="18" t="s">
        <v>54</v>
      </c>
      <c r="F24" s="18" t="s">
        <v>55</v>
      </c>
      <c r="G24" s="19">
        <v>115</v>
      </c>
      <c r="H24" s="20">
        <v>1.62</v>
      </c>
      <c r="I24" s="20">
        <v>186.3</v>
      </c>
    </row>
    <row r="25" spans="1:9">
      <c r="A25" s="17">
        <v>42379</v>
      </c>
      <c r="B25" s="18" t="s">
        <v>44</v>
      </c>
      <c r="C25" s="18" t="s">
        <v>48</v>
      </c>
      <c r="D25" s="18" t="s">
        <v>49</v>
      </c>
      <c r="E25" s="18" t="s">
        <v>35</v>
      </c>
      <c r="F25" s="18" t="s">
        <v>36</v>
      </c>
      <c r="G25" s="19">
        <v>118</v>
      </c>
      <c r="H25" s="20">
        <v>0.86</v>
      </c>
      <c r="I25" s="20">
        <v>101.48</v>
      </c>
    </row>
    <row r="26" spans="1:9">
      <c r="A26" s="17">
        <v>42611</v>
      </c>
      <c r="B26" s="18" t="s">
        <v>32</v>
      </c>
      <c r="C26" s="18" t="s">
        <v>39</v>
      </c>
      <c r="D26" s="18" t="s">
        <v>40</v>
      </c>
      <c r="E26" s="18" t="s">
        <v>35</v>
      </c>
      <c r="F26" s="18" t="s">
        <v>36</v>
      </c>
      <c r="G26" s="19">
        <v>117</v>
      </c>
      <c r="H26" s="20">
        <v>0.86</v>
      </c>
      <c r="I26" s="20">
        <v>100.62</v>
      </c>
    </row>
    <row r="27" spans="1:9">
      <c r="A27" s="17">
        <v>42108</v>
      </c>
      <c r="B27" s="18" t="s">
        <v>44</v>
      </c>
      <c r="C27" s="18" t="s">
        <v>39</v>
      </c>
      <c r="D27" s="18" t="s">
        <v>45</v>
      </c>
      <c r="E27" s="18" t="s">
        <v>35</v>
      </c>
      <c r="F27" s="18" t="s">
        <v>36</v>
      </c>
      <c r="G27" s="19">
        <v>86</v>
      </c>
      <c r="H27" s="20">
        <v>0.86</v>
      </c>
      <c r="I27" s="20">
        <v>73.959999999999994</v>
      </c>
    </row>
    <row r="28" spans="1:9">
      <c r="A28" s="17">
        <v>42116</v>
      </c>
      <c r="B28" s="18" t="s">
        <v>50</v>
      </c>
      <c r="C28" s="18" t="s">
        <v>37</v>
      </c>
      <c r="D28" s="18" t="s">
        <v>51</v>
      </c>
      <c r="E28" s="18" t="s">
        <v>54</v>
      </c>
      <c r="F28" s="18" t="s">
        <v>58</v>
      </c>
      <c r="G28" s="19">
        <v>67</v>
      </c>
      <c r="H28" s="20">
        <v>1.75</v>
      </c>
      <c r="I28" s="20">
        <v>117.25</v>
      </c>
    </row>
    <row r="29" spans="1:9">
      <c r="A29" s="17">
        <v>42124</v>
      </c>
      <c r="B29" s="18" t="s">
        <v>44</v>
      </c>
      <c r="C29" s="18" t="s">
        <v>39</v>
      </c>
      <c r="D29" s="18" t="s">
        <v>45</v>
      </c>
      <c r="E29" s="18" t="s">
        <v>54</v>
      </c>
      <c r="F29" s="18" t="s">
        <v>58</v>
      </c>
      <c r="G29" s="19">
        <v>78</v>
      </c>
      <c r="H29" s="20">
        <v>1.75</v>
      </c>
      <c r="I29" s="20">
        <v>136.5</v>
      </c>
    </row>
    <row r="30" spans="1:9">
      <c r="A30" s="17">
        <v>42499</v>
      </c>
      <c r="B30" s="18" t="s">
        <v>32</v>
      </c>
      <c r="C30" s="18" t="s">
        <v>39</v>
      </c>
      <c r="D30" s="18" t="s">
        <v>40</v>
      </c>
      <c r="E30" s="18" t="s">
        <v>46</v>
      </c>
      <c r="F30" s="18" t="s">
        <v>47</v>
      </c>
      <c r="G30" s="19">
        <v>186</v>
      </c>
      <c r="H30" s="20">
        <v>2.19</v>
      </c>
      <c r="I30" s="20">
        <v>407.34</v>
      </c>
    </row>
    <row r="31" spans="1:9">
      <c r="A31" s="17">
        <v>42132</v>
      </c>
      <c r="B31" s="18" t="s">
        <v>32</v>
      </c>
      <c r="C31" s="18" t="s">
        <v>39</v>
      </c>
      <c r="D31" s="18" t="s">
        <v>40</v>
      </c>
      <c r="E31" s="18" t="s">
        <v>54</v>
      </c>
      <c r="F31" s="18" t="s">
        <v>57</v>
      </c>
      <c r="G31" s="19">
        <v>116</v>
      </c>
      <c r="H31" s="20">
        <v>1.62</v>
      </c>
      <c r="I31" s="20">
        <v>187.92</v>
      </c>
    </row>
    <row r="32" spans="1:9">
      <c r="A32" s="17">
        <v>42140</v>
      </c>
      <c r="B32" s="18" t="s">
        <v>32</v>
      </c>
      <c r="C32" s="18" t="s">
        <v>33</v>
      </c>
      <c r="D32" s="18" t="s">
        <v>34</v>
      </c>
      <c r="E32" s="18" t="s">
        <v>54</v>
      </c>
      <c r="F32" s="18" t="s">
        <v>58</v>
      </c>
      <c r="G32" s="19">
        <v>67</v>
      </c>
      <c r="H32" s="20">
        <v>1.75</v>
      </c>
      <c r="I32" s="20">
        <v>117.25</v>
      </c>
    </row>
    <row r="33" spans="1:9">
      <c r="A33" s="17">
        <v>42372</v>
      </c>
      <c r="B33" s="18" t="s">
        <v>32</v>
      </c>
      <c r="C33" s="18" t="s">
        <v>39</v>
      </c>
      <c r="D33" s="18" t="s">
        <v>40</v>
      </c>
      <c r="E33" s="18" t="s">
        <v>54</v>
      </c>
      <c r="F33" s="18" t="s">
        <v>57</v>
      </c>
      <c r="G33" s="19">
        <v>100</v>
      </c>
      <c r="H33" s="20">
        <v>1.62</v>
      </c>
      <c r="I33" s="20">
        <v>162</v>
      </c>
    </row>
    <row r="34" spans="1:9">
      <c r="A34" s="17">
        <v>42553</v>
      </c>
      <c r="B34" s="18" t="s">
        <v>32</v>
      </c>
      <c r="C34" s="18" t="s">
        <v>37</v>
      </c>
      <c r="D34" s="18" t="s">
        <v>38</v>
      </c>
      <c r="E34" s="18" t="s">
        <v>35</v>
      </c>
      <c r="F34" s="18" t="s">
        <v>36</v>
      </c>
      <c r="G34" s="19">
        <v>97</v>
      </c>
      <c r="H34" s="20">
        <v>0.86</v>
      </c>
      <c r="I34" s="20">
        <v>83.42</v>
      </c>
    </row>
    <row r="35" spans="1:9">
      <c r="A35" s="17">
        <v>42146</v>
      </c>
      <c r="B35" s="18" t="s">
        <v>44</v>
      </c>
      <c r="C35" s="18" t="s">
        <v>48</v>
      </c>
      <c r="D35" s="18" t="s">
        <v>49</v>
      </c>
      <c r="E35" s="18" t="s">
        <v>54</v>
      </c>
      <c r="F35" s="18" t="s">
        <v>58</v>
      </c>
      <c r="G35" s="19">
        <v>84</v>
      </c>
      <c r="H35" s="20">
        <v>1.75</v>
      </c>
      <c r="I35" s="20">
        <v>147</v>
      </c>
    </row>
    <row r="36" spans="1:9">
      <c r="A36" s="17">
        <v>42668</v>
      </c>
      <c r="B36" s="18" t="s">
        <v>44</v>
      </c>
      <c r="C36" s="18" t="s">
        <v>39</v>
      </c>
      <c r="D36" s="18" t="s">
        <v>45</v>
      </c>
      <c r="E36" s="18" t="s">
        <v>41</v>
      </c>
      <c r="F36" s="18" t="s">
        <v>42</v>
      </c>
      <c r="G36" s="19">
        <v>96</v>
      </c>
      <c r="H36" s="20">
        <v>0.99</v>
      </c>
      <c r="I36" s="20">
        <v>95.04</v>
      </c>
    </row>
    <row r="37" spans="1:9">
      <c r="A37" s="17">
        <v>42434</v>
      </c>
      <c r="B37" s="18" t="s">
        <v>32</v>
      </c>
      <c r="C37" s="18" t="s">
        <v>37</v>
      </c>
      <c r="D37" s="18" t="s">
        <v>38</v>
      </c>
      <c r="E37" s="18" t="s">
        <v>54</v>
      </c>
      <c r="F37" s="18" t="s">
        <v>58</v>
      </c>
      <c r="G37" s="19">
        <v>96</v>
      </c>
      <c r="H37" s="20">
        <v>1.75</v>
      </c>
      <c r="I37" s="20">
        <v>168</v>
      </c>
    </row>
    <row r="38" spans="1:9">
      <c r="A38" s="17">
        <v>42152</v>
      </c>
      <c r="B38" s="18" t="s">
        <v>43</v>
      </c>
      <c r="C38" s="18" t="s">
        <v>52</v>
      </c>
      <c r="D38" s="18" t="s">
        <v>53</v>
      </c>
      <c r="E38" s="18" t="s">
        <v>54</v>
      </c>
      <c r="F38" s="18" t="s">
        <v>55</v>
      </c>
      <c r="G38" s="19">
        <v>127</v>
      </c>
      <c r="H38" s="20">
        <v>1.62</v>
      </c>
      <c r="I38" s="20">
        <v>205.74</v>
      </c>
    </row>
    <row r="39" spans="1:9">
      <c r="A39" s="17">
        <v>42160</v>
      </c>
      <c r="B39" s="18" t="s">
        <v>44</v>
      </c>
      <c r="C39" s="18" t="s">
        <v>39</v>
      </c>
      <c r="D39" s="18" t="s">
        <v>45</v>
      </c>
      <c r="E39" s="18" t="s">
        <v>54</v>
      </c>
      <c r="F39" s="18" t="s">
        <v>57</v>
      </c>
      <c r="G39" s="19">
        <v>54</v>
      </c>
      <c r="H39" s="20">
        <v>1.62</v>
      </c>
      <c r="I39" s="20">
        <v>87.48</v>
      </c>
    </row>
    <row r="40" spans="1:9">
      <c r="A40" s="17">
        <v>42169</v>
      </c>
      <c r="B40" s="18" t="s">
        <v>32</v>
      </c>
      <c r="C40" s="18" t="s">
        <v>37</v>
      </c>
      <c r="D40" s="18" t="s">
        <v>38</v>
      </c>
      <c r="E40" s="18" t="s">
        <v>54</v>
      </c>
      <c r="F40" s="18" t="s">
        <v>57</v>
      </c>
      <c r="G40" s="19">
        <v>105</v>
      </c>
      <c r="H40" s="20">
        <v>1.62</v>
      </c>
      <c r="I40" s="20">
        <v>170.1</v>
      </c>
    </row>
    <row r="41" spans="1:9">
      <c r="A41" s="17">
        <v>42507</v>
      </c>
      <c r="B41" s="18" t="s">
        <v>43</v>
      </c>
      <c r="C41" s="18" t="s">
        <v>37</v>
      </c>
      <c r="D41" s="18" t="s">
        <v>38</v>
      </c>
      <c r="E41" s="18" t="s">
        <v>41</v>
      </c>
      <c r="F41" s="18" t="s">
        <v>42</v>
      </c>
      <c r="G41" s="19">
        <v>88</v>
      </c>
      <c r="H41" s="20">
        <v>0.99</v>
      </c>
      <c r="I41" s="20">
        <v>87.12</v>
      </c>
    </row>
    <row r="42" spans="1:9">
      <c r="A42" s="17">
        <v>42674</v>
      </c>
      <c r="B42" s="18" t="s">
        <v>32</v>
      </c>
      <c r="C42" s="18" t="s">
        <v>39</v>
      </c>
      <c r="D42" s="18" t="s">
        <v>40</v>
      </c>
      <c r="E42" s="18" t="s">
        <v>41</v>
      </c>
      <c r="F42" s="18" t="s">
        <v>42</v>
      </c>
      <c r="G42" s="19">
        <v>86</v>
      </c>
      <c r="H42" s="20">
        <v>0.99</v>
      </c>
      <c r="I42" s="20">
        <v>85.14</v>
      </c>
    </row>
    <row r="43" spans="1:9">
      <c r="A43" s="17">
        <v>42175</v>
      </c>
      <c r="B43" s="18" t="s">
        <v>43</v>
      </c>
      <c r="C43" s="18" t="s">
        <v>39</v>
      </c>
      <c r="D43" s="18" t="s">
        <v>40</v>
      </c>
      <c r="E43" s="18" t="s">
        <v>41</v>
      </c>
      <c r="F43" s="18" t="s">
        <v>42</v>
      </c>
      <c r="G43" s="19">
        <v>67</v>
      </c>
      <c r="H43" s="20">
        <v>0.99</v>
      </c>
      <c r="I43" s="20">
        <v>66.33</v>
      </c>
    </row>
    <row r="44" spans="1:9">
      <c r="A44" s="17">
        <v>42419</v>
      </c>
      <c r="B44" s="18" t="s">
        <v>43</v>
      </c>
      <c r="C44" s="18" t="s">
        <v>37</v>
      </c>
      <c r="D44" s="18" t="s">
        <v>38</v>
      </c>
      <c r="E44" s="18" t="s">
        <v>35</v>
      </c>
      <c r="F44" s="18" t="s">
        <v>36</v>
      </c>
      <c r="G44" s="19">
        <v>86</v>
      </c>
      <c r="H44" s="20">
        <v>0.86</v>
      </c>
      <c r="I44" s="20">
        <v>73.959999999999994</v>
      </c>
    </row>
    <row r="45" spans="1:9">
      <c r="A45" s="17">
        <v>42184</v>
      </c>
      <c r="B45" s="18" t="s">
        <v>44</v>
      </c>
      <c r="C45" s="18" t="s">
        <v>39</v>
      </c>
      <c r="D45" s="18" t="s">
        <v>45</v>
      </c>
      <c r="E45" s="18" t="s">
        <v>41</v>
      </c>
      <c r="F45" s="18" t="s">
        <v>42</v>
      </c>
      <c r="G45" s="19">
        <v>52</v>
      </c>
      <c r="H45" s="20">
        <v>0.99</v>
      </c>
      <c r="I45" s="20">
        <v>51.48</v>
      </c>
    </row>
    <row r="46" spans="1:9">
      <c r="A46" s="17">
        <v>42491</v>
      </c>
      <c r="B46" s="18" t="s">
        <v>43</v>
      </c>
      <c r="C46" s="18" t="s">
        <v>37</v>
      </c>
      <c r="D46" s="18" t="s">
        <v>38</v>
      </c>
      <c r="E46" s="18" t="s">
        <v>46</v>
      </c>
      <c r="F46" s="18" t="s">
        <v>47</v>
      </c>
      <c r="G46" s="19">
        <v>85</v>
      </c>
      <c r="H46" s="20">
        <v>2.19</v>
      </c>
      <c r="I46" s="20">
        <v>186.15</v>
      </c>
    </row>
    <row r="47" spans="1:9">
      <c r="A47" s="17">
        <v>42193</v>
      </c>
      <c r="B47" s="18" t="s">
        <v>43</v>
      </c>
      <c r="C47" s="18" t="s">
        <v>37</v>
      </c>
      <c r="D47" s="18" t="s">
        <v>38</v>
      </c>
      <c r="E47" s="18" t="s">
        <v>54</v>
      </c>
      <c r="F47" s="18" t="s">
        <v>55</v>
      </c>
      <c r="G47" s="19">
        <v>65</v>
      </c>
      <c r="H47" s="20">
        <v>1.62</v>
      </c>
      <c r="I47" s="20">
        <v>105.3</v>
      </c>
    </row>
    <row r="48" spans="1:9">
      <c r="A48" s="17">
        <v>42199</v>
      </c>
      <c r="B48" s="18" t="s">
        <v>44</v>
      </c>
      <c r="C48" s="18" t="s">
        <v>39</v>
      </c>
      <c r="D48" s="18" t="s">
        <v>45</v>
      </c>
      <c r="E48" s="18" t="s">
        <v>54</v>
      </c>
      <c r="F48" s="18" t="s">
        <v>57</v>
      </c>
      <c r="G48" s="19">
        <v>51</v>
      </c>
      <c r="H48" s="20">
        <v>1.62</v>
      </c>
      <c r="I48" s="20">
        <v>82.62</v>
      </c>
    </row>
    <row r="49" spans="1:9">
      <c r="A49" s="17">
        <v>42735</v>
      </c>
      <c r="B49" s="18" t="s">
        <v>43</v>
      </c>
      <c r="C49" s="18" t="s">
        <v>37</v>
      </c>
      <c r="D49" s="18" t="s">
        <v>38</v>
      </c>
      <c r="E49" s="18" t="s">
        <v>54</v>
      </c>
      <c r="F49" s="18" t="s">
        <v>57</v>
      </c>
      <c r="G49" s="19">
        <v>83</v>
      </c>
      <c r="H49" s="20">
        <v>1.62</v>
      </c>
      <c r="I49" s="20">
        <v>134.46</v>
      </c>
    </row>
    <row r="50" spans="1:9">
      <c r="A50" s="17">
        <v>42689</v>
      </c>
      <c r="B50" s="18" t="s">
        <v>32</v>
      </c>
      <c r="C50" s="18" t="s">
        <v>37</v>
      </c>
      <c r="D50" s="18" t="s">
        <v>38</v>
      </c>
      <c r="E50" s="18" t="s">
        <v>41</v>
      </c>
      <c r="F50" s="18" t="s">
        <v>42</v>
      </c>
      <c r="G50" s="19">
        <v>82</v>
      </c>
      <c r="H50" s="20">
        <v>0.99</v>
      </c>
      <c r="I50" s="20">
        <v>81.180000000000007</v>
      </c>
    </row>
    <row r="51" spans="1:9">
      <c r="A51" s="17">
        <v>42206</v>
      </c>
      <c r="B51" s="18" t="s">
        <v>32</v>
      </c>
      <c r="C51" s="18" t="s">
        <v>37</v>
      </c>
      <c r="D51" s="18" t="s">
        <v>38</v>
      </c>
      <c r="E51" s="18" t="s">
        <v>35</v>
      </c>
      <c r="F51" s="18" t="s">
        <v>36</v>
      </c>
      <c r="G51" s="19">
        <v>63</v>
      </c>
      <c r="H51" s="20">
        <v>0.86</v>
      </c>
      <c r="I51" s="20">
        <v>54.18</v>
      </c>
    </row>
    <row r="52" spans="1:9">
      <c r="A52" s="17">
        <v>42405</v>
      </c>
      <c r="B52" s="18" t="s">
        <v>44</v>
      </c>
      <c r="C52" s="18" t="s">
        <v>39</v>
      </c>
      <c r="D52" s="18" t="s">
        <v>45</v>
      </c>
      <c r="E52" s="18" t="s">
        <v>54</v>
      </c>
      <c r="F52" s="18" t="s">
        <v>58</v>
      </c>
      <c r="G52" s="19">
        <v>82</v>
      </c>
      <c r="H52" s="20">
        <v>1.75</v>
      </c>
      <c r="I52" s="20">
        <v>143.5</v>
      </c>
    </row>
    <row r="53" spans="1:9">
      <c r="A53" s="17">
        <v>42214</v>
      </c>
      <c r="B53" s="18" t="s">
        <v>43</v>
      </c>
      <c r="C53" s="18" t="s">
        <v>39</v>
      </c>
      <c r="D53" s="18" t="s">
        <v>40</v>
      </c>
      <c r="E53" s="18" t="s">
        <v>54</v>
      </c>
      <c r="F53" s="18" t="s">
        <v>55</v>
      </c>
      <c r="G53" s="19">
        <v>84</v>
      </c>
      <c r="H53" s="20">
        <v>1.62</v>
      </c>
      <c r="I53" s="20">
        <v>136.08000000000001</v>
      </c>
    </row>
    <row r="54" spans="1:9">
      <c r="A54" s="17">
        <v>42220</v>
      </c>
      <c r="B54" s="18" t="s">
        <v>44</v>
      </c>
      <c r="C54" s="18" t="s">
        <v>39</v>
      </c>
      <c r="D54" s="18" t="s">
        <v>45</v>
      </c>
      <c r="E54" s="18" t="s">
        <v>35</v>
      </c>
      <c r="F54" s="18" t="s">
        <v>36</v>
      </c>
      <c r="G54" s="19">
        <v>307</v>
      </c>
      <c r="H54" s="20">
        <v>0.86</v>
      </c>
      <c r="I54" s="20">
        <v>264.02</v>
      </c>
    </row>
    <row r="55" spans="1:9">
      <c r="A55" s="17">
        <v>42455</v>
      </c>
      <c r="B55" s="18" t="s">
        <v>32</v>
      </c>
      <c r="C55" s="18" t="s">
        <v>37</v>
      </c>
      <c r="D55" s="18" t="s">
        <v>38</v>
      </c>
      <c r="E55" s="18" t="s">
        <v>54</v>
      </c>
      <c r="F55" s="18" t="s">
        <v>57</v>
      </c>
      <c r="G55" s="19">
        <v>77</v>
      </c>
      <c r="H55" s="20">
        <v>1.62</v>
      </c>
      <c r="I55" s="20">
        <v>124.74</v>
      </c>
    </row>
    <row r="56" spans="1:9">
      <c r="A56" s="17">
        <v>42226</v>
      </c>
      <c r="B56" s="18" t="s">
        <v>44</v>
      </c>
      <c r="C56" s="18" t="s">
        <v>39</v>
      </c>
      <c r="D56" s="18" t="s">
        <v>45</v>
      </c>
      <c r="E56" s="18" t="s">
        <v>35</v>
      </c>
      <c r="F56" s="18" t="s">
        <v>36</v>
      </c>
      <c r="G56" s="19">
        <v>57</v>
      </c>
      <c r="H56" s="20">
        <v>0.86</v>
      </c>
      <c r="I56" s="20">
        <v>49.02</v>
      </c>
    </row>
    <row r="57" spans="1:9">
      <c r="A57" s="17">
        <v>42484</v>
      </c>
      <c r="B57" s="18" t="s">
        <v>50</v>
      </c>
      <c r="C57" s="18" t="s">
        <v>33</v>
      </c>
      <c r="D57" s="18" t="s">
        <v>34</v>
      </c>
      <c r="E57" s="18" t="s">
        <v>46</v>
      </c>
      <c r="F57" s="18" t="s">
        <v>47</v>
      </c>
      <c r="G57" s="19">
        <v>113</v>
      </c>
      <c r="H57" s="20">
        <v>2.19</v>
      </c>
      <c r="I57" s="20">
        <v>247.47</v>
      </c>
    </row>
    <row r="58" spans="1:9">
      <c r="A58" s="17">
        <v>42704</v>
      </c>
      <c r="B58" s="18" t="s">
        <v>43</v>
      </c>
      <c r="C58" s="18" t="s">
        <v>39</v>
      </c>
      <c r="D58" s="18" t="s">
        <v>40</v>
      </c>
      <c r="E58" s="18" t="s">
        <v>54</v>
      </c>
      <c r="F58" s="18" t="s">
        <v>55</v>
      </c>
      <c r="G58" s="19">
        <v>75</v>
      </c>
      <c r="H58" s="20">
        <v>1.62</v>
      </c>
      <c r="I58" s="20">
        <v>121.5</v>
      </c>
    </row>
    <row r="59" spans="1:9">
      <c r="A59" s="17">
        <v>42596</v>
      </c>
      <c r="B59" s="18" t="s">
        <v>32</v>
      </c>
      <c r="C59" s="18" t="s">
        <v>37</v>
      </c>
      <c r="D59" s="18" t="s">
        <v>38</v>
      </c>
      <c r="E59" s="18" t="s">
        <v>35</v>
      </c>
      <c r="F59" s="18" t="s">
        <v>36</v>
      </c>
      <c r="G59" s="19">
        <v>74</v>
      </c>
      <c r="H59" s="20">
        <v>0.86</v>
      </c>
      <c r="I59" s="20">
        <v>63.64</v>
      </c>
    </row>
    <row r="60" spans="1:9">
      <c r="A60" s="17">
        <v>42476</v>
      </c>
      <c r="B60" s="18" t="s">
        <v>32</v>
      </c>
      <c r="C60" s="18" t="s">
        <v>37</v>
      </c>
      <c r="D60" s="18" t="s">
        <v>38</v>
      </c>
      <c r="E60" s="18" t="s">
        <v>54</v>
      </c>
      <c r="F60" s="18" t="s">
        <v>57</v>
      </c>
      <c r="G60" s="19">
        <v>74</v>
      </c>
      <c r="H60" s="20">
        <v>1.62</v>
      </c>
      <c r="I60" s="20">
        <v>119.88</v>
      </c>
    </row>
    <row r="61" spans="1:9">
      <c r="A61" s="17">
        <v>42234</v>
      </c>
      <c r="B61" s="18" t="s">
        <v>50</v>
      </c>
      <c r="C61" s="18" t="s">
        <v>33</v>
      </c>
      <c r="D61" s="18" t="s">
        <v>34</v>
      </c>
      <c r="E61" s="18" t="s">
        <v>41</v>
      </c>
      <c r="F61" s="18" t="s">
        <v>42</v>
      </c>
      <c r="G61" s="19">
        <v>140</v>
      </c>
      <c r="H61" s="20">
        <v>0.99</v>
      </c>
      <c r="I61" s="20">
        <v>138.6</v>
      </c>
    </row>
    <row r="62" spans="1:9">
      <c r="A62" s="17">
        <v>42663</v>
      </c>
      <c r="B62" s="18" t="s">
        <v>43</v>
      </c>
      <c r="C62" s="18" t="s">
        <v>52</v>
      </c>
      <c r="D62" s="18" t="s">
        <v>53</v>
      </c>
      <c r="E62" s="18"/>
      <c r="F62" s="18" t="s">
        <v>42</v>
      </c>
      <c r="G62" s="19">
        <v>70</v>
      </c>
      <c r="H62" s="20">
        <v>0.99</v>
      </c>
      <c r="I62" s="20">
        <v>69.3</v>
      </c>
    </row>
    <row r="63" spans="1:9">
      <c r="A63" s="17">
        <v>42411</v>
      </c>
      <c r="B63" s="18" t="s">
        <v>43</v>
      </c>
      <c r="C63" s="18" t="s">
        <v>37</v>
      </c>
      <c r="D63" s="18" t="s">
        <v>38</v>
      </c>
      <c r="E63" s="18" t="s">
        <v>35</v>
      </c>
      <c r="F63" s="18" t="s">
        <v>36</v>
      </c>
      <c r="G63" s="19">
        <v>70</v>
      </c>
      <c r="H63" s="20">
        <v>0.86</v>
      </c>
      <c r="I63" s="20">
        <v>60.2</v>
      </c>
    </row>
    <row r="64" spans="1:9">
      <c r="A64" s="17">
        <v>42242</v>
      </c>
      <c r="B64" s="18" t="s">
        <v>43</v>
      </c>
      <c r="C64" s="18" t="s">
        <v>39</v>
      </c>
      <c r="D64" s="18" t="s">
        <v>40</v>
      </c>
      <c r="E64" s="18" t="s">
        <v>35</v>
      </c>
      <c r="F64" s="18" t="s">
        <v>36</v>
      </c>
      <c r="G64" s="19">
        <v>92</v>
      </c>
      <c r="H64" s="20">
        <v>0.86</v>
      </c>
      <c r="I64" s="20">
        <v>79.12</v>
      </c>
    </row>
    <row r="65" spans="1:9">
      <c r="A65" s="17">
        <v>42568</v>
      </c>
      <c r="B65" s="18" t="s">
        <v>44</v>
      </c>
      <c r="C65" s="18" t="s">
        <v>39</v>
      </c>
      <c r="D65" s="18" t="s">
        <v>45</v>
      </c>
      <c r="E65" s="18" t="s">
        <v>35</v>
      </c>
      <c r="F65" s="18" t="s">
        <v>36</v>
      </c>
      <c r="G65" s="19">
        <v>69</v>
      </c>
      <c r="H65" s="20">
        <v>0.86</v>
      </c>
      <c r="I65" s="20">
        <v>59.34</v>
      </c>
    </row>
    <row r="66" spans="1:9">
      <c r="A66" s="17">
        <v>42719</v>
      </c>
      <c r="B66" s="18" t="s">
        <v>32</v>
      </c>
      <c r="C66" s="18" t="s">
        <v>39</v>
      </c>
      <c r="D66" s="18" t="s">
        <v>40</v>
      </c>
      <c r="E66" s="18" t="s">
        <v>54</v>
      </c>
      <c r="F66" s="18" t="s">
        <v>55</v>
      </c>
      <c r="G66" s="19">
        <v>68</v>
      </c>
      <c r="H66" s="20">
        <v>1.62</v>
      </c>
      <c r="I66" s="20">
        <v>110.16</v>
      </c>
    </row>
    <row r="67" spans="1:9">
      <c r="A67" s="17">
        <v>42251</v>
      </c>
      <c r="B67" s="18" t="s">
        <v>32</v>
      </c>
      <c r="C67" s="18" t="s">
        <v>39</v>
      </c>
      <c r="D67" s="18" t="s">
        <v>40</v>
      </c>
      <c r="E67" s="18" t="s">
        <v>41</v>
      </c>
      <c r="F67" s="18" t="s">
        <v>42</v>
      </c>
      <c r="G67" s="19">
        <v>135</v>
      </c>
      <c r="H67" s="20">
        <v>0.99</v>
      </c>
      <c r="I67" s="20">
        <v>133.65</v>
      </c>
    </row>
    <row r="68" spans="1:9">
      <c r="A68" s="17">
        <v>42441</v>
      </c>
      <c r="B68" s="18" t="s">
        <v>50</v>
      </c>
      <c r="C68" s="18" t="s">
        <v>52</v>
      </c>
      <c r="D68" s="18" t="s">
        <v>53</v>
      </c>
      <c r="E68" s="18" t="s">
        <v>46</v>
      </c>
      <c r="F68" s="18" t="s">
        <v>47</v>
      </c>
      <c r="G68" s="19">
        <v>133</v>
      </c>
      <c r="H68" s="20">
        <v>2.19</v>
      </c>
      <c r="I68" s="20">
        <v>291.27</v>
      </c>
    </row>
    <row r="69" spans="1:9">
      <c r="A69" s="17">
        <v>42265</v>
      </c>
      <c r="B69" s="18" t="s">
        <v>32</v>
      </c>
      <c r="C69" s="18" t="s">
        <v>33</v>
      </c>
      <c r="D69" s="18" t="s">
        <v>34</v>
      </c>
      <c r="E69" s="18" t="s">
        <v>54</v>
      </c>
      <c r="F69" s="18" t="s">
        <v>58</v>
      </c>
      <c r="G69" s="19">
        <v>51</v>
      </c>
      <c r="H69" s="20">
        <v>1.75</v>
      </c>
      <c r="I69" s="20">
        <v>89.25</v>
      </c>
    </row>
    <row r="70" spans="1:9">
      <c r="A70" s="17">
        <v>42696</v>
      </c>
      <c r="B70" s="18" t="s">
        <v>44</v>
      </c>
      <c r="C70" s="18" t="s">
        <v>39</v>
      </c>
      <c r="D70" s="18" t="s">
        <v>45</v>
      </c>
      <c r="E70" s="18" t="s">
        <v>54</v>
      </c>
      <c r="F70" s="18" t="s">
        <v>57</v>
      </c>
      <c r="G70" s="19">
        <v>67</v>
      </c>
      <c r="H70" s="20">
        <v>1.62</v>
      </c>
      <c r="I70" s="20">
        <v>108.54</v>
      </c>
    </row>
    <row r="71" spans="1:9">
      <c r="A71" s="17">
        <v>42545</v>
      </c>
      <c r="B71" s="18" t="s">
        <v>43</v>
      </c>
      <c r="C71" s="18" t="s">
        <v>37</v>
      </c>
      <c r="D71" s="18" t="s">
        <v>38</v>
      </c>
      <c r="E71" s="18" t="s">
        <v>54</v>
      </c>
      <c r="F71" s="18" t="s">
        <v>57</v>
      </c>
      <c r="G71" s="19">
        <v>66</v>
      </c>
      <c r="H71" s="20">
        <v>1.62</v>
      </c>
      <c r="I71" s="20">
        <v>106.92</v>
      </c>
    </row>
    <row r="72" spans="1:9">
      <c r="A72" s="17">
        <v>42271</v>
      </c>
      <c r="B72" s="18" t="s">
        <v>32</v>
      </c>
      <c r="C72" s="18" t="s">
        <v>39</v>
      </c>
      <c r="D72" s="18" t="s">
        <v>40</v>
      </c>
      <c r="E72" s="18" t="s">
        <v>35</v>
      </c>
      <c r="F72" s="18" t="s">
        <v>36</v>
      </c>
      <c r="G72" s="19">
        <v>56</v>
      </c>
      <c r="H72" s="20">
        <v>0.86</v>
      </c>
      <c r="I72" s="20">
        <v>48.16</v>
      </c>
    </row>
    <row r="73" spans="1:9">
      <c r="A73" s="17">
        <v>42278</v>
      </c>
      <c r="B73" s="18" t="s">
        <v>32</v>
      </c>
      <c r="C73" s="18" t="s">
        <v>37</v>
      </c>
      <c r="D73" s="18" t="s">
        <v>38</v>
      </c>
      <c r="E73" s="18" t="s">
        <v>41</v>
      </c>
      <c r="F73" s="18" t="s">
        <v>42</v>
      </c>
      <c r="G73" s="19">
        <v>114</v>
      </c>
      <c r="H73" s="20">
        <v>0.99</v>
      </c>
      <c r="I73" s="20">
        <v>112.86</v>
      </c>
    </row>
    <row r="74" spans="1:9">
      <c r="A74" s="17">
        <v>42449</v>
      </c>
      <c r="B74" s="18" t="s">
        <v>44</v>
      </c>
      <c r="C74" s="18" t="s">
        <v>39</v>
      </c>
      <c r="D74" s="18" t="s">
        <v>45</v>
      </c>
      <c r="E74" s="18" t="s">
        <v>54</v>
      </c>
      <c r="F74" s="18" t="s">
        <v>57</v>
      </c>
      <c r="G74" s="19">
        <v>63</v>
      </c>
      <c r="H74" s="20">
        <v>1.62</v>
      </c>
      <c r="I74" s="20">
        <v>102.06</v>
      </c>
    </row>
    <row r="75" spans="1:9">
      <c r="A75" s="17">
        <v>42713</v>
      </c>
      <c r="B75" s="18" t="s">
        <v>50</v>
      </c>
      <c r="C75" s="18" t="s">
        <v>37</v>
      </c>
      <c r="D75" s="18" t="s">
        <v>51</v>
      </c>
      <c r="E75" s="18" t="s">
        <v>35</v>
      </c>
      <c r="F75" s="18" t="s">
        <v>36</v>
      </c>
      <c r="G75" s="19">
        <v>62</v>
      </c>
      <c r="H75" s="20">
        <v>0.86</v>
      </c>
      <c r="I75" s="20">
        <v>53.32</v>
      </c>
    </row>
    <row r="76" spans="1:9">
      <c r="A76" s="17">
        <v>42532</v>
      </c>
      <c r="B76" s="18" t="s">
        <v>43</v>
      </c>
      <c r="C76" s="18" t="s">
        <v>37</v>
      </c>
      <c r="D76" s="18" t="s">
        <v>38</v>
      </c>
      <c r="E76" s="18" t="s">
        <v>54</v>
      </c>
      <c r="F76" s="18" t="s">
        <v>55</v>
      </c>
      <c r="G76" s="19">
        <v>62</v>
      </c>
      <c r="H76" s="20">
        <v>1.62</v>
      </c>
      <c r="I76" s="20">
        <v>100.44</v>
      </c>
    </row>
    <row r="77" spans="1:9">
      <c r="A77" s="17">
        <v>42653</v>
      </c>
      <c r="B77" s="18" t="s">
        <v>44</v>
      </c>
      <c r="C77" s="18" t="s">
        <v>39</v>
      </c>
      <c r="D77" s="18" t="s">
        <v>45</v>
      </c>
      <c r="E77" s="18" t="s">
        <v>54</v>
      </c>
      <c r="F77" s="18" t="s">
        <v>57</v>
      </c>
      <c r="G77" s="19">
        <v>62</v>
      </c>
      <c r="H77" s="20">
        <v>1.62</v>
      </c>
      <c r="I77" s="20">
        <v>100.44</v>
      </c>
    </row>
    <row r="78" spans="1:9">
      <c r="A78" s="17">
        <v>42581</v>
      </c>
      <c r="B78" s="18" t="s">
        <v>43</v>
      </c>
      <c r="C78" s="18" t="s">
        <v>37</v>
      </c>
      <c r="D78" s="18" t="s">
        <v>38</v>
      </c>
      <c r="E78" s="18" t="s">
        <v>41</v>
      </c>
      <c r="F78" s="18" t="s">
        <v>42</v>
      </c>
      <c r="G78" s="19">
        <v>60</v>
      </c>
      <c r="H78" s="20">
        <v>0.99</v>
      </c>
      <c r="I78" s="20">
        <v>59.4</v>
      </c>
    </row>
    <row r="79" spans="1:9">
      <c r="A79" s="17">
        <v>42728</v>
      </c>
      <c r="B79" s="18" t="s">
        <v>43</v>
      </c>
      <c r="C79" s="18" t="s">
        <v>52</v>
      </c>
      <c r="D79" s="18" t="s">
        <v>53</v>
      </c>
      <c r="E79" s="18" t="s">
        <v>54</v>
      </c>
      <c r="F79" s="18" t="s">
        <v>55</v>
      </c>
      <c r="G79" s="19">
        <v>60</v>
      </c>
      <c r="H79" s="20">
        <v>1.62</v>
      </c>
      <c r="I79" s="20">
        <v>97.2</v>
      </c>
    </row>
    <row r="80" spans="1:9">
      <c r="A80" s="17">
        <v>42659</v>
      </c>
      <c r="B80" s="18" t="s">
        <v>44</v>
      </c>
      <c r="C80" s="18" t="s">
        <v>48</v>
      </c>
      <c r="D80" s="18" t="s">
        <v>49</v>
      </c>
      <c r="E80" s="18" t="s">
        <v>41</v>
      </c>
      <c r="F80" s="18" t="s">
        <v>42</v>
      </c>
      <c r="G80" s="19">
        <v>59</v>
      </c>
      <c r="H80" s="20">
        <v>0.99</v>
      </c>
      <c r="I80" s="20">
        <v>58.41</v>
      </c>
    </row>
    <row r="81" spans="1:9">
      <c r="A81" s="17">
        <v>42388</v>
      </c>
      <c r="B81" s="18" t="s">
        <v>43</v>
      </c>
      <c r="C81" s="18" t="s">
        <v>39</v>
      </c>
      <c r="D81" s="18" t="s">
        <v>40</v>
      </c>
      <c r="E81" s="18" t="s">
        <v>41</v>
      </c>
      <c r="F81" s="18" t="s">
        <v>42</v>
      </c>
      <c r="G81" s="19">
        <v>58</v>
      </c>
      <c r="H81" s="20">
        <v>0.99</v>
      </c>
      <c r="I81" s="20">
        <v>57.42</v>
      </c>
    </row>
    <row r="82" spans="1:9">
      <c r="A82" s="17">
        <v>42539</v>
      </c>
      <c r="B82" s="18" t="s">
        <v>44</v>
      </c>
      <c r="C82" s="18" t="s">
        <v>48</v>
      </c>
      <c r="D82" s="18" t="s">
        <v>49</v>
      </c>
      <c r="E82" s="18" t="s">
        <v>35</v>
      </c>
      <c r="F82" s="18" t="s">
        <v>36</v>
      </c>
      <c r="G82" s="19">
        <v>58</v>
      </c>
      <c r="H82" s="20">
        <v>0.86</v>
      </c>
      <c r="I82" s="20">
        <v>49.88</v>
      </c>
    </row>
    <row r="83" spans="1:9">
      <c r="A83" s="17">
        <v>42561</v>
      </c>
      <c r="B83" s="18" t="s">
        <v>32</v>
      </c>
      <c r="C83" s="18" t="s">
        <v>37</v>
      </c>
      <c r="D83" s="18" t="s">
        <v>38</v>
      </c>
      <c r="E83" s="18" t="s">
        <v>41</v>
      </c>
      <c r="F83" s="18" t="s">
        <v>42</v>
      </c>
      <c r="G83" s="19">
        <v>57</v>
      </c>
      <c r="H83" s="20">
        <v>0.99</v>
      </c>
      <c r="I83" s="20">
        <v>56.43</v>
      </c>
    </row>
    <row r="84" spans="1:9">
      <c r="A84" s="17">
        <v>42349</v>
      </c>
      <c r="B84" s="18" t="s">
        <v>32</v>
      </c>
      <c r="C84" s="18" t="s">
        <v>37</v>
      </c>
      <c r="D84" s="18" t="s">
        <v>38</v>
      </c>
      <c r="E84" s="18" t="s">
        <v>46</v>
      </c>
      <c r="F84" s="18" t="s">
        <v>47</v>
      </c>
      <c r="G84" s="19">
        <v>127</v>
      </c>
      <c r="H84" s="20">
        <v>2.19</v>
      </c>
      <c r="I84" s="20">
        <v>278.13</v>
      </c>
    </row>
    <row r="85" spans="1:9">
      <c r="A85" s="17">
        <v>42295</v>
      </c>
      <c r="B85" s="18" t="s">
        <v>43</v>
      </c>
      <c r="C85" s="18" t="s">
        <v>39</v>
      </c>
      <c r="D85" s="18" t="s">
        <v>40</v>
      </c>
      <c r="E85" s="18" t="s">
        <v>41</v>
      </c>
      <c r="F85" s="18" t="s">
        <v>59</v>
      </c>
      <c r="G85" s="19">
        <v>76</v>
      </c>
      <c r="H85" s="20">
        <v>1.59</v>
      </c>
      <c r="I85" s="20">
        <v>120.84</v>
      </c>
    </row>
    <row r="86" spans="1:9">
      <c r="A86" s="17">
        <v>42470</v>
      </c>
      <c r="B86" s="18" t="s">
        <v>43</v>
      </c>
      <c r="C86" s="18" t="s">
        <v>37</v>
      </c>
      <c r="D86" s="18" t="s">
        <v>38</v>
      </c>
      <c r="E86" s="18" t="s">
        <v>41</v>
      </c>
      <c r="F86" s="18" t="s">
        <v>59</v>
      </c>
      <c r="G86" s="19">
        <v>56</v>
      </c>
      <c r="H86" s="20">
        <v>1.59</v>
      </c>
      <c r="I86" s="20">
        <v>89.04</v>
      </c>
    </row>
    <row r="87" spans="1:9">
      <c r="A87" s="17">
        <v>42620</v>
      </c>
      <c r="B87" s="18" t="s">
        <v>44</v>
      </c>
      <c r="C87" s="18" t="s">
        <v>48</v>
      </c>
      <c r="D87" s="18" t="s">
        <v>49</v>
      </c>
      <c r="E87" s="18" t="s">
        <v>41</v>
      </c>
      <c r="F87" s="18" t="s">
        <v>42</v>
      </c>
      <c r="G87" s="19">
        <v>56</v>
      </c>
      <c r="H87" s="20">
        <v>0.99</v>
      </c>
      <c r="I87" s="20">
        <v>55.44</v>
      </c>
    </row>
    <row r="88" spans="1:9">
      <c r="A88" s="17">
        <v>42301</v>
      </c>
      <c r="B88" s="18" t="s">
        <v>32</v>
      </c>
      <c r="C88" s="18" t="s">
        <v>37</v>
      </c>
      <c r="D88" s="18" t="s">
        <v>38</v>
      </c>
      <c r="E88" s="18" t="s">
        <v>35</v>
      </c>
      <c r="F88" s="18" t="s">
        <v>36</v>
      </c>
      <c r="G88" s="19">
        <v>52</v>
      </c>
      <c r="H88" s="20">
        <v>0.86</v>
      </c>
      <c r="I88" s="20">
        <v>44.72</v>
      </c>
    </row>
    <row r="89" spans="1:9">
      <c r="A89" s="17">
        <v>42341</v>
      </c>
      <c r="B89" s="18" t="s">
        <v>44</v>
      </c>
      <c r="C89" s="18" t="s">
        <v>48</v>
      </c>
      <c r="D89" s="18" t="s">
        <v>49</v>
      </c>
      <c r="E89" s="18" t="s">
        <v>46</v>
      </c>
      <c r="F89" s="18" t="s">
        <v>47</v>
      </c>
      <c r="G89" s="19">
        <v>70</v>
      </c>
      <c r="H89" s="20">
        <v>2.19</v>
      </c>
      <c r="I89" s="20">
        <v>153.30000000000001</v>
      </c>
    </row>
    <row r="90" spans="1:9">
      <c r="A90" s="17">
        <v>42309</v>
      </c>
      <c r="B90" s="18" t="s">
        <v>43</v>
      </c>
      <c r="C90" s="18" t="s">
        <v>37</v>
      </c>
      <c r="D90" s="18" t="s">
        <v>38</v>
      </c>
      <c r="E90" s="18" t="s">
        <v>46</v>
      </c>
      <c r="F90" s="18" t="s">
        <v>47</v>
      </c>
      <c r="G90" s="19">
        <v>292</v>
      </c>
      <c r="H90" s="20">
        <v>2.19</v>
      </c>
      <c r="I90" s="20">
        <v>639.48</v>
      </c>
    </row>
    <row r="91" spans="1:9">
      <c r="A91" s="17">
        <v>42516</v>
      </c>
      <c r="B91" s="18" t="s">
        <v>43</v>
      </c>
      <c r="C91" s="18" t="s">
        <v>37</v>
      </c>
      <c r="D91" s="18" t="s">
        <v>38</v>
      </c>
      <c r="E91" s="18" t="s">
        <v>54</v>
      </c>
      <c r="F91" s="18" t="s">
        <v>57</v>
      </c>
      <c r="G91" s="19">
        <v>54</v>
      </c>
      <c r="H91" s="20">
        <v>1.62</v>
      </c>
      <c r="I91" s="20">
        <v>87.48</v>
      </c>
    </row>
    <row r="92" spans="1:9">
      <c r="A92" s="17">
        <v>42462</v>
      </c>
      <c r="B92" s="18" t="s">
        <v>43</v>
      </c>
      <c r="C92" s="18" t="s">
        <v>52</v>
      </c>
      <c r="D92" s="18" t="s">
        <v>53</v>
      </c>
      <c r="E92" s="18" t="s">
        <v>41</v>
      </c>
      <c r="F92" s="18" t="s">
        <v>59</v>
      </c>
      <c r="G92" s="19">
        <v>53</v>
      </c>
      <c r="H92" s="20">
        <v>1.59</v>
      </c>
      <c r="I92" s="20">
        <v>84.27</v>
      </c>
    </row>
    <row r="93" spans="1:9">
      <c r="A93" s="17">
        <v>42633</v>
      </c>
      <c r="B93" s="18" t="s">
        <v>44</v>
      </c>
      <c r="C93" s="18" t="s">
        <v>39</v>
      </c>
      <c r="D93" s="18" t="s">
        <v>45</v>
      </c>
      <c r="E93" s="18" t="s">
        <v>54</v>
      </c>
      <c r="F93" s="18" t="s">
        <v>57</v>
      </c>
      <c r="G93" s="19">
        <v>53</v>
      </c>
      <c r="H93" s="20">
        <v>1.62</v>
      </c>
      <c r="I93" s="20">
        <v>85.86</v>
      </c>
    </row>
    <row r="94" spans="1:9">
      <c r="A94" s="17">
        <v>42646</v>
      </c>
      <c r="B94" s="18" t="s">
        <v>44</v>
      </c>
      <c r="C94" s="18" t="s">
        <v>48</v>
      </c>
      <c r="D94" s="18" t="s">
        <v>49</v>
      </c>
      <c r="E94" s="18" t="s">
        <v>54</v>
      </c>
      <c r="F94" s="18" t="s">
        <v>58</v>
      </c>
      <c r="G94" s="19">
        <v>53</v>
      </c>
      <c r="H94" s="20">
        <v>1.75</v>
      </c>
      <c r="I94" s="20">
        <v>92.75</v>
      </c>
    </row>
    <row r="95" spans="1:9">
      <c r="A95" s="17">
        <v>42318</v>
      </c>
      <c r="B95" s="18" t="s">
        <v>50</v>
      </c>
      <c r="C95" s="18" t="s">
        <v>37</v>
      </c>
      <c r="D95" s="18" t="s">
        <v>51</v>
      </c>
      <c r="E95" s="18" t="s">
        <v>54</v>
      </c>
      <c r="F95" s="18" t="s">
        <v>55</v>
      </c>
      <c r="G95" s="19">
        <v>95</v>
      </c>
      <c r="H95" s="20">
        <v>1.62</v>
      </c>
      <c r="I95" s="20">
        <v>153.9</v>
      </c>
    </row>
    <row r="96" spans="1:9">
      <c r="A96" s="17">
        <v>42327</v>
      </c>
      <c r="B96" s="18" t="s">
        <v>44</v>
      </c>
      <c r="C96" s="18" t="s">
        <v>39</v>
      </c>
      <c r="D96" s="18" t="s">
        <v>45</v>
      </c>
      <c r="E96" s="18" t="s">
        <v>54</v>
      </c>
      <c r="F96" s="18" t="s">
        <v>57</v>
      </c>
      <c r="G96" s="19">
        <v>51</v>
      </c>
      <c r="H96" s="20">
        <v>1.62</v>
      </c>
      <c r="I96" s="20">
        <v>82.62</v>
      </c>
    </row>
    <row r="97" spans="1:9">
      <c r="A97" s="17">
        <v>42335</v>
      </c>
      <c r="B97" s="18" t="s">
        <v>43</v>
      </c>
      <c r="C97" s="18" t="s">
        <v>52</v>
      </c>
      <c r="D97" s="18" t="s">
        <v>53</v>
      </c>
      <c r="E97" s="18" t="s">
        <v>35</v>
      </c>
      <c r="F97" s="18" t="s">
        <v>36</v>
      </c>
      <c r="G97" s="19">
        <v>135</v>
      </c>
      <c r="H97" s="20">
        <v>0.86</v>
      </c>
      <c r="I97" s="20">
        <v>116.1</v>
      </c>
    </row>
    <row r="98" spans="1:9">
      <c r="A98" s="17">
        <v>42286</v>
      </c>
      <c r="B98" s="18" t="s">
        <v>44</v>
      </c>
      <c r="C98" s="18" t="s">
        <v>39</v>
      </c>
      <c r="D98" s="18" t="s">
        <v>45</v>
      </c>
      <c r="E98" s="18" t="s">
        <v>46</v>
      </c>
      <c r="F98" s="18" t="s">
        <v>47</v>
      </c>
      <c r="G98" s="19">
        <v>122</v>
      </c>
      <c r="H98" s="20">
        <v>2.19</v>
      </c>
      <c r="I98" s="20">
        <v>267.18</v>
      </c>
    </row>
    <row r="99" spans="1:9">
      <c r="A99" s="17">
        <v>42256</v>
      </c>
      <c r="B99" s="18" t="s">
        <v>50</v>
      </c>
      <c r="C99" s="18" t="s">
        <v>37</v>
      </c>
      <c r="D99" s="18" t="s">
        <v>51</v>
      </c>
      <c r="E99" s="18" t="s">
        <v>46</v>
      </c>
      <c r="F99" s="18" t="s">
        <v>47</v>
      </c>
      <c r="G99" s="19">
        <v>432</v>
      </c>
      <c r="H99" s="20">
        <v>2.19</v>
      </c>
      <c r="I99" s="20">
        <v>946.08</v>
      </c>
    </row>
    <row r="100" spans="1:9">
      <c r="A100" s="17">
        <v>42355</v>
      </c>
      <c r="B100" s="18" t="s">
        <v>43</v>
      </c>
      <c r="C100" s="18" t="s">
        <v>39</v>
      </c>
      <c r="D100" s="18" t="s">
        <v>40</v>
      </c>
      <c r="E100" s="18" t="s">
        <v>41</v>
      </c>
      <c r="F100" s="18" t="s">
        <v>42</v>
      </c>
      <c r="G100" s="19">
        <v>52</v>
      </c>
      <c r="H100" s="20">
        <v>0.99</v>
      </c>
      <c r="I100" s="20">
        <v>51.48</v>
      </c>
    </row>
    <row r="101" spans="1:9">
      <c r="A101" s="17">
        <v>42363</v>
      </c>
      <c r="B101" s="18" t="s">
        <v>43</v>
      </c>
      <c r="C101" s="18" t="s">
        <v>37</v>
      </c>
      <c r="D101" s="18" t="s">
        <v>38</v>
      </c>
      <c r="E101" s="18" t="s">
        <v>54</v>
      </c>
      <c r="F101" s="18" t="s">
        <v>57</v>
      </c>
      <c r="G101" s="19">
        <v>97</v>
      </c>
      <c r="H101" s="20">
        <v>1.62</v>
      </c>
      <c r="I101" s="20">
        <v>157.13999999999999</v>
      </c>
    </row>
    <row r="102" spans="1:9">
      <c r="A102" s="17">
        <v>42587</v>
      </c>
      <c r="B102" s="18" t="s">
        <v>32</v>
      </c>
      <c r="C102" s="18" t="s">
        <v>33</v>
      </c>
      <c r="D102" s="18" t="s">
        <v>34</v>
      </c>
      <c r="E102" s="18" t="s">
        <v>35</v>
      </c>
      <c r="F102" s="18" t="s">
        <v>36</v>
      </c>
      <c r="G102" s="19">
        <v>195</v>
      </c>
      <c r="H102" s="20">
        <v>0.86</v>
      </c>
      <c r="I102" s="20">
        <v>167.7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opLeftCell="A25" workbookViewId="0">
      <selection activeCell="J36" sqref="J36"/>
    </sheetView>
  </sheetViews>
  <sheetFormatPr defaultRowHeight="15"/>
  <cols>
    <col min="1" max="1" width="18.140625" customWidth="1"/>
    <col min="2" max="2" width="16.28515625" bestFit="1" customWidth="1"/>
    <col min="3" max="3" width="12.28515625" bestFit="1" customWidth="1"/>
    <col min="4" max="5" width="12" bestFit="1" customWidth="1"/>
    <col min="6" max="6" width="12.28515625" bestFit="1" customWidth="1"/>
    <col min="7" max="8" width="12" bestFit="1" customWidth="1"/>
    <col min="9" max="9" width="12.28515625" bestFit="1" customWidth="1"/>
    <col min="10" max="11" width="12" bestFit="1" customWidth="1"/>
    <col min="12" max="12" width="12.28515625" bestFit="1" customWidth="1"/>
    <col min="13" max="14" width="12" bestFit="1" customWidth="1"/>
    <col min="15" max="15" width="12.28515625" bestFit="1" customWidth="1"/>
    <col min="16" max="16" width="12" bestFit="1" customWidth="1"/>
    <col min="17" max="17" width="17" bestFit="1" customWidth="1"/>
    <col min="18" max="18" width="17.42578125" bestFit="1" customWidth="1"/>
    <col min="19" max="19" width="17" bestFit="1" customWidth="1"/>
    <col min="20" max="20" width="12.85546875" bestFit="1" customWidth="1"/>
    <col min="21" max="21" width="11.7109375" bestFit="1" customWidth="1"/>
    <col min="22" max="22" width="14.42578125" bestFit="1" customWidth="1"/>
    <col min="23" max="23" width="12.140625" bestFit="1" customWidth="1"/>
    <col min="24" max="24" width="11.28515625" bestFit="1" customWidth="1"/>
  </cols>
  <sheetData>
    <row r="1" spans="1:19">
      <c r="A1" s="25" t="s">
        <v>25</v>
      </c>
      <c r="B1" t="s">
        <v>65</v>
      </c>
    </row>
    <row r="2" spans="1:19">
      <c r="A2" s="25" t="s">
        <v>23</v>
      </c>
      <c r="B2" t="s">
        <v>65</v>
      </c>
    </row>
    <row r="3" spans="1:19">
      <c r="A3" s="25" t="s">
        <v>28</v>
      </c>
      <c r="B3" t="s">
        <v>65</v>
      </c>
    </row>
    <row r="5" spans="1:19">
      <c r="B5" s="25" t="s">
        <v>63</v>
      </c>
    </row>
    <row r="6" spans="1:19">
      <c r="B6" t="s">
        <v>46</v>
      </c>
      <c r="E6" t="s">
        <v>54</v>
      </c>
      <c r="H6" t="s">
        <v>35</v>
      </c>
      <c r="K6" t="s">
        <v>41</v>
      </c>
      <c r="N6" t="s">
        <v>64</v>
      </c>
      <c r="Q6" t="s">
        <v>66</v>
      </c>
      <c r="R6" t="s">
        <v>67</v>
      </c>
      <c r="S6" t="s">
        <v>69</v>
      </c>
    </row>
    <row r="7" spans="1:19">
      <c r="A7" s="25" t="s">
        <v>60</v>
      </c>
      <c r="B7" t="s">
        <v>62</v>
      </c>
      <c r="C7" t="s">
        <v>68</v>
      </c>
      <c r="D7" t="s">
        <v>70</v>
      </c>
      <c r="E7" t="s">
        <v>62</v>
      </c>
      <c r="F7" t="s">
        <v>68</v>
      </c>
      <c r="G7" t="s">
        <v>70</v>
      </c>
      <c r="H7" t="s">
        <v>62</v>
      </c>
      <c r="I7" t="s">
        <v>68</v>
      </c>
      <c r="J7" t="s">
        <v>70</v>
      </c>
      <c r="K7" t="s">
        <v>62</v>
      </c>
      <c r="L7" t="s">
        <v>68</v>
      </c>
      <c r="M7" t="s">
        <v>70</v>
      </c>
      <c r="N7" t="s">
        <v>62</v>
      </c>
      <c r="O7" t="s">
        <v>68</v>
      </c>
      <c r="P7" t="s">
        <v>70</v>
      </c>
    </row>
    <row r="8" spans="1:19">
      <c r="A8" s="26" t="s">
        <v>51</v>
      </c>
      <c r="B8" s="27">
        <v>946.08</v>
      </c>
      <c r="C8" s="27">
        <v>432</v>
      </c>
      <c r="D8" s="27">
        <v>2.19</v>
      </c>
      <c r="E8" s="27">
        <v>425.04999999999995</v>
      </c>
      <c r="F8" s="27">
        <v>257</v>
      </c>
      <c r="G8" s="27">
        <v>4.99</v>
      </c>
      <c r="H8" s="27">
        <v>178.88</v>
      </c>
      <c r="I8" s="27">
        <v>208</v>
      </c>
      <c r="J8" s="27">
        <v>1.72</v>
      </c>
      <c r="K8" s="27"/>
      <c r="L8" s="27"/>
      <c r="M8" s="27"/>
      <c r="N8" s="27"/>
      <c r="O8" s="27"/>
      <c r="P8" s="27"/>
      <c r="Q8" s="27">
        <v>1550.0100000000002</v>
      </c>
      <c r="R8" s="27">
        <v>897</v>
      </c>
      <c r="S8" s="27">
        <v>8.9</v>
      </c>
    </row>
    <row r="9" spans="1:19">
      <c r="A9" s="28" t="s">
        <v>50</v>
      </c>
      <c r="B9" s="27">
        <v>946.08</v>
      </c>
      <c r="C9" s="27">
        <v>432</v>
      </c>
      <c r="D9" s="27">
        <v>2.19</v>
      </c>
      <c r="E9" s="27">
        <v>425.04999999999995</v>
      </c>
      <c r="F9" s="27">
        <v>257</v>
      </c>
      <c r="G9" s="27">
        <v>4.99</v>
      </c>
      <c r="H9" s="27">
        <v>178.88</v>
      </c>
      <c r="I9" s="27">
        <v>208</v>
      </c>
      <c r="J9" s="27">
        <v>1.72</v>
      </c>
      <c r="K9" s="27"/>
      <c r="L9" s="27"/>
      <c r="M9" s="27"/>
      <c r="N9" s="27"/>
      <c r="O9" s="27"/>
      <c r="P9" s="27"/>
      <c r="Q9" s="27">
        <v>1550.0100000000002</v>
      </c>
      <c r="R9" s="27">
        <v>897</v>
      </c>
      <c r="S9" s="27">
        <v>8.9</v>
      </c>
    </row>
    <row r="10" spans="1:19">
      <c r="A10" s="26" t="s">
        <v>53</v>
      </c>
      <c r="B10" s="27">
        <v>291.27</v>
      </c>
      <c r="C10" s="27">
        <v>133</v>
      </c>
      <c r="D10" s="27">
        <v>2.19</v>
      </c>
      <c r="E10" s="27">
        <v>302.94</v>
      </c>
      <c r="F10" s="27">
        <v>187</v>
      </c>
      <c r="G10" s="27">
        <v>3.24</v>
      </c>
      <c r="H10" s="27">
        <v>116.1</v>
      </c>
      <c r="I10" s="27">
        <v>135</v>
      </c>
      <c r="J10" s="27">
        <v>0.86</v>
      </c>
      <c r="K10" s="27">
        <v>220.89</v>
      </c>
      <c r="L10" s="27">
        <v>191</v>
      </c>
      <c r="M10" s="27">
        <v>2.58</v>
      </c>
      <c r="N10" s="27">
        <v>69.3</v>
      </c>
      <c r="O10" s="27">
        <v>70</v>
      </c>
      <c r="P10" s="27">
        <v>0.99</v>
      </c>
      <c r="Q10" s="27">
        <v>1000.4999999999999</v>
      </c>
      <c r="R10" s="27">
        <v>716</v>
      </c>
      <c r="S10" s="27">
        <v>9.86</v>
      </c>
    </row>
    <row r="11" spans="1:19">
      <c r="A11" s="28" t="s">
        <v>43</v>
      </c>
      <c r="B11" s="27"/>
      <c r="C11" s="27"/>
      <c r="D11" s="27"/>
      <c r="E11" s="27">
        <v>302.94</v>
      </c>
      <c r="F11" s="27">
        <v>187</v>
      </c>
      <c r="G11" s="27">
        <v>3.24</v>
      </c>
      <c r="H11" s="27">
        <v>116.1</v>
      </c>
      <c r="I11" s="27">
        <v>135</v>
      </c>
      <c r="J11" s="27">
        <v>0.86</v>
      </c>
      <c r="K11" s="27">
        <v>84.27</v>
      </c>
      <c r="L11" s="27">
        <v>53</v>
      </c>
      <c r="M11" s="27">
        <v>1.59</v>
      </c>
      <c r="N11" s="27">
        <v>69.3</v>
      </c>
      <c r="O11" s="27">
        <v>70</v>
      </c>
      <c r="P11" s="27">
        <v>0.99</v>
      </c>
      <c r="Q11" s="27">
        <v>572.6099999999999</v>
      </c>
      <c r="R11" s="27">
        <v>445</v>
      </c>
      <c r="S11" s="27">
        <v>6.6800000000000006</v>
      </c>
    </row>
    <row r="12" spans="1:19">
      <c r="A12" s="28" t="s">
        <v>50</v>
      </c>
      <c r="B12" s="27">
        <v>291.27</v>
      </c>
      <c r="C12" s="27">
        <v>133</v>
      </c>
      <c r="D12" s="27">
        <v>2.19</v>
      </c>
      <c r="E12" s="27"/>
      <c r="F12" s="27"/>
      <c r="G12" s="27"/>
      <c r="H12" s="27"/>
      <c r="I12" s="27"/>
      <c r="J12" s="27"/>
      <c r="K12" s="27">
        <v>136.62</v>
      </c>
      <c r="L12" s="27">
        <v>138</v>
      </c>
      <c r="M12" s="27">
        <v>0.99</v>
      </c>
      <c r="N12" s="27"/>
      <c r="O12" s="27"/>
      <c r="P12" s="27"/>
      <c r="Q12" s="27">
        <v>427.89</v>
      </c>
      <c r="R12" s="27">
        <v>271</v>
      </c>
      <c r="S12" s="27">
        <v>3.1799999999999997</v>
      </c>
    </row>
    <row r="13" spans="1:19">
      <c r="A13" s="26" t="s">
        <v>40</v>
      </c>
      <c r="B13" s="27">
        <v>407.34</v>
      </c>
      <c r="C13" s="27">
        <v>186</v>
      </c>
      <c r="D13" s="27">
        <v>2.19</v>
      </c>
      <c r="E13" s="27">
        <v>929.88</v>
      </c>
      <c r="F13" s="27">
        <v>574</v>
      </c>
      <c r="G13" s="27">
        <v>9.7200000000000006</v>
      </c>
      <c r="H13" s="27">
        <v>301</v>
      </c>
      <c r="I13" s="27">
        <v>350</v>
      </c>
      <c r="J13" s="27">
        <v>3.44</v>
      </c>
      <c r="K13" s="27">
        <v>650.49</v>
      </c>
      <c r="L13" s="27">
        <v>611</v>
      </c>
      <c r="M13" s="27">
        <v>7.53</v>
      </c>
      <c r="N13" s="27"/>
      <c r="O13" s="27"/>
      <c r="P13" s="27"/>
      <c r="Q13" s="27">
        <v>2288.71</v>
      </c>
      <c r="R13" s="27">
        <v>1721</v>
      </c>
      <c r="S13" s="27">
        <v>22.88</v>
      </c>
    </row>
    <row r="14" spans="1:19">
      <c r="A14" s="28" t="s">
        <v>32</v>
      </c>
      <c r="B14" s="27">
        <v>407.34</v>
      </c>
      <c r="C14" s="27">
        <v>186</v>
      </c>
      <c r="D14" s="27">
        <v>2.19</v>
      </c>
      <c r="E14" s="27">
        <v>672.3</v>
      </c>
      <c r="F14" s="27">
        <v>415</v>
      </c>
      <c r="G14" s="27">
        <v>6.48</v>
      </c>
      <c r="H14" s="27">
        <v>221.88</v>
      </c>
      <c r="I14" s="27">
        <v>258</v>
      </c>
      <c r="J14" s="27">
        <v>2.58</v>
      </c>
      <c r="K14" s="27">
        <v>354.41999999999996</v>
      </c>
      <c r="L14" s="27">
        <v>358</v>
      </c>
      <c r="M14" s="27">
        <v>2.9699999999999998</v>
      </c>
      <c r="N14" s="27"/>
      <c r="O14" s="27"/>
      <c r="P14" s="27"/>
      <c r="Q14" s="27">
        <v>1655.94</v>
      </c>
      <c r="R14" s="27">
        <v>1217</v>
      </c>
      <c r="S14" s="27">
        <v>14.219999999999999</v>
      </c>
    </row>
    <row r="15" spans="1:19">
      <c r="A15" s="28" t="s">
        <v>43</v>
      </c>
      <c r="B15" s="27"/>
      <c r="C15" s="27"/>
      <c r="D15" s="27"/>
      <c r="E15" s="27">
        <v>257.58000000000004</v>
      </c>
      <c r="F15" s="27">
        <v>159</v>
      </c>
      <c r="G15" s="27">
        <v>3.24</v>
      </c>
      <c r="H15" s="27">
        <v>79.12</v>
      </c>
      <c r="I15" s="27">
        <v>92</v>
      </c>
      <c r="J15" s="27">
        <v>0.86</v>
      </c>
      <c r="K15" s="27">
        <v>296.07</v>
      </c>
      <c r="L15" s="27">
        <v>253</v>
      </c>
      <c r="M15" s="27">
        <v>4.5600000000000005</v>
      </c>
      <c r="N15" s="27"/>
      <c r="O15" s="27"/>
      <c r="P15" s="27"/>
      <c r="Q15" s="27">
        <v>632.77</v>
      </c>
      <c r="R15" s="27">
        <v>504</v>
      </c>
      <c r="S15" s="27">
        <v>8.66</v>
      </c>
    </row>
    <row r="16" spans="1:19">
      <c r="A16" s="26" t="s">
        <v>34</v>
      </c>
      <c r="B16" s="27">
        <v>519.03</v>
      </c>
      <c r="C16" s="27">
        <v>237</v>
      </c>
      <c r="D16" s="27">
        <v>4.38</v>
      </c>
      <c r="E16" s="27">
        <v>206.5</v>
      </c>
      <c r="F16" s="27">
        <v>118</v>
      </c>
      <c r="G16" s="27">
        <v>3.5</v>
      </c>
      <c r="H16" s="27">
        <v>238.21999999999997</v>
      </c>
      <c r="I16" s="27">
        <v>277</v>
      </c>
      <c r="J16" s="27">
        <v>1.72</v>
      </c>
      <c r="K16" s="27">
        <v>262.35000000000002</v>
      </c>
      <c r="L16" s="27">
        <v>265</v>
      </c>
      <c r="M16" s="27">
        <v>1.98</v>
      </c>
      <c r="N16" s="27"/>
      <c r="O16" s="27"/>
      <c r="P16" s="27"/>
      <c r="Q16" s="27">
        <v>1226.0999999999999</v>
      </c>
      <c r="R16" s="27">
        <v>897</v>
      </c>
      <c r="S16" s="27">
        <v>11.579999999999998</v>
      </c>
    </row>
    <row r="17" spans="1:19">
      <c r="A17" s="28" t="s">
        <v>32</v>
      </c>
      <c r="B17" s="27"/>
      <c r="C17" s="27"/>
      <c r="D17" s="27"/>
      <c r="E17" s="27">
        <v>206.5</v>
      </c>
      <c r="F17" s="27">
        <v>118</v>
      </c>
      <c r="G17" s="27">
        <v>3.5</v>
      </c>
      <c r="H17" s="27">
        <v>238.21999999999997</v>
      </c>
      <c r="I17" s="27">
        <v>277</v>
      </c>
      <c r="J17" s="27">
        <v>1.72</v>
      </c>
      <c r="K17" s="27"/>
      <c r="L17" s="27"/>
      <c r="M17" s="27"/>
      <c r="N17" s="27"/>
      <c r="O17" s="27"/>
      <c r="P17" s="27"/>
      <c r="Q17" s="27">
        <v>444.71999999999997</v>
      </c>
      <c r="R17" s="27">
        <v>395</v>
      </c>
      <c r="S17" s="27">
        <v>5.22</v>
      </c>
    </row>
    <row r="18" spans="1:19">
      <c r="A18" s="28" t="s">
        <v>50</v>
      </c>
      <c r="B18" s="27">
        <v>519.03</v>
      </c>
      <c r="C18" s="27">
        <v>237</v>
      </c>
      <c r="D18" s="27">
        <v>4.38</v>
      </c>
      <c r="E18" s="27"/>
      <c r="F18" s="27"/>
      <c r="G18" s="27"/>
      <c r="H18" s="27"/>
      <c r="I18" s="27"/>
      <c r="J18" s="27"/>
      <c r="K18" s="27">
        <v>262.35000000000002</v>
      </c>
      <c r="L18" s="27">
        <v>265</v>
      </c>
      <c r="M18" s="27">
        <v>1.98</v>
      </c>
      <c r="N18" s="27"/>
      <c r="O18" s="27"/>
      <c r="P18" s="27"/>
      <c r="Q18" s="27">
        <v>781.38</v>
      </c>
      <c r="R18" s="27">
        <v>502</v>
      </c>
      <c r="S18" s="27">
        <v>6.3599999999999994</v>
      </c>
    </row>
    <row r="19" spans="1:19">
      <c r="A19" s="26" t="s">
        <v>45</v>
      </c>
      <c r="B19" s="27">
        <v>718.31999999999994</v>
      </c>
      <c r="C19" s="27">
        <v>328</v>
      </c>
      <c r="D19" s="27">
        <v>4.38</v>
      </c>
      <c r="E19" s="27">
        <v>1115.92</v>
      </c>
      <c r="F19" s="27">
        <v>676</v>
      </c>
      <c r="G19" s="27">
        <v>16.460000000000004</v>
      </c>
      <c r="H19" s="27">
        <v>495.36</v>
      </c>
      <c r="I19" s="27">
        <v>576</v>
      </c>
      <c r="J19" s="27">
        <v>4.3</v>
      </c>
      <c r="K19" s="27">
        <v>253.44</v>
      </c>
      <c r="L19" s="27">
        <v>256</v>
      </c>
      <c r="M19" s="27">
        <v>2.9699999999999998</v>
      </c>
      <c r="N19" s="27"/>
      <c r="O19" s="27"/>
      <c r="P19" s="27"/>
      <c r="Q19" s="27">
        <v>2583.04</v>
      </c>
      <c r="R19" s="27">
        <v>1836</v>
      </c>
      <c r="S19" s="27">
        <v>28.110000000000003</v>
      </c>
    </row>
    <row r="20" spans="1:19">
      <c r="A20" s="28" t="s">
        <v>44</v>
      </c>
      <c r="B20" s="27">
        <v>718.31999999999994</v>
      </c>
      <c r="C20" s="27">
        <v>328</v>
      </c>
      <c r="D20" s="27">
        <v>4.38</v>
      </c>
      <c r="E20" s="27">
        <v>1115.92</v>
      </c>
      <c r="F20" s="27">
        <v>676</v>
      </c>
      <c r="G20" s="27">
        <v>16.460000000000004</v>
      </c>
      <c r="H20" s="27">
        <v>495.36</v>
      </c>
      <c r="I20" s="27">
        <v>576</v>
      </c>
      <c r="J20" s="27">
        <v>4.3</v>
      </c>
      <c r="K20" s="27">
        <v>253.44</v>
      </c>
      <c r="L20" s="27">
        <v>256</v>
      </c>
      <c r="M20" s="27">
        <v>2.9699999999999998</v>
      </c>
      <c r="N20" s="27"/>
      <c r="O20" s="27"/>
      <c r="P20" s="27"/>
      <c r="Q20" s="27">
        <v>2583.04</v>
      </c>
      <c r="R20" s="27">
        <v>1836</v>
      </c>
      <c r="S20" s="27">
        <v>28.110000000000003</v>
      </c>
    </row>
    <row r="21" spans="1:19">
      <c r="A21" s="26" t="s">
        <v>38</v>
      </c>
      <c r="B21" s="27">
        <v>1224.21</v>
      </c>
      <c r="C21" s="27">
        <v>559</v>
      </c>
      <c r="D21" s="27">
        <v>8.76</v>
      </c>
      <c r="E21" s="27">
        <v>1779.8999999999999</v>
      </c>
      <c r="F21" s="27">
        <v>1091</v>
      </c>
      <c r="G21" s="27">
        <v>17.950000000000003</v>
      </c>
      <c r="H21" s="27">
        <v>700.89999999999986</v>
      </c>
      <c r="I21" s="27">
        <v>815</v>
      </c>
      <c r="J21" s="27">
        <v>7.74</v>
      </c>
      <c r="K21" s="27">
        <v>728.57999999999993</v>
      </c>
      <c r="L21" s="27">
        <v>702</v>
      </c>
      <c r="M21" s="27">
        <v>8.52</v>
      </c>
      <c r="N21" s="27"/>
      <c r="O21" s="27"/>
      <c r="P21" s="27"/>
      <c r="Q21" s="27">
        <v>4433.5899999999992</v>
      </c>
      <c r="R21" s="27">
        <v>3167</v>
      </c>
      <c r="S21" s="27">
        <v>42.970000000000006</v>
      </c>
    </row>
    <row r="22" spans="1:19">
      <c r="A22" s="28" t="s">
        <v>32</v>
      </c>
      <c r="B22" s="27">
        <v>278.13</v>
      </c>
      <c r="C22" s="27">
        <v>127</v>
      </c>
      <c r="D22" s="27">
        <v>2.19</v>
      </c>
      <c r="E22" s="27">
        <v>582.72</v>
      </c>
      <c r="F22" s="27">
        <v>352</v>
      </c>
      <c r="G22" s="27">
        <v>6.61</v>
      </c>
      <c r="H22" s="27">
        <v>290.67999999999995</v>
      </c>
      <c r="I22" s="27">
        <v>338</v>
      </c>
      <c r="J22" s="27">
        <v>4.3</v>
      </c>
      <c r="K22" s="27">
        <v>414.81</v>
      </c>
      <c r="L22" s="27">
        <v>419</v>
      </c>
      <c r="M22" s="27">
        <v>3.96</v>
      </c>
      <c r="N22" s="27"/>
      <c r="O22" s="27"/>
      <c r="P22" s="27"/>
      <c r="Q22" s="27">
        <v>1566.34</v>
      </c>
      <c r="R22" s="27">
        <v>1236</v>
      </c>
      <c r="S22" s="27">
        <v>17.060000000000002</v>
      </c>
    </row>
    <row r="23" spans="1:19">
      <c r="A23" s="28" t="s">
        <v>43</v>
      </c>
      <c r="B23" s="27">
        <v>946.08</v>
      </c>
      <c r="C23" s="27">
        <v>432</v>
      </c>
      <c r="D23" s="27">
        <v>6.57</v>
      </c>
      <c r="E23" s="27">
        <v>1197.1799999999998</v>
      </c>
      <c r="F23" s="27">
        <v>739</v>
      </c>
      <c r="G23" s="27">
        <v>11.340000000000003</v>
      </c>
      <c r="H23" s="27">
        <v>410.21999999999997</v>
      </c>
      <c r="I23" s="27">
        <v>477</v>
      </c>
      <c r="J23" s="27">
        <v>3.44</v>
      </c>
      <c r="K23" s="27">
        <v>313.77</v>
      </c>
      <c r="L23" s="27">
        <v>283</v>
      </c>
      <c r="M23" s="27">
        <v>4.5599999999999996</v>
      </c>
      <c r="N23" s="27"/>
      <c r="O23" s="27"/>
      <c r="P23" s="27"/>
      <c r="Q23" s="27">
        <v>2867.2499999999995</v>
      </c>
      <c r="R23" s="27">
        <v>1931</v>
      </c>
      <c r="S23" s="27">
        <v>25.910000000000004</v>
      </c>
    </row>
    <row r="24" spans="1:19">
      <c r="A24" s="26" t="s">
        <v>49</v>
      </c>
      <c r="B24" s="27">
        <v>319.74</v>
      </c>
      <c r="C24" s="27">
        <v>146</v>
      </c>
      <c r="D24" s="27">
        <v>4.38</v>
      </c>
      <c r="E24" s="27">
        <v>239.75</v>
      </c>
      <c r="F24" s="27">
        <v>137</v>
      </c>
      <c r="G24" s="27">
        <v>3.5</v>
      </c>
      <c r="H24" s="27">
        <v>151.36000000000001</v>
      </c>
      <c r="I24" s="27">
        <v>176</v>
      </c>
      <c r="J24" s="27">
        <v>1.72</v>
      </c>
      <c r="K24" s="27">
        <v>268.28999999999996</v>
      </c>
      <c r="L24" s="27">
        <v>271</v>
      </c>
      <c r="M24" s="27">
        <v>2.9699999999999998</v>
      </c>
      <c r="N24" s="27"/>
      <c r="O24" s="27"/>
      <c r="P24" s="27"/>
      <c r="Q24" s="27">
        <v>979.14</v>
      </c>
      <c r="R24" s="27">
        <v>730</v>
      </c>
      <c r="S24" s="27">
        <v>12.57</v>
      </c>
    </row>
    <row r="25" spans="1:19">
      <c r="A25" s="28" t="s">
        <v>44</v>
      </c>
      <c r="B25" s="27">
        <v>319.74</v>
      </c>
      <c r="C25" s="27">
        <v>146</v>
      </c>
      <c r="D25" s="27">
        <v>4.38</v>
      </c>
      <c r="E25" s="27">
        <v>239.75</v>
      </c>
      <c r="F25" s="27">
        <v>137</v>
      </c>
      <c r="G25" s="27">
        <v>3.5</v>
      </c>
      <c r="H25" s="27">
        <v>151.36000000000001</v>
      </c>
      <c r="I25" s="27">
        <v>176</v>
      </c>
      <c r="J25" s="27">
        <v>1.72</v>
      </c>
      <c r="K25" s="27">
        <v>268.28999999999996</v>
      </c>
      <c r="L25" s="27">
        <v>271</v>
      </c>
      <c r="M25" s="27">
        <v>2.9699999999999998</v>
      </c>
      <c r="N25" s="27"/>
      <c r="O25" s="27"/>
      <c r="P25" s="27"/>
      <c r="Q25" s="27">
        <v>979.14</v>
      </c>
      <c r="R25" s="27">
        <v>730</v>
      </c>
      <c r="S25" s="27">
        <v>12.57</v>
      </c>
    </row>
    <row r="26" spans="1:19">
      <c r="A26" s="26" t="s">
        <v>61</v>
      </c>
      <c r="B26" s="27">
        <v>4425.99</v>
      </c>
      <c r="C26" s="27">
        <v>2021</v>
      </c>
      <c r="D26" s="27">
        <v>28.47</v>
      </c>
      <c r="E26" s="27">
        <v>4999.9400000000005</v>
      </c>
      <c r="F26" s="27">
        <v>3040</v>
      </c>
      <c r="G26" s="27">
        <v>59.360000000000014</v>
      </c>
      <c r="H26" s="27">
        <v>2181.8199999999997</v>
      </c>
      <c r="I26" s="27">
        <v>2537</v>
      </c>
      <c r="J26" s="27">
        <v>21.5</v>
      </c>
      <c r="K26" s="27">
        <v>2384.04</v>
      </c>
      <c r="L26" s="27">
        <v>2296</v>
      </c>
      <c r="M26" s="27">
        <v>26.549999999999997</v>
      </c>
      <c r="N26" s="27">
        <v>69.3</v>
      </c>
      <c r="O26" s="27">
        <v>70</v>
      </c>
      <c r="P26" s="27">
        <v>0.99</v>
      </c>
      <c r="Q26" s="27">
        <v>14061.09</v>
      </c>
      <c r="R26" s="27">
        <v>9964</v>
      </c>
      <c r="S26" s="27">
        <v>136.87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10" workbookViewId="0">
      <selection activeCell="D21" sqref="D21"/>
    </sheetView>
  </sheetViews>
  <sheetFormatPr defaultRowHeight="15"/>
  <cols>
    <col min="1" max="1" width="49.7109375" customWidth="1"/>
    <col min="2" max="2" width="17.28515625" customWidth="1"/>
    <col min="3" max="3" width="22.42578125" customWidth="1"/>
    <col min="4" max="4" width="18.5703125" customWidth="1"/>
    <col min="6" max="6" width="18.28515625" customWidth="1"/>
  </cols>
  <sheetData>
    <row r="1" spans="1:6">
      <c r="A1" s="29" t="s">
        <v>71</v>
      </c>
      <c r="B1" s="29" t="s">
        <v>72</v>
      </c>
      <c r="C1" s="29" t="s">
        <v>73</v>
      </c>
      <c r="D1" s="29" t="s">
        <v>74</v>
      </c>
      <c r="E1" s="29" t="s">
        <v>75</v>
      </c>
      <c r="F1" s="29" t="s">
        <v>76</v>
      </c>
    </row>
    <row r="2" spans="1:6">
      <c r="A2" s="30" t="s">
        <v>77</v>
      </c>
      <c r="B2" s="30" t="s">
        <v>78</v>
      </c>
      <c r="C2" s="31">
        <v>44806</v>
      </c>
      <c r="D2" s="31">
        <v>44807</v>
      </c>
      <c r="E2" s="30">
        <f t="shared" ref="E2:E13" si="0">D2-C2</f>
        <v>1</v>
      </c>
      <c r="F2" s="32" t="s">
        <v>79</v>
      </c>
    </row>
    <row r="3" spans="1:6">
      <c r="A3" s="30" t="s">
        <v>80</v>
      </c>
      <c r="B3" s="30" t="s">
        <v>81</v>
      </c>
      <c r="C3" s="31">
        <v>44807</v>
      </c>
      <c r="D3" s="31">
        <v>44811</v>
      </c>
      <c r="E3" s="30">
        <f t="shared" si="0"/>
        <v>4</v>
      </c>
      <c r="F3" s="32" t="s">
        <v>79</v>
      </c>
    </row>
    <row r="4" spans="1:6">
      <c r="A4" s="30" t="s">
        <v>82</v>
      </c>
      <c r="B4" s="30" t="s">
        <v>83</v>
      </c>
      <c r="C4" s="31">
        <v>44811</v>
      </c>
      <c r="D4" s="31">
        <v>44816</v>
      </c>
      <c r="E4" s="30">
        <f t="shared" si="0"/>
        <v>5</v>
      </c>
      <c r="F4" s="32" t="s">
        <v>79</v>
      </c>
    </row>
    <row r="5" spans="1:6">
      <c r="A5" s="30" t="s">
        <v>84</v>
      </c>
      <c r="B5" s="30" t="s">
        <v>83</v>
      </c>
      <c r="C5" s="31">
        <v>44813</v>
      </c>
      <c r="D5" s="31">
        <v>44815</v>
      </c>
      <c r="E5" s="30">
        <f t="shared" si="0"/>
        <v>2</v>
      </c>
      <c r="F5" s="33" t="s">
        <v>85</v>
      </c>
    </row>
    <row r="6" spans="1:6">
      <c r="A6" s="30" t="s">
        <v>86</v>
      </c>
      <c r="B6" s="30" t="s">
        <v>83</v>
      </c>
      <c r="C6" s="31">
        <v>44815</v>
      </c>
      <c r="D6" s="31">
        <v>44819</v>
      </c>
      <c r="E6" s="30">
        <f t="shared" si="0"/>
        <v>4</v>
      </c>
      <c r="F6" s="34" t="s">
        <v>87</v>
      </c>
    </row>
    <row r="7" spans="1:6">
      <c r="A7" s="30" t="s">
        <v>88</v>
      </c>
      <c r="B7" s="30" t="s">
        <v>78</v>
      </c>
      <c r="C7" s="31">
        <v>44820</v>
      </c>
      <c r="D7" s="31">
        <v>44821</v>
      </c>
      <c r="E7" s="30">
        <f t="shared" si="0"/>
        <v>1</v>
      </c>
      <c r="F7" s="34" t="s">
        <v>87</v>
      </c>
    </row>
    <row r="8" spans="1:6">
      <c r="A8" s="30" t="s">
        <v>89</v>
      </c>
      <c r="B8" s="30" t="s">
        <v>81</v>
      </c>
      <c r="C8" s="31">
        <v>44821</v>
      </c>
      <c r="D8" s="31">
        <v>44825</v>
      </c>
      <c r="E8" s="30">
        <f t="shared" si="0"/>
        <v>4</v>
      </c>
      <c r="F8" s="35" t="s">
        <v>90</v>
      </c>
    </row>
    <row r="9" spans="1:6">
      <c r="A9" s="30" t="s">
        <v>91</v>
      </c>
      <c r="B9" s="30" t="s">
        <v>92</v>
      </c>
      <c r="C9" s="31">
        <v>44828</v>
      </c>
      <c r="D9" s="31">
        <v>44836</v>
      </c>
      <c r="E9" s="30">
        <f t="shared" si="0"/>
        <v>8</v>
      </c>
      <c r="F9" s="35" t="s">
        <v>90</v>
      </c>
    </row>
    <row r="10" spans="1:6">
      <c r="A10" s="30" t="s">
        <v>93</v>
      </c>
      <c r="B10" s="30" t="s">
        <v>83</v>
      </c>
      <c r="C10" s="31">
        <v>44836</v>
      </c>
      <c r="D10" s="31">
        <v>44839</v>
      </c>
      <c r="E10" s="30">
        <f t="shared" si="0"/>
        <v>3</v>
      </c>
      <c r="F10" s="35" t="s">
        <v>90</v>
      </c>
    </row>
    <row r="11" spans="1:6">
      <c r="A11" s="30" t="s">
        <v>94</v>
      </c>
      <c r="B11" s="30" t="s">
        <v>78</v>
      </c>
      <c r="C11" s="31">
        <v>44839</v>
      </c>
      <c r="D11" s="31">
        <v>44841</v>
      </c>
      <c r="E11" s="30">
        <f t="shared" si="0"/>
        <v>2</v>
      </c>
      <c r="F11" s="35" t="s">
        <v>90</v>
      </c>
    </row>
    <row r="12" spans="1:6">
      <c r="A12" s="30" t="s">
        <v>95</v>
      </c>
      <c r="B12" s="30" t="s">
        <v>92</v>
      </c>
      <c r="C12" s="31">
        <v>44840</v>
      </c>
      <c r="D12" s="31">
        <v>44843</v>
      </c>
      <c r="E12" s="30">
        <f t="shared" si="0"/>
        <v>3</v>
      </c>
      <c r="F12" s="35" t="s">
        <v>90</v>
      </c>
    </row>
    <row r="13" spans="1:6">
      <c r="A13" s="36" t="s">
        <v>96</v>
      </c>
      <c r="B13" s="37"/>
      <c r="C13" s="38">
        <v>44843</v>
      </c>
      <c r="D13" s="38">
        <v>44844</v>
      </c>
      <c r="E13" s="37">
        <f t="shared" si="0"/>
        <v>1</v>
      </c>
      <c r="F13" s="37"/>
    </row>
    <row r="16" spans="1:6">
      <c r="A16" s="29" t="s">
        <v>97</v>
      </c>
      <c r="B16" s="29"/>
    </row>
    <row r="17" spans="1:2">
      <c r="A17" s="39" t="s">
        <v>98</v>
      </c>
      <c r="B17" s="40">
        <v>0.27272727272727271</v>
      </c>
    </row>
    <row r="18" spans="1:2">
      <c r="A18" s="39" t="s">
        <v>99</v>
      </c>
      <c r="B18" s="40">
        <v>9.0909090909090912E-2</v>
      </c>
    </row>
    <row r="19" spans="1:2">
      <c r="A19" s="39" t="s">
        <v>100</v>
      </c>
      <c r="B19" s="40">
        <v>0.18181818181818199</v>
      </c>
    </row>
    <row r="20" spans="1:2">
      <c r="A20" s="39" t="s">
        <v>101</v>
      </c>
      <c r="B20" s="40">
        <v>0.45454545454545497</v>
      </c>
    </row>
    <row r="21" spans="1:2">
      <c r="A21" s="41"/>
      <c r="B21" s="41"/>
    </row>
    <row r="22" spans="1:2">
      <c r="A22" s="41"/>
      <c r="B22" s="41"/>
    </row>
    <row r="23" spans="1:2">
      <c r="A23" s="42" t="s">
        <v>102</v>
      </c>
      <c r="B23" s="41"/>
    </row>
    <row r="24" spans="1:2">
      <c r="A24" s="39" t="s">
        <v>103</v>
      </c>
      <c r="B24" s="43">
        <v>80000</v>
      </c>
    </row>
    <row r="25" spans="1:2">
      <c r="A25" s="39" t="s">
        <v>104</v>
      </c>
      <c r="B25" s="43">
        <v>50000</v>
      </c>
    </row>
    <row r="26" spans="1:2">
      <c r="A26" s="41"/>
      <c r="B26" s="41"/>
    </row>
    <row r="27" spans="1:2">
      <c r="A27" s="44"/>
      <c r="B27" s="44"/>
    </row>
    <row r="28" spans="1:2">
      <c r="A28" s="45" t="s">
        <v>105</v>
      </c>
      <c r="B28" s="44"/>
    </row>
    <row r="29" spans="1:2">
      <c r="A29" s="46" t="s">
        <v>106</v>
      </c>
      <c r="B29" s="44">
        <v>5</v>
      </c>
    </row>
    <row r="30" spans="1:2">
      <c r="A30" s="46" t="s">
        <v>107</v>
      </c>
      <c r="B30" s="41">
        <v>2</v>
      </c>
    </row>
    <row r="31" spans="1:2">
      <c r="A31" s="46" t="s">
        <v>108</v>
      </c>
      <c r="B31" s="41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D40"/>
  <sheetViews>
    <sheetView showGridLines="0" topLeftCell="A19" zoomScale="55" zoomScaleNormal="55" workbookViewId="0">
      <selection activeCell="D34" sqref="D34"/>
    </sheetView>
  </sheetViews>
  <sheetFormatPr defaultRowHeight="15"/>
  <cols>
    <col min="1" max="1" width="34" customWidth="1"/>
    <col min="2" max="2" width="22.5703125" customWidth="1"/>
    <col min="4" max="4" width="31.42578125" customWidth="1"/>
  </cols>
  <sheetData>
    <row r="28" spans="1:4" ht="25.5">
      <c r="A28" s="54" t="s">
        <v>119</v>
      </c>
      <c r="B28" s="54" t="s">
        <v>118</v>
      </c>
      <c r="C28" s="54" t="s">
        <v>117</v>
      </c>
      <c r="D28" s="54" t="s">
        <v>116</v>
      </c>
    </row>
    <row r="29" spans="1:4">
      <c r="A29" s="50" t="s">
        <v>115</v>
      </c>
      <c r="B29" s="50" t="s">
        <v>78</v>
      </c>
      <c r="C29" s="49"/>
      <c r="D29" s="53" t="s">
        <v>79</v>
      </c>
    </row>
    <row r="30" spans="1:4">
      <c r="A30" s="50" t="s">
        <v>114</v>
      </c>
      <c r="B30" s="50" t="s">
        <v>81</v>
      </c>
      <c r="C30" s="49" t="s">
        <v>109</v>
      </c>
      <c r="D30" s="53" t="s">
        <v>79</v>
      </c>
    </row>
    <row r="31" spans="1:4">
      <c r="A31" s="50" t="s">
        <v>113</v>
      </c>
      <c r="B31" s="50" t="s">
        <v>83</v>
      </c>
      <c r="C31" s="49"/>
      <c r="D31" s="53" t="s">
        <v>79</v>
      </c>
    </row>
    <row r="32" spans="1:4">
      <c r="A32" s="50" t="s">
        <v>112</v>
      </c>
      <c r="B32" s="50" t="s">
        <v>83</v>
      </c>
      <c r="C32" s="49" t="s">
        <v>109</v>
      </c>
      <c r="D32" s="52" t="s">
        <v>85</v>
      </c>
    </row>
    <row r="33" spans="1:4">
      <c r="A33" s="50" t="s">
        <v>86</v>
      </c>
      <c r="B33" s="50" t="s">
        <v>83</v>
      </c>
      <c r="C33" s="49"/>
      <c r="D33" s="51" t="s">
        <v>87</v>
      </c>
    </row>
    <row r="34" spans="1:4">
      <c r="A34" s="50" t="s">
        <v>88</v>
      </c>
      <c r="B34" s="50" t="s">
        <v>78</v>
      </c>
      <c r="C34" s="49" t="s">
        <v>109</v>
      </c>
      <c r="D34" s="51" t="s">
        <v>87</v>
      </c>
    </row>
    <row r="35" spans="1:4">
      <c r="A35" s="50" t="s">
        <v>111</v>
      </c>
      <c r="B35" s="50" t="s">
        <v>81</v>
      </c>
      <c r="C35" s="49"/>
      <c r="D35" s="48" t="s">
        <v>90</v>
      </c>
    </row>
    <row r="36" spans="1:4">
      <c r="A36" s="50" t="s">
        <v>91</v>
      </c>
      <c r="B36" s="50" t="s">
        <v>92</v>
      </c>
      <c r="C36" s="49" t="s">
        <v>109</v>
      </c>
      <c r="D36" s="48" t="s">
        <v>90</v>
      </c>
    </row>
    <row r="37" spans="1:4">
      <c r="A37" s="50" t="s">
        <v>93</v>
      </c>
      <c r="B37" s="50" t="s">
        <v>83</v>
      </c>
      <c r="C37" s="49" t="s">
        <v>109</v>
      </c>
      <c r="D37" s="48" t="s">
        <v>90</v>
      </c>
    </row>
    <row r="38" spans="1:4">
      <c r="A38" s="50" t="s">
        <v>110</v>
      </c>
      <c r="B38" s="50" t="s">
        <v>78</v>
      </c>
      <c r="C38" s="49"/>
      <c r="D38" s="48" t="s">
        <v>90</v>
      </c>
    </row>
    <row r="39" spans="1:4">
      <c r="A39" s="50" t="s">
        <v>95</v>
      </c>
      <c r="B39" s="50" t="s">
        <v>92</v>
      </c>
      <c r="C39" s="49" t="s">
        <v>109</v>
      </c>
      <c r="D39" s="48" t="s">
        <v>90</v>
      </c>
    </row>
    <row r="40" spans="1:4">
      <c r="A40" s="47" t="s">
        <v>96</v>
      </c>
      <c r="B40" s="47"/>
      <c r="C40" s="47"/>
      <c r="D40" s="4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 </vt:lpstr>
      <vt:lpstr>tables</vt:lpstr>
      <vt:lpstr>pivot table 1</vt:lpstr>
      <vt:lpstr>pivot table 2</vt:lpstr>
      <vt:lpstr>dashboard1</vt:lpstr>
      <vt:lpstr>dashboard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 Mark - I</dc:creator>
  <cp:lastModifiedBy>yesh Mark - I</cp:lastModifiedBy>
  <dcterms:created xsi:type="dcterms:W3CDTF">2023-07-12T06:29:05Z</dcterms:created>
  <dcterms:modified xsi:type="dcterms:W3CDTF">2024-09-01T08:10:49Z</dcterms:modified>
</cp:coreProperties>
</file>