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yesh Mark - I\Documents\data analytics\udemy\excel\"/>
    </mc:Choice>
  </mc:AlternateContent>
  <bookViews>
    <workbookView xWindow="0" yWindow="0" windowWidth="20490" windowHeight="8445" activeTab="3"/>
  </bookViews>
  <sheets>
    <sheet name="index" sheetId="1" r:id="rId1"/>
    <sheet name="match" sheetId="3" r:id="rId2"/>
    <sheet name="excel" sheetId="4" r:id="rId3"/>
    <sheet name="vlookup" sheetId="5" r:id="rId4"/>
    <sheet name="vlookup approximate" sheetId="6" r:id="rId5"/>
    <sheet name="hlookup" sheetId="7" r:id="rId6"/>
    <sheet name="xlookup" sheetId="8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8" l="1"/>
  <c r="G4" i="8"/>
  <c r="G5" i="8"/>
  <c r="G6" i="8"/>
  <c r="G7" i="8"/>
  <c r="G8" i="8"/>
  <c r="G13" i="7" l="1"/>
  <c r="F13" i="7"/>
  <c r="E13" i="7"/>
  <c r="D13" i="7"/>
  <c r="C13" i="7"/>
  <c r="H6" i="6"/>
  <c r="K4" i="5"/>
  <c r="J4" i="5"/>
  <c r="I4" i="5"/>
  <c r="E5" i="4"/>
  <c r="E6" i="4"/>
  <c r="E4" i="4"/>
  <c r="B9" i="3"/>
  <c r="D9" i="3"/>
  <c r="E15" i="1"/>
  <c r="E16" i="1"/>
  <c r="E17" i="1"/>
  <c r="E14" i="1"/>
  <c r="C15" i="1"/>
  <c r="C16" i="1"/>
  <c r="C14" i="1"/>
</calcChain>
</file>

<file path=xl/sharedStrings.xml><?xml version="1.0" encoding="utf-8"?>
<sst xmlns="http://schemas.openxmlformats.org/spreadsheetml/2006/main" count="87" uniqueCount="51">
  <si>
    <t>Harlan Calabro</t>
  </si>
  <si>
    <t>Melanie Ray</t>
  </si>
  <si>
    <t>Dominic Redman</t>
  </si>
  <si>
    <t>Michael Mora</t>
  </si>
  <si>
    <t>Sales Person</t>
  </si>
  <si>
    <t>SL</t>
  </si>
  <si>
    <t>Data1</t>
  </si>
  <si>
    <t>Data2</t>
  </si>
  <si>
    <t>Result</t>
  </si>
  <si>
    <t>Michael mora</t>
  </si>
  <si>
    <t>Worker</t>
  </si>
  <si>
    <t>Edward Blevins</t>
  </si>
  <si>
    <t>James Butler</t>
  </si>
  <si>
    <t>John Stclair</t>
  </si>
  <si>
    <t>Armando Williams</t>
  </si>
  <si>
    <t>Team Leader2</t>
  </si>
  <si>
    <t>Nellie Defelice</t>
  </si>
  <si>
    <t>Tessie Butler</t>
  </si>
  <si>
    <t>Jose Kennedy</t>
  </si>
  <si>
    <t>James Montemayor</t>
  </si>
  <si>
    <t>Team Leader1</t>
  </si>
  <si>
    <t>Manager</t>
  </si>
  <si>
    <t>CEO</t>
  </si>
  <si>
    <t>Salary</t>
  </si>
  <si>
    <t>Department</t>
  </si>
  <si>
    <t>Customer Name</t>
  </si>
  <si>
    <t>EMP_ID</t>
  </si>
  <si>
    <t>Marks</t>
  </si>
  <si>
    <t>Grade</t>
  </si>
  <si>
    <t>Fail</t>
  </si>
  <si>
    <t>C</t>
  </si>
  <si>
    <t>B</t>
  </si>
  <si>
    <t>B+</t>
  </si>
  <si>
    <t>A</t>
  </si>
  <si>
    <t>A+</t>
  </si>
  <si>
    <t>James</t>
  </si>
  <si>
    <t>Harlan</t>
  </si>
  <si>
    <t>John</t>
  </si>
  <si>
    <t>Michael</t>
  </si>
  <si>
    <t>Year</t>
  </si>
  <si>
    <t>Sales Report</t>
  </si>
  <si>
    <t>Salesman Name</t>
  </si>
  <si>
    <t>apples</t>
  </si>
  <si>
    <t>grapes</t>
  </si>
  <si>
    <t>strawberries</t>
  </si>
  <si>
    <t>oranges</t>
  </si>
  <si>
    <t>lemons</t>
  </si>
  <si>
    <t>Net Price</t>
  </si>
  <si>
    <t>Quantity</t>
  </si>
  <si>
    <t>Unit Price</t>
  </si>
  <si>
    <t>Product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</si>
</sst>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 Light"/>
      <family val="2"/>
      <scheme val="major"/>
    </font>
  </fonts>
  <fills count="11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0" fillId="0" borderId="1" xfId="0" applyBorder="1"/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/>
    <xf numFmtId="9" fontId="0" fillId="0" borderId="1" xfId="2" applyFont="1" applyBorder="1"/>
    <xf numFmtId="0" fontId="2" fillId="4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8" borderId="1" xfId="0" applyFont="1" applyFill="1" applyBorder="1"/>
    <xf numFmtId="0" fontId="2" fillId="8" borderId="1" xfId="0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164" fontId="0" fillId="0" borderId="1" xfId="1" applyNumberFormat="1" applyFont="1" applyBorder="1" applyAlignment="1">
      <alignment horizontal="center"/>
    </xf>
    <xf numFmtId="0" fontId="0" fillId="0" borderId="3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4" fillId="0" borderId="0" xfId="0" applyFont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3" fillId="9" borderId="2" xfId="0" applyFont="1" applyFill="1" applyBorder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276225</xdr:colOff>
      <xdr:row>5</xdr:row>
      <xdr:rowOff>104775</xdr:rowOff>
    </xdr:from>
    <xdr:to>
      <xdr:col>10</xdr:col>
      <xdr:colOff>381000</xdr:colOff>
      <xdr:row>8</xdr:row>
      <xdr:rowOff>57150</xdr:rowOff>
    </xdr:to>
    <xdr:sp macro="" textlink="">
      <xdr:nvSpPr>
        <xdr:cNvPr id="2" name="TextBox 1"/>
        <xdr:cNvSpPr txBox="1"/>
      </xdr:nvSpPr>
      <xdr:spPr>
        <a:xfrm>
          <a:off x="6934200" y="1057275"/>
          <a:ext cx="2543175" cy="5238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=index(C5:F8,2,2)</a:t>
          </a:r>
        </a:p>
        <a:p>
          <a:r>
            <a:rPr lang="en-US" sz="1100"/>
            <a:t>=index((C5:C8,D5:D8,E5:E8,F5:F8),2,1,2)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85725</xdr:colOff>
      <xdr:row>4</xdr:row>
      <xdr:rowOff>161925</xdr:rowOff>
    </xdr:from>
    <xdr:to>
      <xdr:col>11</xdr:col>
      <xdr:colOff>523875</xdr:colOff>
      <xdr:row>7</xdr:row>
      <xdr:rowOff>76200</xdr:rowOff>
    </xdr:to>
    <xdr:sp macro="" textlink="">
      <xdr:nvSpPr>
        <xdr:cNvPr id="2" name="TextBox 1"/>
        <xdr:cNvSpPr txBox="1"/>
      </xdr:nvSpPr>
      <xdr:spPr>
        <a:xfrm>
          <a:off x="5753100" y="923925"/>
          <a:ext cx="2876550" cy="4857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=match("Michael Mora",C4:C7,0)</a:t>
          </a:r>
        </a:p>
        <a:p>
          <a:r>
            <a:rPr lang="en-US" sz="1100"/>
            <a:t>=match(D6,D4:D7,0)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9</xdr:row>
      <xdr:rowOff>133350</xdr:rowOff>
    </xdr:from>
    <xdr:to>
      <xdr:col>3</xdr:col>
      <xdr:colOff>1171575</xdr:colOff>
      <xdr:row>11</xdr:row>
      <xdr:rowOff>66675</xdr:rowOff>
    </xdr:to>
    <xdr:sp macro="" textlink="">
      <xdr:nvSpPr>
        <xdr:cNvPr id="2" name="TextBox 1"/>
        <xdr:cNvSpPr txBox="1"/>
      </xdr:nvSpPr>
      <xdr:spPr>
        <a:xfrm>
          <a:off x="2457450" y="1847850"/>
          <a:ext cx="1133475" cy="3143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= exact(C4,D4)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266700</xdr:colOff>
      <xdr:row>16</xdr:row>
      <xdr:rowOff>66675</xdr:rowOff>
    </xdr:from>
    <xdr:to>
      <xdr:col>3</xdr:col>
      <xdr:colOff>723900</xdr:colOff>
      <xdr:row>19</xdr:row>
      <xdr:rowOff>161925</xdr:rowOff>
    </xdr:to>
    <xdr:sp macro="" textlink="">
      <xdr:nvSpPr>
        <xdr:cNvPr id="2" name="TextBox 1"/>
        <xdr:cNvSpPr txBox="1"/>
      </xdr:nvSpPr>
      <xdr:spPr>
        <a:xfrm>
          <a:off x="1971675" y="3114675"/>
          <a:ext cx="2533650" cy="666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=VLOOKUP(H4,$B$4:$E$15,2,FALSE)</a:t>
          </a:r>
        </a:p>
        <a:p>
          <a:r>
            <a:rPr lang="en-US" sz="1100"/>
            <a:t>=VLOOKUP(H4,$B$4:$E$15,3,0)</a:t>
          </a:r>
        </a:p>
        <a:p>
          <a:r>
            <a:rPr lang="en-US" sz="1100"/>
            <a:t>=VLOOKUP(H4,$B$4:$E$15,4,0)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904875</xdr:colOff>
      <xdr:row>16</xdr:row>
      <xdr:rowOff>142875</xdr:rowOff>
    </xdr:from>
    <xdr:to>
      <xdr:col>5</xdr:col>
      <xdr:colOff>1323975</xdr:colOff>
      <xdr:row>22</xdr:row>
      <xdr:rowOff>95250</xdr:rowOff>
    </xdr:to>
    <xdr:sp macro="" textlink="">
      <xdr:nvSpPr>
        <xdr:cNvPr id="2" name="TextBox 1"/>
        <xdr:cNvSpPr txBox="1"/>
      </xdr:nvSpPr>
      <xdr:spPr>
        <a:xfrm>
          <a:off x="5591175" y="3238500"/>
          <a:ext cx="2333625" cy="10953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=HLOOKUP(B13,$B$4:$F$9,2,0)</a:t>
          </a:r>
        </a:p>
        <a:p>
          <a:r>
            <a:rPr lang="en-US" sz="1100"/>
            <a:t>=HLOOKUP(B13,$B$4:$F$9,3,0)</a:t>
          </a:r>
        </a:p>
        <a:p>
          <a:r>
            <a:rPr lang="en-US" sz="1100"/>
            <a:t>=HLOOKUP(B13,$B$4:$F$9,4,0)</a:t>
          </a:r>
        </a:p>
        <a:p>
          <a:r>
            <a:rPr lang="en-US" sz="1100"/>
            <a:t>=HLOOKUP(B13,$B$4:$F$9,5,0)</a:t>
          </a:r>
        </a:p>
        <a:p>
          <a:r>
            <a:rPr lang="en-US" sz="1100"/>
            <a:t>=HLOOKUP(B13,$B$4:$F$9,6,0)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1047749</xdr:colOff>
      <xdr:row>10</xdr:row>
      <xdr:rowOff>76200</xdr:rowOff>
    </xdr:from>
    <xdr:to>
      <xdr:col>10</xdr:col>
      <xdr:colOff>9524</xdr:colOff>
      <xdr:row>11</xdr:row>
      <xdr:rowOff>161925</xdr:rowOff>
    </xdr:to>
    <xdr:sp macro="" textlink="">
      <xdr:nvSpPr>
        <xdr:cNvPr id="2" name="TextBox 1"/>
        <xdr:cNvSpPr txBox="1"/>
      </xdr:nvSpPr>
      <xdr:spPr>
        <a:xfrm>
          <a:off x="5276849" y="1981200"/>
          <a:ext cx="4029075" cy="2762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=IFERROR(VLOOKUP("grapes", D3:F8, 3, FALSE), "Not found")</a:t>
          </a:r>
        </a:p>
        <a:p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F17"/>
  <sheetViews>
    <sheetView workbookViewId="0">
      <selection activeCell="H15" sqref="H15"/>
    </sheetView>
  </sheetViews>
  <sheetFormatPr defaultRowHeight="15" x14ac:dyDescent="0.25"/>
  <cols>
    <col min="1" max="1" width="11.7109375" customWidth="1"/>
    <col min="2" max="2" width="16" customWidth="1"/>
    <col min="3" max="3" width="16.7109375" customWidth="1"/>
    <col min="4" max="4" width="17.42578125" customWidth="1"/>
    <col min="5" max="5" width="17.7109375" customWidth="1"/>
    <col min="6" max="6" width="20.28515625" customWidth="1"/>
  </cols>
  <sheetData>
    <row r="4" spans="1:6" x14ac:dyDescent="0.25">
      <c r="A4" s="2" t="s">
        <v>5</v>
      </c>
      <c r="B4" s="2" t="s">
        <v>4</v>
      </c>
      <c r="C4" s="2">
        <v>2020</v>
      </c>
      <c r="D4" s="2">
        <v>2021</v>
      </c>
      <c r="E4" s="2">
        <v>2022</v>
      </c>
      <c r="F4" s="2">
        <v>2023</v>
      </c>
    </row>
    <row r="5" spans="1:6" x14ac:dyDescent="0.25">
      <c r="A5" s="3">
        <v>1</v>
      </c>
      <c r="B5" s="3" t="s">
        <v>3</v>
      </c>
      <c r="C5" s="3">
        <v>4700</v>
      </c>
      <c r="D5" s="3">
        <v>3200</v>
      </c>
      <c r="E5" s="3">
        <v>1600</v>
      </c>
      <c r="F5" s="3">
        <v>5200</v>
      </c>
    </row>
    <row r="6" spans="1:6" x14ac:dyDescent="0.25">
      <c r="A6" s="3">
        <v>2</v>
      </c>
      <c r="B6" s="3" t="s">
        <v>2</v>
      </c>
      <c r="C6" s="3">
        <v>3600</v>
      </c>
      <c r="D6" s="3">
        <v>2600</v>
      </c>
      <c r="E6" s="3">
        <v>3500</v>
      </c>
      <c r="F6" s="3">
        <v>4600</v>
      </c>
    </row>
    <row r="7" spans="1:6" x14ac:dyDescent="0.25">
      <c r="A7" s="3">
        <v>3</v>
      </c>
      <c r="B7" s="3" t="s">
        <v>1</v>
      </c>
      <c r="C7" s="3">
        <v>2500</v>
      </c>
      <c r="D7" s="3">
        <v>2400</v>
      </c>
      <c r="E7" s="3">
        <v>2800</v>
      </c>
      <c r="F7" s="3">
        <v>3500</v>
      </c>
    </row>
    <row r="8" spans="1:6" x14ac:dyDescent="0.25">
      <c r="A8" s="3">
        <v>4</v>
      </c>
      <c r="B8" s="3" t="s">
        <v>0</v>
      </c>
      <c r="C8" s="3">
        <v>1100</v>
      </c>
      <c r="D8" s="3">
        <v>1000</v>
      </c>
      <c r="E8" s="3">
        <v>1300</v>
      </c>
      <c r="F8" s="3">
        <v>1800</v>
      </c>
    </row>
    <row r="14" spans="1:6" x14ac:dyDescent="0.25">
      <c r="C14">
        <f>INDEX(C5:F8,2,2)</f>
        <v>2600</v>
      </c>
      <c r="E14">
        <f>INDEX((C5:C8,D5:D8,E5:E8,F5:F8),2,1,2)</f>
        <v>2600</v>
      </c>
    </row>
    <row r="15" spans="1:6" x14ac:dyDescent="0.25">
      <c r="C15">
        <f t="shared" ref="C15:C16" si="0">INDEX(C6:F9,2,2)</f>
        <v>2400</v>
      </c>
      <c r="E15">
        <f>INDEX((C6:C9,D6:D9,E6:E9,F6:F9),2,1,2)</f>
        <v>2400</v>
      </c>
    </row>
    <row r="16" spans="1:6" x14ac:dyDescent="0.25">
      <c r="C16">
        <f t="shared" si="0"/>
        <v>1000</v>
      </c>
      <c r="E16">
        <f>INDEX((C7:C10,D7:D10,E7:E10,F7:F10),2,1,2)</f>
        <v>1000</v>
      </c>
    </row>
    <row r="17" spans="5:5" x14ac:dyDescent="0.25">
      <c r="E17">
        <f>INDEX((C8:C11,D8:D11,E8:E11,F8:F11),2,1,2)</f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9"/>
  <sheetViews>
    <sheetView workbookViewId="0">
      <selection activeCell="B9" sqref="B9"/>
    </sheetView>
  </sheetViews>
  <sheetFormatPr defaultRowHeight="15" x14ac:dyDescent="0.25"/>
  <cols>
    <col min="2" max="2" width="18.85546875" customWidth="1"/>
    <col min="3" max="3" width="17.28515625" customWidth="1"/>
    <col min="4" max="4" width="12.28515625" customWidth="1"/>
  </cols>
  <sheetData>
    <row r="3" spans="2:4" x14ac:dyDescent="0.25">
      <c r="B3" s="2" t="s">
        <v>5</v>
      </c>
      <c r="C3" s="2" t="s">
        <v>4</v>
      </c>
      <c r="D3" s="2">
        <v>2000</v>
      </c>
    </row>
    <row r="4" spans="2:4" x14ac:dyDescent="0.25">
      <c r="B4" s="3">
        <v>1</v>
      </c>
      <c r="C4" s="3" t="s">
        <v>3</v>
      </c>
      <c r="D4" s="3">
        <v>4700</v>
      </c>
    </row>
    <row r="5" spans="2:4" x14ac:dyDescent="0.25">
      <c r="B5" s="3">
        <v>2</v>
      </c>
      <c r="C5" s="3" t="s">
        <v>2</v>
      </c>
      <c r="D5" s="3">
        <v>3600</v>
      </c>
    </row>
    <row r="6" spans="2:4" x14ac:dyDescent="0.25">
      <c r="B6" s="3">
        <v>3</v>
      </c>
      <c r="C6" s="3" t="s">
        <v>1</v>
      </c>
      <c r="D6" s="3">
        <v>2500</v>
      </c>
    </row>
    <row r="7" spans="2:4" x14ac:dyDescent="0.25">
      <c r="B7" s="3">
        <v>4</v>
      </c>
      <c r="C7" s="3" t="s">
        <v>0</v>
      </c>
      <c r="D7" s="3">
        <v>1100</v>
      </c>
    </row>
    <row r="9" spans="2:4" x14ac:dyDescent="0.25">
      <c r="B9">
        <f>MATCH(D6,D4:D7,0)</f>
        <v>3</v>
      </c>
      <c r="D9">
        <f>MATCH("Michael Mora",C4:C7,0)</f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6"/>
  <sheetViews>
    <sheetView workbookViewId="0">
      <selection activeCell="E12" sqref="E12"/>
    </sheetView>
  </sheetViews>
  <sheetFormatPr defaultRowHeight="15" x14ac:dyDescent="0.25"/>
  <cols>
    <col min="2" max="2" width="10.7109375" customWidth="1"/>
    <col min="3" max="3" width="16.42578125" customWidth="1"/>
    <col min="4" max="4" width="18.7109375" customWidth="1"/>
    <col min="5" max="5" width="24.42578125" customWidth="1"/>
  </cols>
  <sheetData>
    <row r="3" spans="2:5" x14ac:dyDescent="0.25">
      <c r="B3" s="4" t="s">
        <v>5</v>
      </c>
      <c r="C3" s="4" t="s">
        <v>6</v>
      </c>
      <c r="D3" s="4" t="s">
        <v>7</v>
      </c>
      <c r="E3" s="5" t="s">
        <v>8</v>
      </c>
    </row>
    <row r="4" spans="2:5" x14ac:dyDescent="0.25">
      <c r="B4" s="3">
        <v>1</v>
      </c>
      <c r="C4" s="1" t="s">
        <v>3</v>
      </c>
      <c r="D4" s="1" t="s">
        <v>9</v>
      </c>
      <c r="E4" s="1" t="b">
        <f xml:space="preserve"> EXACT(C4,D4)</f>
        <v>0</v>
      </c>
    </row>
    <row r="5" spans="2:5" x14ac:dyDescent="0.25">
      <c r="B5" s="3">
        <v>2</v>
      </c>
      <c r="C5" s="1" t="s">
        <v>2</v>
      </c>
      <c r="D5" s="1" t="s">
        <v>2</v>
      </c>
      <c r="E5" s="1" t="b">
        <f t="shared" ref="E5:E6" si="0" xml:space="preserve"> EXACT(C5,D5)</f>
        <v>1</v>
      </c>
    </row>
    <row r="6" spans="2:5" x14ac:dyDescent="0.25">
      <c r="B6" s="3">
        <v>3</v>
      </c>
      <c r="C6" s="6">
        <v>1</v>
      </c>
      <c r="D6" s="6">
        <v>0.99990000000000001</v>
      </c>
      <c r="E6" s="1" t="b">
        <f t="shared" si="0"/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15"/>
  <sheetViews>
    <sheetView tabSelected="1" workbookViewId="0">
      <selection activeCell="H4" sqref="H4"/>
    </sheetView>
  </sheetViews>
  <sheetFormatPr defaultRowHeight="15" x14ac:dyDescent="0.25"/>
  <cols>
    <col min="2" max="2" width="16.42578125" customWidth="1"/>
    <col min="3" max="3" width="31.140625" customWidth="1"/>
    <col min="4" max="4" width="16.42578125" customWidth="1"/>
    <col min="8" max="8" width="14.7109375" customWidth="1"/>
    <col min="9" max="9" width="16.140625" customWidth="1"/>
    <col min="10" max="10" width="14.7109375" customWidth="1"/>
    <col min="11" max="11" width="11.28515625" customWidth="1"/>
  </cols>
  <sheetData>
    <row r="3" spans="2:11" x14ac:dyDescent="0.25">
      <c r="B3" s="7" t="s">
        <v>26</v>
      </c>
      <c r="C3" s="7" t="s">
        <v>25</v>
      </c>
      <c r="D3" s="7" t="s">
        <v>24</v>
      </c>
      <c r="E3" s="7" t="s">
        <v>23</v>
      </c>
      <c r="H3" s="8" t="s">
        <v>26</v>
      </c>
      <c r="I3" s="8" t="s">
        <v>25</v>
      </c>
      <c r="J3" s="8" t="s">
        <v>24</v>
      </c>
      <c r="K3" s="8" t="s">
        <v>23</v>
      </c>
    </row>
    <row r="4" spans="2:11" x14ac:dyDescent="0.25">
      <c r="B4" s="3">
        <v>1254</v>
      </c>
      <c r="C4" s="3" t="s">
        <v>3</v>
      </c>
      <c r="D4" s="3" t="s">
        <v>22</v>
      </c>
      <c r="E4" s="3">
        <v>32000</v>
      </c>
      <c r="H4">
        <v>1652</v>
      </c>
      <c r="I4" t="str">
        <f>VLOOKUP(H4,$B$4:$E$15,2,FALSE)</f>
        <v>Tessie Butler</v>
      </c>
      <c r="J4" t="str">
        <f>VLOOKUP(H4,$B$4:$E$15,3,0)</f>
        <v>Worker</v>
      </c>
      <c r="K4">
        <f>VLOOKUP(H4,$B$4:$E$15,4,0)</f>
        <v>7000</v>
      </c>
    </row>
    <row r="5" spans="2:11" x14ac:dyDescent="0.25">
      <c r="B5" s="3">
        <v>2531</v>
      </c>
      <c r="C5" s="3" t="s">
        <v>2</v>
      </c>
      <c r="D5" s="3" t="s">
        <v>21</v>
      </c>
      <c r="E5" s="3">
        <v>26000</v>
      </c>
    </row>
    <row r="6" spans="2:11" x14ac:dyDescent="0.25">
      <c r="B6" s="3">
        <v>1253</v>
      </c>
      <c r="C6" s="3" t="s">
        <v>1</v>
      </c>
      <c r="D6" s="3" t="s">
        <v>20</v>
      </c>
      <c r="E6" s="3">
        <v>20000</v>
      </c>
    </row>
    <row r="7" spans="2:11" x14ac:dyDescent="0.25">
      <c r="B7" s="3">
        <v>1243</v>
      </c>
      <c r="C7" s="3" t="s">
        <v>0</v>
      </c>
      <c r="D7" s="3" t="s">
        <v>10</v>
      </c>
      <c r="E7" s="3">
        <v>10000</v>
      </c>
    </row>
    <row r="8" spans="2:11" x14ac:dyDescent="0.25">
      <c r="B8" s="3">
        <v>1423</v>
      </c>
      <c r="C8" s="3" t="s">
        <v>19</v>
      </c>
      <c r="D8" s="3" t="s">
        <v>10</v>
      </c>
      <c r="E8" s="3">
        <v>9000</v>
      </c>
    </row>
    <row r="9" spans="2:11" x14ac:dyDescent="0.25">
      <c r="B9" s="3">
        <v>1532</v>
      </c>
      <c r="C9" s="3" t="s">
        <v>18</v>
      </c>
      <c r="D9" s="3" t="s">
        <v>10</v>
      </c>
      <c r="E9" s="3">
        <v>8000</v>
      </c>
    </row>
    <row r="10" spans="2:11" x14ac:dyDescent="0.25">
      <c r="B10" s="3">
        <v>1652</v>
      </c>
      <c r="C10" s="3" t="s">
        <v>17</v>
      </c>
      <c r="D10" s="3" t="s">
        <v>10</v>
      </c>
      <c r="E10" s="3">
        <v>7000</v>
      </c>
    </row>
    <row r="11" spans="2:11" x14ac:dyDescent="0.25">
      <c r="B11" s="3">
        <v>1426</v>
      </c>
      <c r="C11" s="3" t="s">
        <v>16</v>
      </c>
      <c r="D11" s="3" t="s">
        <v>15</v>
      </c>
      <c r="E11" s="3">
        <v>20000</v>
      </c>
    </row>
    <row r="12" spans="2:11" x14ac:dyDescent="0.25">
      <c r="B12" s="3">
        <v>1362</v>
      </c>
      <c r="C12" s="3" t="s">
        <v>14</v>
      </c>
      <c r="D12" s="3" t="s">
        <v>10</v>
      </c>
      <c r="E12" s="3">
        <v>8000</v>
      </c>
    </row>
    <row r="13" spans="2:11" x14ac:dyDescent="0.25">
      <c r="B13" s="3">
        <v>1842</v>
      </c>
      <c r="C13" s="3" t="s">
        <v>13</v>
      </c>
      <c r="D13" s="3" t="s">
        <v>10</v>
      </c>
      <c r="E13" s="3">
        <v>6000</v>
      </c>
    </row>
    <row r="14" spans="2:11" x14ac:dyDescent="0.25">
      <c r="B14" s="3">
        <v>1745</v>
      </c>
      <c r="C14" s="3" t="s">
        <v>12</v>
      </c>
      <c r="D14" s="3" t="s">
        <v>10</v>
      </c>
      <c r="E14" s="3">
        <v>4000</v>
      </c>
    </row>
    <row r="15" spans="2:11" x14ac:dyDescent="0.25">
      <c r="B15" s="3">
        <v>1925</v>
      </c>
      <c r="C15" s="3" t="s">
        <v>11</v>
      </c>
      <c r="D15" s="3" t="s">
        <v>10</v>
      </c>
      <c r="E15" s="3">
        <v>5000</v>
      </c>
    </row>
  </sheetData>
  <dataValidations count="1">
    <dataValidation type="list" allowBlank="1" showInputMessage="1" showErrorMessage="1" sqref="H4">
      <formula1>$B$4:$B$15</formula1>
    </dataValidation>
  </dataValidation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9"/>
  <sheetViews>
    <sheetView workbookViewId="0">
      <selection activeCell="G18" sqref="G18"/>
    </sheetView>
  </sheetViews>
  <sheetFormatPr defaultRowHeight="15" x14ac:dyDescent="0.25"/>
  <cols>
    <col min="2" max="2" width="14.140625" customWidth="1"/>
    <col min="3" max="3" width="12" customWidth="1"/>
    <col min="7" max="7" width="40.28515625" customWidth="1"/>
    <col min="8" max="8" width="38.28515625" customWidth="1"/>
  </cols>
  <sheetData>
    <row r="3" spans="2:8" x14ac:dyDescent="0.25">
      <c r="B3" s="7" t="s">
        <v>27</v>
      </c>
      <c r="C3" s="7" t="s">
        <v>28</v>
      </c>
    </row>
    <row r="4" spans="2:8" x14ac:dyDescent="0.25">
      <c r="B4" s="3">
        <v>0</v>
      </c>
      <c r="C4" s="1" t="s">
        <v>29</v>
      </c>
      <c r="G4" s="17" t="s">
        <v>8</v>
      </c>
      <c r="H4" s="17"/>
    </row>
    <row r="5" spans="2:8" x14ac:dyDescent="0.25">
      <c r="B5" s="3">
        <v>40</v>
      </c>
      <c r="C5" s="1" t="s">
        <v>30</v>
      </c>
      <c r="G5" s="9" t="s">
        <v>27</v>
      </c>
      <c r="H5" s="9" t="s">
        <v>28</v>
      </c>
    </row>
    <row r="6" spans="2:8" x14ac:dyDescent="0.25">
      <c r="B6" s="3">
        <v>60</v>
      </c>
      <c r="C6" s="1" t="s">
        <v>31</v>
      </c>
      <c r="G6" s="3">
        <v>95</v>
      </c>
      <c r="H6" s="3" t="str">
        <f>VLOOKUP(G6,B4:C9,2,TRUE)</f>
        <v>A</v>
      </c>
    </row>
    <row r="7" spans="2:8" x14ac:dyDescent="0.25">
      <c r="B7" s="3">
        <v>70</v>
      </c>
      <c r="C7" s="1" t="s">
        <v>32</v>
      </c>
    </row>
    <row r="8" spans="2:8" x14ac:dyDescent="0.25">
      <c r="B8" s="3">
        <v>80</v>
      </c>
      <c r="C8" s="1" t="s">
        <v>33</v>
      </c>
    </row>
    <row r="9" spans="2:8" x14ac:dyDescent="0.25">
      <c r="B9" s="3">
        <v>100</v>
      </c>
      <c r="C9" s="1" t="s">
        <v>34</v>
      </c>
    </row>
  </sheetData>
  <mergeCells count="1">
    <mergeCell ref="G4:H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13"/>
  <sheetViews>
    <sheetView workbookViewId="0">
      <selection activeCell="B13" sqref="B13"/>
    </sheetView>
  </sheetViews>
  <sheetFormatPr defaultRowHeight="15" x14ac:dyDescent="0.25"/>
  <cols>
    <col min="2" max="2" width="17.85546875" customWidth="1"/>
    <col min="3" max="3" width="24.85546875" customWidth="1"/>
    <col min="4" max="4" width="18.42578125" customWidth="1"/>
    <col min="5" max="5" width="28.7109375" customWidth="1"/>
    <col min="6" max="6" width="31.28515625" customWidth="1"/>
    <col min="7" max="7" width="24.7109375" customWidth="1"/>
  </cols>
  <sheetData>
    <row r="3" spans="2:7" ht="18.75" x14ac:dyDescent="0.3">
      <c r="B3" s="18" t="s">
        <v>40</v>
      </c>
      <c r="C3" s="18"/>
      <c r="D3" s="18"/>
      <c r="E3" s="18"/>
      <c r="F3" s="18"/>
    </row>
    <row r="4" spans="2:7" x14ac:dyDescent="0.25">
      <c r="B4" s="11" t="s">
        <v>39</v>
      </c>
      <c r="C4" s="11" t="s">
        <v>38</v>
      </c>
      <c r="D4" s="11" t="s">
        <v>37</v>
      </c>
      <c r="E4" s="11" t="s">
        <v>36</v>
      </c>
      <c r="F4" s="10" t="s">
        <v>35</v>
      </c>
    </row>
    <row r="5" spans="2:7" x14ac:dyDescent="0.25">
      <c r="B5" s="3">
        <v>2018</v>
      </c>
      <c r="C5" s="3">
        <v>16240</v>
      </c>
      <c r="D5" s="3">
        <v>12000</v>
      </c>
      <c r="E5" s="3">
        <v>42510</v>
      </c>
      <c r="F5" s="3">
        <v>25436</v>
      </c>
    </row>
    <row r="6" spans="2:7" x14ac:dyDescent="0.25">
      <c r="B6" s="3">
        <v>2019</v>
      </c>
      <c r="C6" s="3">
        <v>25341</v>
      </c>
      <c r="D6" s="3">
        <v>16452</v>
      </c>
      <c r="E6" s="3">
        <v>52310</v>
      </c>
      <c r="F6" s="3">
        <v>21854</v>
      </c>
    </row>
    <row r="7" spans="2:7" x14ac:dyDescent="0.25">
      <c r="B7" s="3">
        <v>2020</v>
      </c>
      <c r="C7" s="3">
        <v>42510</v>
      </c>
      <c r="D7" s="3">
        <v>38564</v>
      </c>
      <c r="E7" s="3">
        <v>12542</v>
      </c>
      <c r="F7" s="3">
        <v>16548</v>
      </c>
    </row>
    <row r="8" spans="2:7" x14ac:dyDescent="0.25">
      <c r="B8" s="3">
        <v>2021</v>
      </c>
      <c r="C8" s="3">
        <v>12543</v>
      </c>
      <c r="D8" s="3">
        <v>42590</v>
      </c>
      <c r="E8" s="3">
        <v>14658</v>
      </c>
      <c r="F8" s="3">
        <v>24362</v>
      </c>
    </row>
    <row r="9" spans="2:7" x14ac:dyDescent="0.25">
      <c r="B9" s="3">
        <v>2022</v>
      </c>
      <c r="C9" s="3">
        <v>24851</v>
      </c>
      <c r="D9" s="3">
        <v>19720</v>
      </c>
      <c r="E9" s="3">
        <v>35241</v>
      </c>
      <c r="F9" s="3">
        <v>42513</v>
      </c>
    </row>
    <row r="12" spans="2:7" x14ac:dyDescent="0.25">
      <c r="B12" s="12" t="s">
        <v>41</v>
      </c>
      <c r="C12" s="12">
        <v>2018</v>
      </c>
      <c r="D12" s="12">
        <v>2019</v>
      </c>
      <c r="E12" s="12">
        <v>2020</v>
      </c>
      <c r="F12" s="12">
        <v>2021</v>
      </c>
      <c r="G12" s="12">
        <v>2022</v>
      </c>
    </row>
    <row r="13" spans="2:7" x14ac:dyDescent="0.25">
      <c r="B13" s="1" t="s">
        <v>35</v>
      </c>
      <c r="C13" s="1">
        <f>HLOOKUP(B13,$B$4:$F$9,2,0)</f>
        <v>25436</v>
      </c>
      <c r="D13" s="1">
        <f>HLOOKUP(B13,$B$4:$F$9,3,0)</f>
        <v>21854</v>
      </c>
      <c r="E13" s="1">
        <f>HLOOKUP(B13,$B$4:$F$9,4,0)</f>
        <v>16548</v>
      </c>
      <c r="F13" s="1">
        <f>HLOOKUP(B13,$B$4:$F$9,5,0)</f>
        <v>24362</v>
      </c>
      <c r="G13" s="1">
        <f>HLOOKUP(B13,$B$4:$F$9,6,0)</f>
        <v>42513</v>
      </c>
    </row>
  </sheetData>
  <mergeCells count="1">
    <mergeCell ref="B3:F3"/>
  </mergeCells>
  <dataValidations count="1">
    <dataValidation type="list" allowBlank="1" showInputMessage="1" showErrorMessage="1" sqref="B13">
      <formula1>$C$4:$F$4</formula1>
    </dataValidation>
  </dataValidation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11"/>
  <sheetViews>
    <sheetView workbookViewId="0">
      <selection activeCell="G17" sqref="G17"/>
    </sheetView>
  </sheetViews>
  <sheetFormatPr defaultRowHeight="15" x14ac:dyDescent="0.25"/>
  <cols>
    <col min="2" max="2" width="19.5703125" customWidth="1"/>
    <col min="3" max="3" width="19" customWidth="1"/>
    <col min="4" max="4" width="15.7109375" customWidth="1"/>
    <col min="5" max="5" width="16.140625" customWidth="1"/>
    <col min="6" max="6" width="15.7109375" customWidth="1"/>
    <col min="7" max="7" width="16.7109375" customWidth="1"/>
  </cols>
  <sheetData>
    <row r="3" spans="2:7" x14ac:dyDescent="0.25">
      <c r="B3" s="7" t="s">
        <v>26</v>
      </c>
      <c r="C3" s="7" t="s">
        <v>25</v>
      </c>
      <c r="D3" s="7" t="s">
        <v>50</v>
      </c>
      <c r="E3" s="7" t="s">
        <v>49</v>
      </c>
      <c r="F3" s="7" t="s">
        <v>48</v>
      </c>
      <c r="G3" s="7" t="s">
        <v>47</v>
      </c>
    </row>
    <row r="4" spans="2:7" x14ac:dyDescent="0.25">
      <c r="B4" s="3">
        <v>1254</v>
      </c>
      <c r="C4" s="3" t="s">
        <v>3</v>
      </c>
      <c r="D4" s="16" t="s">
        <v>46</v>
      </c>
      <c r="E4" s="13">
        <v>10.4</v>
      </c>
      <c r="F4" s="14">
        <v>24</v>
      </c>
      <c r="G4" s="15">
        <f>E4*F4</f>
        <v>249.60000000000002</v>
      </c>
    </row>
    <row r="5" spans="2:7" x14ac:dyDescent="0.25">
      <c r="B5" s="3">
        <v>2531</v>
      </c>
      <c r="C5" s="3" t="s">
        <v>2</v>
      </c>
      <c r="D5" s="3" t="s">
        <v>45</v>
      </c>
      <c r="E5" s="13">
        <v>20</v>
      </c>
      <c r="F5" s="3">
        <v>25</v>
      </c>
      <c r="G5" s="15">
        <f>E5*F5</f>
        <v>500</v>
      </c>
    </row>
    <row r="6" spans="2:7" x14ac:dyDescent="0.25">
      <c r="B6" s="3">
        <v>1253</v>
      </c>
      <c r="C6" s="3" t="s">
        <v>1</v>
      </c>
      <c r="D6" s="3" t="s">
        <v>44</v>
      </c>
      <c r="E6" s="13">
        <v>12</v>
      </c>
      <c r="F6" s="3">
        <v>15</v>
      </c>
      <c r="G6" s="15">
        <f>E6*F6</f>
        <v>180</v>
      </c>
    </row>
    <row r="7" spans="2:7" x14ac:dyDescent="0.25">
      <c r="B7" s="3">
        <v>1243</v>
      </c>
      <c r="C7" s="3" t="s">
        <v>0</v>
      </c>
      <c r="D7" s="3" t="s">
        <v>43</v>
      </c>
      <c r="E7" s="13">
        <v>21.2</v>
      </c>
      <c r="F7" s="3">
        <v>39</v>
      </c>
      <c r="G7" s="15">
        <f>E7*F7</f>
        <v>826.8</v>
      </c>
    </row>
    <row r="8" spans="2:7" x14ac:dyDescent="0.25">
      <c r="B8" s="3">
        <v>1423</v>
      </c>
      <c r="C8" s="3" t="s">
        <v>19</v>
      </c>
      <c r="D8" s="3" t="s">
        <v>42</v>
      </c>
      <c r="E8" s="13">
        <v>19.52</v>
      </c>
      <c r="F8" s="3">
        <v>46</v>
      </c>
      <c r="G8" s="15">
        <f>E8*F8</f>
        <v>897.92</v>
      </c>
    </row>
    <row r="11" spans="2:7" x14ac:dyDescent="0.25">
      <c r="D11">
        <f>IFERROR(VLOOKUP("grapes", D3:F8, 3, FALSE), "Not found")</f>
        <v>39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index</vt:lpstr>
      <vt:lpstr>match</vt:lpstr>
      <vt:lpstr>excel</vt:lpstr>
      <vt:lpstr>vlookup</vt:lpstr>
      <vt:lpstr>vlookup approximate</vt:lpstr>
      <vt:lpstr>hlookup</vt:lpstr>
      <vt:lpstr>xlookup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yesh Mark - I</dc:creator>
  <cp:lastModifiedBy>yesh Mark - I</cp:lastModifiedBy>
  <dcterms:created xsi:type="dcterms:W3CDTF">2023-07-08T07:06:58Z</dcterms:created>
  <dcterms:modified xsi:type="dcterms:W3CDTF">2024-09-01T08:20:19Z</dcterms:modified>
</cp:coreProperties>
</file>