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hwanthsatyadev/Desktop/BIA 650/"/>
    </mc:Choice>
  </mc:AlternateContent>
  <xr:revisionPtr revIDLastSave="0" documentId="8_{A3638638-C2C6-4847-BE18-626F9221F9FB}" xr6:coauthVersionLast="47" xr6:coauthVersionMax="47" xr10:uidLastSave="{00000000-0000-0000-0000-000000000000}"/>
  <bookViews>
    <workbookView xWindow="0" yWindow="500" windowWidth="28800" windowHeight="15720" activeTab="1" xr2:uid="{A3BFE4D6-AB06-814C-9E83-F39CEAD272CD}"/>
  </bookViews>
  <sheets>
    <sheet name="DATA" sheetId="1" r:id="rId1"/>
    <sheet name="MODEL" sheetId="3" r:id="rId2"/>
    <sheet name="MODEL2" sheetId="4" r:id="rId3"/>
  </sheets>
  <definedNames>
    <definedName name="solver_adj" localSheetId="1" hidden="1">MODEL!$M$3:$R$22</definedName>
    <definedName name="solver_adj" localSheetId="2" hidden="1">MODEL2!$E$4:$N$23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MODEL!$B$3:$B$22</definedName>
    <definedName name="solver_lhs1" localSheetId="2" hidden="1">MODEL2!$B$4:$B$23</definedName>
    <definedName name="solver_lhs2" localSheetId="1" hidden="1">MODEL!$C$3:$C$22</definedName>
    <definedName name="solver_lhs2" localSheetId="2" hidden="1">MODEL2!$C$4:$C$23</definedName>
    <definedName name="solver_lhs3" localSheetId="1" hidden="1">MODEL!$M$3:$R$22</definedName>
    <definedName name="solver_lhs3" localSheetId="2" hidden="1">MODEL2!$E$4:$N$23</definedName>
    <definedName name="solver_lhs4" localSheetId="1" hidden="1">MODEL!$E$3:$H$22</definedName>
    <definedName name="solver_lhs4" localSheetId="2" hidden="1">MODEL2!$E$4:$H$23</definedName>
    <definedName name="solver_lin" localSheetId="1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MODEL!$U$24</definedName>
    <definedName name="solver_opt" localSheetId="2" hidden="1">MODEL2!$Q$25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2</definedName>
    <definedName name="solver_rel2" localSheetId="1" hidden="1">1</definedName>
    <definedName name="solver_rel2" localSheetId="2" hidden="1">1</definedName>
    <definedName name="solver_rel3" localSheetId="1" hidden="1">4</definedName>
    <definedName name="solver_rel3" localSheetId="2" hidden="1">4</definedName>
    <definedName name="solver_rel4" localSheetId="1" hidden="1">3</definedName>
    <definedName name="solver_rel4" localSheetId="2" hidden="1">3</definedName>
    <definedName name="solver_rhs1" localSheetId="1" hidden="1">MODEL!$S$3:$S$22</definedName>
    <definedName name="solver_rhs1" localSheetId="2" hidden="1">MODEL2!$O$4:$O$23</definedName>
    <definedName name="solver_rhs2" localSheetId="1" hidden="1">MODEL!$T$3:$T$22</definedName>
    <definedName name="solver_rhs2" localSheetId="2" hidden="1">MODEL2!$P$4:$P$23</definedName>
    <definedName name="solver_rhs3" localSheetId="1" hidden="1">"integer"</definedName>
    <definedName name="solver_rhs3" localSheetId="2" hidden="1">"integer"</definedName>
    <definedName name="solver_rhs4" localSheetId="1" hidden="1">0</definedName>
    <definedName name="solver_rhs4" localSheetId="2" hidden="1">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3" l="1"/>
  <c r="J34" i="3"/>
  <c r="J35" i="3"/>
  <c r="J42" i="3"/>
  <c r="J46" i="3"/>
  <c r="J27" i="3"/>
  <c r="I34" i="3"/>
  <c r="K34" i="3" s="1"/>
  <c r="L34" i="3" s="1"/>
  <c r="I38" i="3"/>
  <c r="K38" i="3" s="1"/>
  <c r="L38" i="3" s="1"/>
  <c r="I46" i="3"/>
  <c r="K46" i="3" s="1"/>
  <c r="L46" i="3" s="1"/>
  <c r="Q5" i="4" a="1"/>
  <c r="Q5" i="4" s="1"/>
  <c r="Q6" i="4" a="1"/>
  <c r="Q6" i="4" s="1"/>
  <c r="Q7" i="4" a="1"/>
  <c r="Q7" i="4" s="1"/>
  <c r="Q8" i="4" a="1"/>
  <c r="Q8" i="4" s="1"/>
  <c r="Q9" i="4" a="1"/>
  <c r="Q9" i="4" s="1"/>
  <c r="Q10" i="4" a="1"/>
  <c r="Q10" i="4" s="1"/>
  <c r="Q11" i="4" a="1"/>
  <c r="Q11" i="4" s="1"/>
  <c r="Q12" i="4" a="1"/>
  <c r="Q12" i="4" s="1"/>
  <c r="Q13" i="4" a="1"/>
  <c r="Q13" i="4" s="1"/>
  <c r="Q14" i="4" a="1"/>
  <c r="Q14" i="4" s="1"/>
  <c r="Q15" i="4" a="1"/>
  <c r="Q15" i="4" s="1"/>
  <c r="Q16" i="4" a="1"/>
  <c r="Q16" i="4" s="1"/>
  <c r="Q17" i="4" a="1"/>
  <c r="Q17" i="4" s="1"/>
  <c r="Q18" i="4" a="1"/>
  <c r="Q18" i="4" s="1"/>
  <c r="Q19" i="4" a="1"/>
  <c r="Q19" i="4" s="1"/>
  <c r="Q20" i="4" a="1"/>
  <c r="Q20" i="4" s="1"/>
  <c r="Q21" i="4" a="1"/>
  <c r="Q21" i="4" s="1"/>
  <c r="Q22" i="4" a="1"/>
  <c r="Q22" i="4" s="1"/>
  <c r="Q23" i="4" a="1"/>
  <c r="Q23" i="4" s="1"/>
  <c r="Q4" i="4" a="1"/>
  <c r="Q4" i="4" s="1"/>
  <c r="P5" i="4" a="1"/>
  <c r="P5" i="4" s="1"/>
  <c r="P6" i="4" a="1"/>
  <c r="P6" i="4" s="1"/>
  <c r="P7" i="4" a="1"/>
  <c r="P7" i="4" s="1"/>
  <c r="P8" i="4" a="1"/>
  <c r="P8" i="4" s="1"/>
  <c r="P9" i="4" a="1"/>
  <c r="P9" i="4" s="1"/>
  <c r="P10" i="4" a="1"/>
  <c r="P10" i="4" s="1"/>
  <c r="P11" i="4" a="1"/>
  <c r="P11" i="4" s="1"/>
  <c r="P12" i="4" a="1"/>
  <c r="P12" i="4" s="1"/>
  <c r="P13" i="4" a="1"/>
  <c r="P13" i="4" s="1"/>
  <c r="P14" i="4" a="1"/>
  <c r="P14" i="4" s="1"/>
  <c r="P15" i="4" a="1"/>
  <c r="P15" i="4" s="1"/>
  <c r="P16" i="4" a="1"/>
  <c r="P16" i="4" s="1"/>
  <c r="P17" i="4" a="1"/>
  <c r="P17" i="4" s="1"/>
  <c r="P18" i="4" a="1"/>
  <c r="P18" i="4" s="1"/>
  <c r="P19" i="4" a="1"/>
  <c r="P19" i="4" s="1"/>
  <c r="P20" i="4" a="1"/>
  <c r="P20" i="4" s="1"/>
  <c r="P21" i="4" a="1"/>
  <c r="P21" i="4" s="1"/>
  <c r="P22" i="4" a="1"/>
  <c r="P22" i="4" s="1"/>
  <c r="P23" i="4" a="1"/>
  <c r="P23" i="4" s="1"/>
  <c r="P4" i="4" a="1"/>
  <c r="P4" i="4" s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4" i="4"/>
  <c r="D36" i="4"/>
  <c r="D35" i="4"/>
  <c r="D34" i="4"/>
  <c r="D33" i="4"/>
  <c r="D32" i="4"/>
  <c r="D31" i="4"/>
  <c r="D30" i="4"/>
  <c r="D29" i="4"/>
  <c r="D28" i="4"/>
  <c r="D27" i="4"/>
  <c r="U4" i="3" a="1"/>
  <c r="U4" i="3" s="1"/>
  <c r="J28" i="3" s="1"/>
  <c r="U5" i="3" a="1"/>
  <c r="U5" i="3" s="1"/>
  <c r="J29" i="3" s="1"/>
  <c r="U6" i="3" a="1"/>
  <c r="U6" i="3" s="1"/>
  <c r="U7" i="3" a="1"/>
  <c r="U7" i="3" s="1"/>
  <c r="J31" i="3" s="1"/>
  <c r="U8" i="3" a="1"/>
  <c r="U8" i="3" s="1"/>
  <c r="J32" i="3" s="1"/>
  <c r="U9" i="3" a="1"/>
  <c r="U9" i="3" s="1"/>
  <c r="J33" i="3" s="1"/>
  <c r="U10" i="3" a="1"/>
  <c r="U10" i="3" s="1"/>
  <c r="U11" i="3" a="1"/>
  <c r="U11" i="3" s="1"/>
  <c r="U12" i="3" a="1"/>
  <c r="U12" i="3" s="1"/>
  <c r="J36" i="3" s="1"/>
  <c r="U13" i="3" a="1"/>
  <c r="U13" i="3" s="1"/>
  <c r="J37" i="3" s="1"/>
  <c r="U14" i="3" a="1"/>
  <c r="U14" i="3" s="1"/>
  <c r="J38" i="3" s="1"/>
  <c r="U15" i="3" a="1"/>
  <c r="U15" i="3" s="1"/>
  <c r="J39" i="3" s="1"/>
  <c r="U16" i="3" a="1"/>
  <c r="U16" i="3" s="1"/>
  <c r="J40" i="3" s="1"/>
  <c r="U17" i="3" a="1"/>
  <c r="U17" i="3" s="1"/>
  <c r="J41" i="3" s="1"/>
  <c r="U18" i="3" a="1"/>
  <c r="U18" i="3" s="1"/>
  <c r="U19" i="3" a="1"/>
  <c r="U19" i="3" s="1"/>
  <c r="J43" i="3" s="1"/>
  <c r="U20" i="3" a="1"/>
  <c r="U20" i="3" s="1"/>
  <c r="J44" i="3" s="1"/>
  <c r="U21" i="3" a="1"/>
  <c r="U21" i="3" s="1"/>
  <c r="J45" i="3" s="1"/>
  <c r="U22" i="3" a="1"/>
  <c r="U22" i="3" s="1"/>
  <c r="U3" i="3" a="1"/>
  <c r="U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3" i="3" a="1"/>
  <c r="T3" i="3" s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3" i="3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3" i="3" a="1"/>
  <c r="J3" i="3" s="1"/>
  <c r="I4" i="3"/>
  <c r="K4" i="3" a="1"/>
  <c r="K4" i="3" s="1"/>
  <c r="I28" i="3" s="1"/>
  <c r="I5" i="3"/>
  <c r="K5" i="3" a="1"/>
  <c r="K5" i="3" s="1"/>
  <c r="I29" i="3" s="1"/>
  <c r="I6" i="3"/>
  <c r="K6" i="3" a="1"/>
  <c r="K6" i="3" s="1"/>
  <c r="I30" i="3" s="1"/>
  <c r="K30" i="3" s="1"/>
  <c r="L30" i="3" s="1"/>
  <c r="I7" i="3"/>
  <c r="K7" i="3" a="1"/>
  <c r="K7" i="3" s="1"/>
  <c r="I31" i="3" s="1"/>
  <c r="K31" i="3" s="1"/>
  <c r="L31" i="3" s="1"/>
  <c r="I8" i="3"/>
  <c r="K8" i="3" a="1"/>
  <c r="K8" i="3" s="1"/>
  <c r="I32" i="3" s="1"/>
  <c r="I9" i="3"/>
  <c r="K9" i="3" a="1"/>
  <c r="K9" i="3" s="1"/>
  <c r="I33" i="3" s="1"/>
  <c r="K33" i="3" s="1"/>
  <c r="L33" i="3" s="1"/>
  <c r="I10" i="3"/>
  <c r="K10" i="3" a="1"/>
  <c r="K10" i="3" s="1"/>
  <c r="I11" i="3"/>
  <c r="K11" i="3" a="1"/>
  <c r="K11" i="3" s="1"/>
  <c r="I35" i="3" s="1"/>
  <c r="K35" i="3" s="1"/>
  <c r="L35" i="3" s="1"/>
  <c r="I12" i="3"/>
  <c r="K12" i="3" a="1"/>
  <c r="K12" i="3" s="1"/>
  <c r="I36" i="3" s="1"/>
  <c r="K36" i="3" s="1"/>
  <c r="L36" i="3" s="1"/>
  <c r="I13" i="3"/>
  <c r="K13" i="3" a="1"/>
  <c r="K13" i="3" s="1"/>
  <c r="I37" i="3" s="1"/>
  <c r="K37" i="3" s="1"/>
  <c r="L37" i="3" s="1"/>
  <c r="I14" i="3"/>
  <c r="K14" i="3" a="1"/>
  <c r="K14" i="3" s="1"/>
  <c r="I15" i="3"/>
  <c r="K15" i="3" a="1"/>
  <c r="K15" i="3" s="1"/>
  <c r="I39" i="3" s="1"/>
  <c r="I16" i="3"/>
  <c r="K16" i="3" a="1"/>
  <c r="K16" i="3" s="1"/>
  <c r="I40" i="3" s="1"/>
  <c r="I17" i="3"/>
  <c r="K17" i="3" a="1"/>
  <c r="K17" i="3" s="1"/>
  <c r="I41" i="3" s="1"/>
  <c r="I18" i="3"/>
  <c r="K18" i="3" a="1"/>
  <c r="K18" i="3" s="1"/>
  <c r="I42" i="3" s="1"/>
  <c r="K42" i="3" s="1"/>
  <c r="L42" i="3" s="1"/>
  <c r="I19" i="3"/>
  <c r="K19" i="3" a="1"/>
  <c r="K19" i="3" s="1"/>
  <c r="I43" i="3" s="1"/>
  <c r="K43" i="3" s="1"/>
  <c r="L43" i="3" s="1"/>
  <c r="I20" i="3"/>
  <c r="K20" i="3" a="1"/>
  <c r="K20" i="3" s="1"/>
  <c r="I44" i="3" s="1"/>
  <c r="I21" i="3"/>
  <c r="K21" i="3" a="1"/>
  <c r="K21" i="3" s="1"/>
  <c r="I45" i="3" s="1"/>
  <c r="K45" i="3" s="1"/>
  <c r="L45" i="3" s="1"/>
  <c r="I22" i="3"/>
  <c r="K22" i="3" a="1"/>
  <c r="K22" i="3" s="1"/>
  <c r="K3" i="3" a="1"/>
  <c r="K3" i="3" s="1"/>
  <c r="I27" i="3" s="1"/>
  <c r="K27" i="3" s="1"/>
  <c r="L27" i="3" s="1"/>
  <c r="I3" i="3"/>
  <c r="D36" i="3"/>
  <c r="D35" i="3"/>
  <c r="D34" i="3"/>
  <c r="D33" i="3"/>
  <c r="D32" i="3"/>
  <c r="D31" i="3"/>
  <c r="D30" i="3"/>
  <c r="D29" i="3"/>
  <c r="D28" i="3"/>
  <c r="D27" i="3"/>
  <c r="K29" i="3" l="1"/>
  <c r="L29" i="3" s="1"/>
  <c r="K41" i="3"/>
  <c r="L41" i="3" s="1"/>
  <c r="K40" i="3"/>
  <c r="L40" i="3" s="1"/>
  <c r="K28" i="3"/>
  <c r="L28" i="3" s="1"/>
  <c r="K39" i="3"/>
  <c r="L39" i="3" s="1"/>
  <c r="K44" i="3"/>
  <c r="L44" i="3" s="1"/>
  <c r="K32" i="3"/>
  <c r="L32" i="3" s="1"/>
  <c r="Q25" i="4"/>
  <c r="U24" i="3"/>
  <c r="K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<sst xmlns="http://schemas.openxmlformats.org/spreadsheetml/2006/main" count="166" uniqueCount="46">
  <si>
    <t>Wireless_Carrier</t>
  </si>
  <si>
    <t>Data_GB</t>
  </si>
  <si>
    <t>Plan_Rate</t>
  </si>
  <si>
    <t>ATT</t>
  </si>
  <si>
    <t>VZW</t>
  </si>
  <si>
    <t>company</t>
  </si>
  <si>
    <t>num_lines</t>
  </si>
  <si>
    <t>data_usage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</si>
  <si>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</si>
  <si>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</si>
  <si>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</si>
  <si>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</si>
  <si>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</si>
  <si>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</si>
  <si>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</si>
  <si>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</si>
  <si>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</si>
  <si>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</si>
  <si>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</si>
  <si>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</si>
  <si>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</si>
  <si>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</si>
  <si>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</si>
  <si>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</si>
  <si>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</si>
  <si>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</si>
  <si>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</si>
  <si>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</si>
  <si>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Lines</t>
  </si>
  <si>
    <t>Company</t>
  </si>
  <si>
    <t>Data Usage</t>
  </si>
  <si>
    <t>Carrier</t>
  </si>
  <si>
    <t>Data Plan</t>
  </si>
  <si>
    <t>Rate</t>
  </si>
  <si>
    <t>Rate Per GB</t>
  </si>
  <si>
    <t>3 GB</t>
  </si>
  <si>
    <t>4 GB</t>
  </si>
  <si>
    <t>5 GB</t>
  </si>
  <si>
    <t>6 GB</t>
  </si>
  <si>
    <t>1 GB</t>
  </si>
  <si>
    <t>2 GB</t>
  </si>
  <si>
    <t>8 GB</t>
  </si>
  <si>
    <t>10 GB</t>
  </si>
  <si>
    <t>Total Lines</t>
  </si>
  <si>
    <t>Total Cost</t>
  </si>
  <si>
    <t>Total Data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</si>
</sst>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/>
    <xf numFmtId="0" fontId="1" fillId="0" borderId="3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2" fontId="0" fillId="0" borderId="3" xfId="0" applyNumberFormat="1" applyBorder="1"/>
    <xf numFmtId="0" fontId="0" fillId="0" borderId="8" xfId="0" applyBorder="1"/>
    <xf numFmtId="0" fontId="0" fillId="0" borderId="7" xfId="0" applyBorder="1" applyAlignment="1">
      <alignment horizontal="center"/>
    </xf>
    <xf numFmtId="1" fontId="0" fillId="0" borderId="7" xfId="0" applyNumberFormat="1" applyBorder="1"/>
    <xf numFmtId="1" fontId="0" fillId="0" borderId="2" xfId="0" applyNumberFormat="1" applyBorder="1"/>
    <xf numFmtId="1" fontId="0" fillId="0" borderId="9" xfId="0" applyNumberFormat="1" applyBorder="1"/>
    <xf numFmtId="2" fontId="0" fillId="3" borderId="10" xfId="0" applyNumberFormat="1" applyFill="1" applyBorder="1"/>
    <xf numFmtId="0" fontId="0" fillId="0" borderId="11" xfId="0" applyBorder="1"/>
    <xf numFmtId="0" fontId="2" fillId="0" borderId="5" xfId="0" applyFont="1" applyBorder="1"/>
    <xf numFmtId="0" fontId="0" fillId="0" borderId="12" xfId="0" applyBorder="1"/>
    <xf numFmtId="0" fontId="0" fillId="0" borderId="13" xfId="0" applyBorder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4" xfId="0" applyFont="1" applyBorder="1"/>
    <xf numFmtId="0" fontId="1" fillId="0" borderId="14" xfId="0" applyFont="1" applyBorder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AT&amp;T</a:t>
            </a:r>
            <a:r>
              <a:rPr lang="en-GB" b="1" baseline="0"/>
              <a:t> vs VERIZON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MODEL!$H$26:$H$46</c:f>
              <c:strCache>
                <c:ptCount val="21"/>
                <c:pt idx="0">
                  <c:v>Company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  <c:pt idx="14">
                  <c:v>N</c:v>
                </c:pt>
                <c:pt idx="15">
                  <c:v>O</c:v>
                </c:pt>
                <c:pt idx="16">
                  <c:v>P</c:v>
                </c:pt>
                <c:pt idx="17">
                  <c:v>Q</c:v>
                </c:pt>
                <c:pt idx="18">
                  <c:v>R</c:v>
                </c:pt>
                <c:pt idx="19">
                  <c:v>S</c:v>
                </c:pt>
                <c:pt idx="20">
                  <c:v>T</c:v>
                </c:pt>
              </c:strCache>
            </c:strRef>
          </c:xVal>
          <c:yVal>
            <c:numRef>
              <c:f>MODEL!$L$26:$L$46</c:f>
              <c:numCache>
                <c:formatCode>General</c:formatCode>
                <c:ptCount val="2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E4-4A5F-8ACB-555DFB2E5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184943"/>
        <c:axId val="1753206399"/>
      </c:scatterChart>
      <c:valAx>
        <c:axId val="186218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206399"/>
        <c:crosses val="autoZero"/>
        <c:crossBetween val="midCat"/>
      </c:valAx>
      <c:valAx>
        <c:axId val="175320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18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309562</xdr:colOff>
      <xdr:row>27</xdr:row>
      <xdr:rowOff>38100</xdr:rowOff>
    </xdr:from>
    <xdr:to>
      <xdr:col>19</xdr:col>
      <xdr:colOff>214312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059720-642B-83A8-C170-F7B8A471D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5330-078C-2F48-8133-D73ABAD7A5CB}">
  <dimension ref="A1:G45"/>
  <sheetViews>
    <sheetView workbookViewId="0">
      <selection activeCell="F19" sqref="F19"/>
    </sheetView>
  </sheetViews>
  <sheetFormatPr baseColWidth="10" defaultColWidth="15.6640625" defaultRowHeight="16" x14ac:dyDescent="0.2"/>
  <sheetData>
    <row r="1" spans="1:7" x14ac:dyDescent="0.2">
      <c r="A1" s="36" t="s">
        <v>5</v>
      </c>
      <c r="B1" s="36" t="s">
        <v>6</v>
      </c>
      <c r="C1" s="36" t="s">
        <v>7</v>
      </c>
      <c r="E1" s="36" t="s">
        <v>0</v>
      </c>
      <c r="F1" s="36" t="s">
        <v>1</v>
      </c>
      <c r="G1" s="36" t="s">
        <v>2</v>
      </c>
    </row>
    <row r="2" spans="1:7" x14ac:dyDescent="0.2">
      <c r="A2" s="36" t="s">
        <v>8</v>
      </c>
      <c r="B2" s="37">
        <v>134</v>
      </c>
      <c r="C2" s="37">
        <v>398</v>
      </c>
      <c r="E2" s="36" t="s">
        <v>3</v>
      </c>
      <c r="F2" s="37">
        <v>3</v>
      </c>
      <c r="G2" s="37">
        <v>60</v>
      </c>
    </row>
    <row r="3" spans="1:7" x14ac:dyDescent="0.2">
      <c r="A3" s="36" t="s">
        <v>9</v>
      </c>
      <c r="B3" s="37">
        <v>350</v>
      </c>
      <c r="C3" s="37">
        <v>1038</v>
      </c>
      <c r="E3" s="36" t="s">
        <v>3</v>
      </c>
      <c r="F3" s="37">
        <v>4</v>
      </c>
      <c r="G3" s="37">
        <v>75</v>
      </c>
    </row>
    <row r="4" spans="1:7" x14ac:dyDescent="0.2">
      <c r="A4" s="36" t="s">
        <v>10</v>
      </c>
      <c r="B4" s="37">
        <v>1510</v>
      </c>
      <c r="C4" s="37">
        <v>3463</v>
      </c>
      <c r="E4" s="36" t="s">
        <v>3</v>
      </c>
      <c r="F4" s="37">
        <v>5</v>
      </c>
      <c r="G4" s="37">
        <v>85</v>
      </c>
    </row>
    <row r="5" spans="1:7" x14ac:dyDescent="0.2">
      <c r="A5" s="36" t="s">
        <v>11</v>
      </c>
      <c r="B5" s="37">
        <v>2260</v>
      </c>
      <c r="C5" s="37">
        <v>4438</v>
      </c>
      <c r="E5" s="36" t="s">
        <v>3</v>
      </c>
      <c r="F5" s="37">
        <v>6</v>
      </c>
      <c r="G5" s="37">
        <v>100</v>
      </c>
    </row>
    <row r="6" spans="1:7" x14ac:dyDescent="0.2">
      <c r="A6" s="36" t="s">
        <v>12</v>
      </c>
      <c r="B6" s="37">
        <v>750</v>
      </c>
      <c r="C6" s="37">
        <v>2875</v>
      </c>
      <c r="E6" s="36" t="s">
        <v>4</v>
      </c>
      <c r="F6" s="37">
        <v>1</v>
      </c>
      <c r="G6" s="37">
        <v>56</v>
      </c>
    </row>
    <row r="7" spans="1:7" x14ac:dyDescent="0.2">
      <c r="A7" s="36" t="s">
        <v>13</v>
      </c>
      <c r="B7" s="37">
        <v>410</v>
      </c>
      <c r="C7" s="37">
        <v>613</v>
      </c>
      <c r="E7" s="36" t="s">
        <v>4</v>
      </c>
      <c r="F7" s="37">
        <v>2</v>
      </c>
      <c r="G7" s="37">
        <v>60</v>
      </c>
    </row>
    <row r="8" spans="1:7" x14ac:dyDescent="0.2">
      <c r="A8" s="36" t="s">
        <v>14</v>
      </c>
      <c r="B8" s="37">
        <v>2930</v>
      </c>
      <c r="C8" s="37">
        <v>3516</v>
      </c>
      <c r="E8" s="36" t="s">
        <v>4</v>
      </c>
      <c r="F8" s="37">
        <v>4</v>
      </c>
      <c r="G8" s="37">
        <v>70</v>
      </c>
    </row>
    <row r="9" spans="1:7" x14ac:dyDescent="0.2">
      <c r="A9" s="36" t="s">
        <v>15</v>
      </c>
      <c r="B9" s="37">
        <v>1091</v>
      </c>
      <c r="C9" s="37">
        <v>2618</v>
      </c>
      <c r="E9" s="36" t="s">
        <v>4</v>
      </c>
      <c r="F9" s="37">
        <v>6</v>
      </c>
      <c r="G9" s="37">
        <v>80</v>
      </c>
    </row>
    <row r="10" spans="1:7" x14ac:dyDescent="0.2">
      <c r="A10" s="36" t="s">
        <v>16</v>
      </c>
      <c r="B10" s="37">
        <v>3350</v>
      </c>
      <c r="C10" s="37">
        <v>7035</v>
      </c>
      <c r="E10" s="36" t="s">
        <v>4</v>
      </c>
      <c r="F10" s="37">
        <v>8</v>
      </c>
      <c r="G10" s="37">
        <v>90</v>
      </c>
    </row>
    <row r="11" spans="1:7" x14ac:dyDescent="0.2">
      <c r="A11" s="36" t="s">
        <v>17</v>
      </c>
      <c r="B11" s="37">
        <v>7760</v>
      </c>
      <c r="C11" s="37">
        <v>11640</v>
      </c>
      <c r="E11" s="36" t="s">
        <v>4</v>
      </c>
      <c r="F11" s="37">
        <v>10</v>
      </c>
      <c r="G11" s="37">
        <v>100</v>
      </c>
    </row>
    <row r="12" spans="1:7" x14ac:dyDescent="0.2">
      <c r="A12" s="36" t="s">
        <v>18</v>
      </c>
      <c r="B12" s="37">
        <v>4207</v>
      </c>
      <c r="C12" s="37">
        <v>6311</v>
      </c>
    </row>
    <row r="13" spans="1:7" x14ac:dyDescent="0.2">
      <c r="A13" s="36" t="s">
        <v>19</v>
      </c>
      <c r="B13" s="37">
        <v>603</v>
      </c>
      <c r="C13" s="37">
        <v>1025</v>
      </c>
    </row>
    <row r="14" spans="1:7" x14ac:dyDescent="0.2">
      <c r="A14" s="36" t="s">
        <v>20</v>
      </c>
      <c r="B14" s="37">
        <v>6287</v>
      </c>
      <c r="C14" s="37">
        <v>9431</v>
      </c>
    </row>
    <row r="15" spans="1:7" x14ac:dyDescent="0.2">
      <c r="A15" s="36" t="s">
        <v>21</v>
      </c>
      <c r="B15" s="37">
        <v>209</v>
      </c>
      <c r="C15" s="37">
        <v>627</v>
      </c>
    </row>
    <row r="16" spans="1:7" x14ac:dyDescent="0.2">
      <c r="A16" s="36" t="s">
        <v>22</v>
      </c>
      <c r="B16" s="37">
        <v>536</v>
      </c>
      <c r="C16" s="37">
        <v>804</v>
      </c>
    </row>
    <row r="17" spans="1:3" x14ac:dyDescent="0.2">
      <c r="A17" s="36" t="s">
        <v>23</v>
      </c>
      <c r="B17" s="37">
        <v>3531</v>
      </c>
      <c r="C17" s="37">
        <v>5650</v>
      </c>
    </row>
    <row r="18" spans="1:3" x14ac:dyDescent="0.2">
      <c r="A18" s="36" t="s">
        <v>24</v>
      </c>
      <c r="B18" s="37">
        <v>1783</v>
      </c>
      <c r="C18" s="37">
        <v>3744</v>
      </c>
    </row>
    <row r="19" spans="1:3" x14ac:dyDescent="0.2">
      <c r="A19" s="36" t="s">
        <v>25</v>
      </c>
      <c r="B19" s="37">
        <v>2753</v>
      </c>
      <c r="C19" s="37">
        <v>6332</v>
      </c>
    </row>
    <row r="20" spans="1:3" x14ac:dyDescent="0.2">
      <c r="A20" s="36" t="s">
        <v>26</v>
      </c>
      <c r="B20" s="37">
        <v>465</v>
      </c>
      <c r="C20" s="37">
        <v>837</v>
      </c>
    </row>
    <row r="21" spans="1:3" x14ac:dyDescent="0.2">
      <c r="A21" s="36" t="s">
        <v>27</v>
      </c>
      <c r="B21" s="37">
        <v>326</v>
      </c>
      <c r="C21" s="37">
        <v>782</v>
      </c>
    </row>
    <row r="26" spans="1:3" x14ac:dyDescent="0.2">
      <c r="B26" s="2"/>
    </row>
    <row r="27" spans="1:3" x14ac:dyDescent="0.2">
      <c r="B27" s="2"/>
    </row>
    <row r="28" spans="1:3" x14ac:dyDescent="0.2">
      <c r="B28" s="2"/>
    </row>
    <row r="29" spans="1:3" x14ac:dyDescent="0.2">
      <c r="B29" s="2"/>
    </row>
    <row r="30" spans="1:3" x14ac:dyDescent="0.2">
      <c r="B30" s="2"/>
    </row>
    <row r="31" spans="1:3" x14ac:dyDescent="0.2">
      <c r="B31" s="2"/>
    </row>
    <row r="32" spans="1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74FB-A167-421C-B21E-11B24B130E26}">
  <dimension ref="A1:V48"/>
  <sheetViews>
    <sheetView tabSelected="1" workbookViewId="0">
      <selection activeCell="J3" sqref="J3"/>
    </sheetView>
  </sheetViews>
  <sheetFormatPr baseColWidth="10" defaultColWidth="14.33203125" defaultRowHeight="16" x14ac:dyDescent="0.2"/>
  <cols>
    <col min="1" max="1" width="8.33203125" style="7" bestFit="1" customWidth="1"/>
    <col min="2" max="2" width="8.6640625" style="7" bestFit="1" customWidth="1"/>
    <col min="3" max="3" width="9.83203125" style="7" bestFit="1" customWidth="1"/>
    <col min="4" max="4" width="10.6640625" style="7" bestFit="1" customWidth="1"/>
    <col min="5" max="8" width="9.33203125" style="7" bestFit="1" customWidth="1"/>
    <col min="9" max="9" width="9.33203125" style="7" customWidth="1"/>
    <col min="10" max="10" width="15.1640625" style="7" bestFit="1" customWidth="1"/>
    <col min="11" max="11" width="10.33203125" style="7" bestFit="1" customWidth="1"/>
    <col min="12" max="12" width="9.33203125" style="7" customWidth="1"/>
    <col min="13" max="18" width="9.33203125" style="7" bestFit="1" customWidth="1"/>
    <col min="19" max="16384" width="14.33203125" style="7"/>
  </cols>
  <sheetData>
    <row r="1" spans="1:22" x14ac:dyDescent="0.2">
      <c r="A1" s="10"/>
      <c r="B1" s="10"/>
      <c r="C1" s="10"/>
      <c r="D1" s="15"/>
      <c r="E1" s="34" t="s">
        <v>3</v>
      </c>
      <c r="F1" s="34"/>
      <c r="G1" s="34"/>
      <c r="H1" s="34"/>
      <c r="I1" s="34"/>
      <c r="J1" s="34"/>
      <c r="K1" s="34"/>
      <c r="L1" s="24"/>
      <c r="M1" s="34" t="s">
        <v>4</v>
      </c>
      <c r="N1" s="34"/>
      <c r="O1" s="34"/>
      <c r="P1" s="34"/>
      <c r="Q1" s="34"/>
      <c r="R1" s="34"/>
      <c r="S1" s="34"/>
      <c r="T1" s="34"/>
      <c r="U1" s="34"/>
      <c r="V1" s="11"/>
    </row>
    <row r="2" spans="1:22" x14ac:dyDescent="0.2">
      <c r="A2" s="13" t="s">
        <v>29</v>
      </c>
      <c r="B2" s="13" t="s">
        <v>28</v>
      </c>
      <c r="C2" s="13" t="s">
        <v>30</v>
      </c>
      <c r="D2" s="16"/>
      <c r="E2" s="18" t="s">
        <v>35</v>
      </c>
      <c r="F2" s="18" t="s">
        <v>36</v>
      </c>
      <c r="G2" s="18" t="s">
        <v>37</v>
      </c>
      <c r="H2" s="18" t="s">
        <v>38</v>
      </c>
      <c r="I2" s="19" t="s">
        <v>43</v>
      </c>
      <c r="J2" s="19" t="s">
        <v>45</v>
      </c>
      <c r="K2" s="19" t="s">
        <v>44</v>
      </c>
      <c r="L2" s="17"/>
      <c r="M2" s="18" t="s">
        <v>39</v>
      </c>
      <c r="N2" s="18" t="s">
        <v>40</v>
      </c>
      <c r="O2" s="18" t="s">
        <v>36</v>
      </c>
      <c r="P2" s="18" t="s">
        <v>38</v>
      </c>
      <c r="Q2" s="18" t="s">
        <v>41</v>
      </c>
      <c r="R2" s="18" t="s">
        <v>42</v>
      </c>
      <c r="S2" s="19" t="s">
        <v>43</v>
      </c>
      <c r="T2" s="19" t="s">
        <v>45</v>
      </c>
      <c r="U2" s="19" t="s">
        <v>44</v>
      </c>
      <c r="V2" s="11"/>
    </row>
    <row r="3" spans="1:22" x14ac:dyDescent="0.2">
      <c r="A3" s="13" t="s">
        <v>8</v>
      </c>
      <c r="B3" s="14">
        <v>134</v>
      </c>
      <c r="C3" s="14">
        <v>398</v>
      </c>
      <c r="D3" s="17"/>
      <c r="E3" s="20">
        <v>134</v>
      </c>
      <c r="F3" s="20">
        <v>0</v>
      </c>
      <c r="G3" s="20">
        <v>0</v>
      </c>
      <c r="H3" s="20">
        <v>0</v>
      </c>
      <c r="I3" s="21">
        <f>SUM(E3:H3)</f>
        <v>134</v>
      </c>
      <c r="J3" s="21" cm="1">
        <f t="array" ref="J3">MMULT(E3:H3,$B$27:$B$30)</f>
        <v>402</v>
      </c>
      <c r="K3" s="22" cm="1">
        <f t="array" ref="K3">MMULT(E3:H3,$C$27:$C$30)</f>
        <v>8040</v>
      </c>
      <c r="L3" s="25"/>
      <c r="M3" s="20">
        <v>4</v>
      </c>
      <c r="N3" s="20">
        <v>90</v>
      </c>
      <c r="O3" s="20">
        <v>19</v>
      </c>
      <c r="P3" s="20">
        <v>18</v>
      </c>
      <c r="Q3" s="20">
        <v>0</v>
      </c>
      <c r="R3" s="20">
        <v>3</v>
      </c>
      <c r="S3" s="21">
        <f>SUM(M3:R3)</f>
        <v>134</v>
      </c>
      <c r="T3" s="21" cm="1">
        <f t="array" ref="T3">MMULT(M3:R3,$B$31:$B$36)</f>
        <v>398</v>
      </c>
      <c r="U3" s="22" cm="1">
        <f t="array" ref="U3">MMULT(M3:R3,$C$31:$C$36)</f>
        <v>8694</v>
      </c>
      <c r="V3" s="11"/>
    </row>
    <row r="4" spans="1:22" x14ac:dyDescent="0.2">
      <c r="A4" s="13" t="s">
        <v>9</v>
      </c>
      <c r="B4" s="14">
        <v>350</v>
      </c>
      <c r="C4" s="14">
        <v>1038</v>
      </c>
      <c r="D4" s="17"/>
      <c r="E4" s="20">
        <v>350</v>
      </c>
      <c r="F4" s="20">
        <v>0</v>
      </c>
      <c r="G4" s="20">
        <v>0</v>
      </c>
      <c r="H4" s="20">
        <v>0</v>
      </c>
      <c r="I4" s="21">
        <f t="shared" ref="I4:I22" si="0">SUM(E4:H4)</f>
        <v>350</v>
      </c>
      <c r="J4" s="21" cm="1">
        <f t="array" ref="J4">MMULT(E4:H4,$B$27:$B$30)</f>
        <v>1050</v>
      </c>
      <c r="K4" s="22" cm="1">
        <f t="array" ref="K4">MMULT(E4:H4,$C$27:$C$30)</f>
        <v>21000</v>
      </c>
      <c r="L4" s="25"/>
      <c r="M4" s="20">
        <v>0</v>
      </c>
      <c r="N4" s="20">
        <v>181</v>
      </c>
      <c r="O4" s="20">
        <v>168</v>
      </c>
      <c r="P4" s="20">
        <v>1</v>
      </c>
      <c r="Q4" s="20">
        <v>0</v>
      </c>
      <c r="R4" s="20">
        <v>0</v>
      </c>
      <c r="S4" s="21">
        <f t="shared" ref="S4:S22" si="1">SUM(M4:R4)</f>
        <v>350</v>
      </c>
      <c r="T4" s="21" cm="1">
        <f t="array" ref="T4">MMULT(M4:R4,$B$31:$B$36)</f>
        <v>1040</v>
      </c>
      <c r="U4" s="22" cm="1">
        <f t="array" ref="U4">MMULT(M4:R4,$C$31:$C$36)</f>
        <v>22700</v>
      </c>
      <c r="V4" s="11"/>
    </row>
    <row r="5" spans="1:22" x14ac:dyDescent="0.2">
      <c r="A5" s="13" t="s">
        <v>10</v>
      </c>
      <c r="B5" s="14">
        <v>1510</v>
      </c>
      <c r="C5" s="14">
        <v>3463</v>
      </c>
      <c r="D5" s="17"/>
      <c r="E5" s="20">
        <v>1510</v>
      </c>
      <c r="F5" s="20">
        <v>0</v>
      </c>
      <c r="G5" s="20">
        <v>0</v>
      </c>
      <c r="H5" s="20">
        <v>0</v>
      </c>
      <c r="I5" s="21">
        <f t="shared" si="0"/>
        <v>1510</v>
      </c>
      <c r="J5" s="21" cm="1">
        <f t="array" ref="J5">MMULT(E5:H5,$B$27:$B$30)</f>
        <v>4530</v>
      </c>
      <c r="K5" s="22" cm="1">
        <f t="array" ref="K5">MMULT(E5:H5,$C$27:$C$30)</f>
        <v>90600</v>
      </c>
      <c r="L5" s="25"/>
      <c r="M5" s="20">
        <v>0</v>
      </c>
      <c r="N5" s="20">
        <v>1288</v>
      </c>
      <c r="O5" s="20">
        <v>221</v>
      </c>
      <c r="P5" s="20">
        <v>0</v>
      </c>
      <c r="Q5" s="20">
        <v>0</v>
      </c>
      <c r="R5" s="20">
        <v>1</v>
      </c>
      <c r="S5" s="21">
        <f t="shared" si="1"/>
        <v>1510</v>
      </c>
      <c r="T5" s="21" cm="1">
        <f t="array" ref="T5">MMULT(M5:R5,$B$31:$B$36)</f>
        <v>3470</v>
      </c>
      <c r="U5" s="22" cm="1">
        <f t="array" ref="U5">MMULT(M5:R5,$C$31:$C$36)</f>
        <v>92850</v>
      </c>
      <c r="V5" s="11"/>
    </row>
    <row r="6" spans="1:22" x14ac:dyDescent="0.2">
      <c r="A6" s="13" t="s">
        <v>11</v>
      </c>
      <c r="B6" s="14">
        <v>2260</v>
      </c>
      <c r="C6" s="14">
        <v>4438</v>
      </c>
      <c r="D6" s="17"/>
      <c r="E6" s="20">
        <v>2260</v>
      </c>
      <c r="F6" s="20">
        <v>0</v>
      </c>
      <c r="G6" s="20">
        <v>0</v>
      </c>
      <c r="H6" s="20">
        <v>0</v>
      </c>
      <c r="I6" s="21">
        <f t="shared" si="0"/>
        <v>2260</v>
      </c>
      <c r="J6" s="21" cm="1">
        <f t="array" ref="J6">MMULT(E6:H6,$B$27:$B$30)</f>
        <v>6780</v>
      </c>
      <c r="K6" s="22" cm="1">
        <f t="array" ref="K6">MMULT(E6:H6,$C$27:$C$30)</f>
        <v>135600</v>
      </c>
      <c r="L6" s="25"/>
      <c r="M6" s="20">
        <v>82</v>
      </c>
      <c r="N6" s="20">
        <v>2178</v>
      </c>
      <c r="O6" s="20">
        <v>0</v>
      </c>
      <c r="P6" s="20">
        <v>0</v>
      </c>
      <c r="Q6" s="20">
        <v>0</v>
      </c>
      <c r="R6" s="20">
        <v>0</v>
      </c>
      <c r="S6" s="21">
        <f t="shared" si="1"/>
        <v>2260</v>
      </c>
      <c r="T6" s="21" cm="1">
        <f t="array" ref="T6">MMULT(M6:R6,$B$31:$B$36)</f>
        <v>4438</v>
      </c>
      <c r="U6" s="22" cm="1">
        <f t="array" ref="U6">MMULT(M6:R6,$C$31:$C$36)</f>
        <v>135272</v>
      </c>
      <c r="V6" s="11"/>
    </row>
    <row r="7" spans="1:22" x14ac:dyDescent="0.2">
      <c r="A7" s="13" t="s">
        <v>12</v>
      </c>
      <c r="B7" s="14">
        <v>750</v>
      </c>
      <c r="C7" s="14">
        <v>2875</v>
      </c>
      <c r="D7" s="17"/>
      <c r="E7" s="20">
        <v>437</v>
      </c>
      <c r="F7" s="20">
        <v>0</v>
      </c>
      <c r="G7" s="20">
        <v>313</v>
      </c>
      <c r="H7" s="20">
        <v>0</v>
      </c>
      <c r="I7" s="21">
        <f t="shared" si="0"/>
        <v>750</v>
      </c>
      <c r="J7" s="21" cm="1">
        <f t="array" ref="J7">MMULT(E7:H7,$B$27:$B$30)</f>
        <v>2876</v>
      </c>
      <c r="K7" s="22" cm="1">
        <f t="array" ref="K7">MMULT(E7:H7,$C$27:$C$30)</f>
        <v>52825</v>
      </c>
      <c r="L7" s="25"/>
      <c r="M7" s="20">
        <v>0</v>
      </c>
      <c r="N7" s="20">
        <v>61</v>
      </c>
      <c r="O7" s="20">
        <v>687</v>
      </c>
      <c r="P7" s="20">
        <v>2</v>
      </c>
      <c r="Q7" s="20">
        <v>0</v>
      </c>
      <c r="R7" s="20">
        <v>0</v>
      </c>
      <c r="S7" s="21">
        <f t="shared" si="1"/>
        <v>750</v>
      </c>
      <c r="T7" s="21" cm="1">
        <f t="array" ref="T7">MMULT(M7:R7,$B$31:$B$36)</f>
        <v>2882</v>
      </c>
      <c r="U7" s="22" cm="1">
        <f t="array" ref="U7">MMULT(M7:R7,$C$31:$C$36)</f>
        <v>51910</v>
      </c>
      <c r="V7" s="11"/>
    </row>
    <row r="8" spans="1:22" x14ac:dyDescent="0.2">
      <c r="A8" s="13" t="s">
        <v>13</v>
      </c>
      <c r="B8" s="14">
        <v>410</v>
      </c>
      <c r="C8" s="14">
        <v>613</v>
      </c>
      <c r="D8" s="17"/>
      <c r="E8" s="20">
        <v>410</v>
      </c>
      <c r="F8" s="20">
        <v>0</v>
      </c>
      <c r="G8" s="20">
        <v>0</v>
      </c>
      <c r="H8" s="20">
        <v>0</v>
      </c>
      <c r="I8" s="21">
        <f t="shared" si="0"/>
        <v>410</v>
      </c>
      <c r="J8" s="21" cm="1">
        <f t="array" ref="J8">MMULT(E8:H8,$B$27:$B$30)</f>
        <v>1230</v>
      </c>
      <c r="K8" s="22" cm="1">
        <f t="array" ref="K8">MMULT(E8:H8,$C$27:$C$30)</f>
        <v>24600</v>
      </c>
      <c r="L8" s="25"/>
      <c r="M8" s="20">
        <v>207</v>
      </c>
      <c r="N8" s="20">
        <v>203</v>
      </c>
      <c r="O8" s="20">
        <v>0</v>
      </c>
      <c r="P8" s="20">
        <v>0</v>
      </c>
      <c r="Q8" s="20">
        <v>0</v>
      </c>
      <c r="R8" s="20">
        <v>0</v>
      </c>
      <c r="S8" s="21">
        <f t="shared" si="1"/>
        <v>410</v>
      </c>
      <c r="T8" s="21" cm="1">
        <f t="array" ref="T8">MMULT(M8:R8,$B$31:$B$36)</f>
        <v>613</v>
      </c>
      <c r="U8" s="22" cm="1">
        <f t="array" ref="U8">MMULT(M8:R8,$C$31:$C$36)</f>
        <v>23772</v>
      </c>
      <c r="V8" s="11"/>
    </row>
    <row r="9" spans="1:22" x14ac:dyDescent="0.2">
      <c r="A9" s="13" t="s">
        <v>14</v>
      </c>
      <c r="B9" s="14">
        <v>2930</v>
      </c>
      <c r="C9" s="14">
        <v>3516</v>
      </c>
      <c r="D9" s="17"/>
      <c r="E9" s="20">
        <v>2930</v>
      </c>
      <c r="F9" s="20">
        <v>0</v>
      </c>
      <c r="G9" s="20">
        <v>0</v>
      </c>
      <c r="H9" s="20">
        <v>0</v>
      </c>
      <c r="I9" s="21">
        <f t="shared" si="0"/>
        <v>2930</v>
      </c>
      <c r="J9" s="21" cm="1">
        <f t="array" ref="J9">MMULT(E9:H9,$B$27:$B$30)</f>
        <v>8790</v>
      </c>
      <c r="K9" s="22" cm="1">
        <f t="array" ref="K9">MMULT(E9:H9,$C$27:$C$30)</f>
        <v>175800</v>
      </c>
      <c r="L9" s="25"/>
      <c r="M9" s="20">
        <v>2344</v>
      </c>
      <c r="N9" s="20">
        <v>586</v>
      </c>
      <c r="O9" s="20">
        <v>0</v>
      </c>
      <c r="P9" s="20">
        <v>0</v>
      </c>
      <c r="Q9" s="20">
        <v>0</v>
      </c>
      <c r="R9" s="20">
        <v>0</v>
      </c>
      <c r="S9" s="21">
        <f t="shared" si="1"/>
        <v>2930</v>
      </c>
      <c r="T9" s="21" cm="1">
        <f t="array" ref="T9">MMULT(M9:R9,$B$31:$B$36)</f>
        <v>3516</v>
      </c>
      <c r="U9" s="22" cm="1">
        <f t="array" ref="U9">MMULT(M9:R9,$C$31:$C$36)</f>
        <v>166424</v>
      </c>
      <c r="V9" s="11"/>
    </row>
    <row r="10" spans="1:22" x14ac:dyDescent="0.2">
      <c r="A10" s="13" t="s">
        <v>15</v>
      </c>
      <c r="B10" s="14">
        <v>1091</v>
      </c>
      <c r="C10" s="14">
        <v>2618</v>
      </c>
      <c r="D10" s="17"/>
      <c r="E10" s="20">
        <v>1091</v>
      </c>
      <c r="F10" s="20">
        <v>0</v>
      </c>
      <c r="G10" s="20">
        <v>0</v>
      </c>
      <c r="H10" s="20">
        <v>0</v>
      </c>
      <c r="I10" s="21">
        <f t="shared" si="0"/>
        <v>1091</v>
      </c>
      <c r="J10" s="21" cm="1">
        <f t="array" ref="J10">MMULT(E10:H10,$B$27:$B$30)</f>
        <v>3273</v>
      </c>
      <c r="K10" s="22" cm="1">
        <f t="array" ref="K10">MMULT(E10:H10,$C$27:$C$30)</f>
        <v>65460</v>
      </c>
      <c r="L10" s="25"/>
      <c r="M10" s="20">
        <v>1</v>
      </c>
      <c r="N10" s="20">
        <v>873</v>
      </c>
      <c r="O10" s="20">
        <v>216</v>
      </c>
      <c r="P10" s="20">
        <v>0</v>
      </c>
      <c r="Q10" s="20">
        <v>0</v>
      </c>
      <c r="R10" s="20">
        <v>1</v>
      </c>
      <c r="S10" s="21">
        <f t="shared" si="1"/>
        <v>1091</v>
      </c>
      <c r="T10" s="21" cm="1">
        <f t="array" ref="T10">MMULT(M10:R10,$B$31:$B$36)</f>
        <v>2621</v>
      </c>
      <c r="U10" s="22" cm="1">
        <f t="array" ref="U10">MMULT(M10:R10,$C$31:$C$36)</f>
        <v>67656</v>
      </c>
      <c r="V10" s="11"/>
    </row>
    <row r="11" spans="1:22" x14ac:dyDescent="0.2">
      <c r="A11" s="13" t="s">
        <v>16</v>
      </c>
      <c r="B11" s="14">
        <v>3350</v>
      </c>
      <c r="C11" s="14">
        <v>7035</v>
      </c>
      <c r="D11" s="17"/>
      <c r="E11" s="20">
        <v>3350</v>
      </c>
      <c r="F11" s="20">
        <v>0</v>
      </c>
      <c r="G11" s="20">
        <v>0</v>
      </c>
      <c r="H11" s="20">
        <v>0</v>
      </c>
      <c r="I11" s="21">
        <f t="shared" si="0"/>
        <v>3350</v>
      </c>
      <c r="J11" s="21" cm="1">
        <f t="array" ref="J11">MMULT(E11:H11,$B$27:$B$30)</f>
        <v>10050</v>
      </c>
      <c r="K11" s="22" cm="1">
        <f t="array" ref="K11">MMULT(E11:H11,$C$27:$C$30)</f>
        <v>201000</v>
      </c>
      <c r="L11" s="25"/>
      <c r="M11" s="20">
        <v>0</v>
      </c>
      <c r="N11" s="20">
        <v>3182</v>
      </c>
      <c r="O11" s="20">
        <v>167</v>
      </c>
      <c r="P11" s="20">
        <v>0</v>
      </c>
      <c r="Q11" s="20">
        <v>0</v>
      </c>
      <c r="R11" s="20">
        <v>1</v>
      </c>
      <c r="S11" s="21">
        <f t="shared" si="1"/>
        <v>3350</v>
      </c>
      <c r="T11" s="21" cm="1">
        <f t="array" ref="T11">MMULT(M11:R11,$B$31:$B$36)</f>
        <v>7042</v>
      </c>
      <c r="U11" s="22" cm="1">
        <f t="array" ref="U11">MMULT(M11:R11,$C$31:$C$36)</f>
        <v>202710</v>
      </c>
      <c r="V11" s="11"/>
    </row>
    <row r="12" spans="1:22" x14ac:dyDescent="0.2">
      <c r="A12" s="13" t="s">
        <v>17</v>
      </c>
      <c r="B12" s="14">
        <v>7760</v>
      </c>
      <c r="C12" s="14">
        <v>11640</v>
      </c>
      <c r="D12" s="17"/>
      <c r="E12" s="20">
        <v>7760</v>
      </c>
      <c r="F12" s="20">
        <v>0</v>
      </c>
      <c r="G12" s="20">
        <v>0</v>
      </c>
      <c r="H12" s="20">
        <v>0</v>
      </c>
      <c r="I12" s="21">
        <f t="shared" si="0"/>
        <v>7760</v>
      </c>
      <c r="J12" s="21" cm="1">
        <f t="array" ref="J12">MMULT(E12:H12,$B$27:$B$30)</f>
        <v>23280</v>
      </c>
      <c r="K12" s="22" cm="1">
        <f t="array" ref="K12">MMULT(E12:H12,$C$27:$C$30)</f>
        <v>465600</v>
      </c>
      <c r="L12" s="25"/>
      <c r="M12" s="20">
        <v>3880</v>
      </c>
      <c r="N12" s="20">
        <v>3880</v>
      </c>
      <c r="O12" s="20">
        <v>0</v>
      </c>
      <c r="P12" s="20">
        <v>0</v>
      </c>
      <c r="Q12" s="20">
        <v>0</v>
      </c>
      <c r="R12" s="20">
        <v>0</v>
      </c>
      <c r="S12" s="21">
        <f t="shared" si="1"/>
        <v>7760</v>
      </c>
      <c r="T12" s="21" cm="1">
        <f t="array" ref="T12">MMULT(M12:R12,$B$31:$B$36)</f>
        <v>11640</v>
      </c>
      <c r="U12" s="22" cm="1">
        <f t="array" ref="U12">MMULT(M12:R12,$C$31:$C$36)</f>
        <v>450080</v>
      </c>
      <c r="V12" s="11"/>
    </row>
    <row r="13" spans="1:22" x14ac:dyDescent="0.2">
      <c r="A13" s="13" t="s">
        <v>18</v>
      </c>
      <c r="B13" s="14">
        <v>4207</v>
      </c>
      <c r="C13" s="14">
        <v>6311</v>
      </c>
      <c r="D13" s="17"/>
      <c r="E13" s="20">
        <v>4207</v>
      </c>
      <c r="F13" s="20">
        <v>0</v>
      </c>
      <c r="G13" s="20">
        <v>0</v>
      </c>
      <c r="H13" s="20">
        <v>0</v>
      </c>
      <c r="I13" s="21">
        <f t="shared" si="0"/>
        <v>4207</v>
      </c>
      <c r="J13" s="21" cm="1">
        <f t="array" ref="J13">MMULT(E13:H13,$B$27:$B$30)</f>
        <v>12621</v>
      </c>
      <c r="K13" s="22" cm="1">
        <f t="array" ref="K13">MMULT(E13:H13,$C$27:$C$30)</f>
        <v>252420</v>
      </c>
      <c r="L13" s="25"/>
      <c r="M13" s="20">
        <v>2103</v>
      </c>
      <c r="N13" s="20">
        <v>2104</v>
      </c>
      <c r="O13" s="20">
        <v>0</v>
      </c>
      <c r="P13" s="20">
        <v>0</v>
      </c>
      <c r="Q13" s="20">
        <v>0</v>
      </c>
      <c r="R13" s="20">
        <v>0</v>
      </c>
      <c r="S13" s="21">
        <f t="shared" si="1"/>
        <v>4207</v>
      </c>
      <c r="T13" s="21" cm="1">
        <f t="array" ref="T13">MMULT(M13:R13,$B$31:$B$36)</f>
        <v>6311</v>
      </c>
      <c r="U13" s="22" cm="1">
        <f t="array" ref="U13">MMULT(M13:R13,$C$31:$C$36)</f>
        <v>244008</v>
      </c>
      <c r="V13" s="11"/>
    </row>
    <row r="14" spans="1:22" x14ac:dyDescent="0.2">
      <c r="A14" s="13" t="s">
        <v>19</v>
      </c>
      <c r="B14" s="14">
        <v>603</v>
      </c>
      <c r="C14" s="14">
        <v>1025</v>
      </c>
      <c r="D14" s="17"/>
      <c r="E14" s="20">
        <v>603</v>
      </c>
      <c r="F14" s="20">
        <v>0</v>
      </c>
      <c r="G14" s="20">
        <v>0</v>
      </c>
      <c r="H14" s="20">
        <v>0</v>
      </c>
      <c r="I14" s="21">
        <f t="shared" si="0"/>
        <v>603</v>
      </c>
      <c r="J14" s="21" cm="1">
        <f t="array" ref="J14">MMULT(E14:H14,$B$27:$B$30)</f>
        <v>1809</v>
      </c>
      <c r="K14" s="22" cm="1">
        <f t="array" ref="K14">MMULT(E14:H14,$C$27:$C$30)</f>
        <v>36180</v>
      </c>
      <c r="L14" s="25"/>
      <c r="M14" s="20">
        <v>181</v>
      </c>
      <c r="N14" s="20">
        <v>422</v>
      </c>
      <c r="O14" s="20">
        <v>0</v>
      </c>
      <c r="P14" s="20">
        <v>0</v>
      </c>
      <c r="Q14" s="20">
        <v>0</v>
      </c>
      <c r="R14" s="20">
        <v>0</v>
      </c>
      <c r="S14" s="21">
        <f t="shared" si="1"/>
        <v>603</v>
      </c>
      <c r="T14" s="21" cm="1">
        <f t="array" ref="T14">MMULT(M14:R14,$B$31:$B$36)</f>
        <v>1025</v>
      </c>
      <c r="U14" s="22" cm="1">
        <f t="array" ref="U14">MMULT(M14:R14,$C$31:$C$36)</f>
        <v>35456</v>
      </c>
      <c r="V14" s="11"/>
    </row>
    <row r="15" spans="1:22" x14ac:dyDescent="0.2">
      <c r="A15" s="13" t="s">
        <v>20</v>
      </c>
      <c r="B15" s="14">
        <v>6287</v>
      </c>
      <c r="C15" s="14">
        <v>9431</v>
      </c>
      <c r="D15" s="17"/>
      <c r="E15" s="20">
        <v>6287</v>
      </c>
      <c r="F15" s="20">
        <v>0</v>
      </c>
      <c r="G15" s="20">
        <v>0</v>
      </c>
      <c r="H15" s="20">
        <v>0</v>
      </c>
      <c r="I15" s="21">
        <f t="shared" si="0"/>
        <v>6287</v>
      </c>
      <c r="J15" s="21" cm="1">
        <f t="array" ref="J15">MMULT(E15:H15,$B$27:$B$30)</f>
        <v>18861</v>
      </c>
      <c r="K15" s="22" cm="1">
        <f t="array" ref="K15">MMULT(E15:H15,$C$27:$C$30)</f>
        <v>377220</v>
      </c>
      <c r="L15" s="25"/>
      <c r="M15" s="20">
        <v>3143</v>
      </c>
      <c r="N15" s="20">
        <v>3144</v>
      </c>
      <c r="O15" s="20">
        <v>0</v>
      </c>
      <c r="P15" s="20">
        <v>0</v>
      </c>
      <c r="Q15" s="20">
        <v>0</v>
      </c>
      <c r="R15" s="20">
        <v>0</v>
      </c>
      <c r="S15" s="21">
        <f t="shared" si="1"/>
        <v>6287</v>
      </c>
      <c r="T15" s="21" cm="1">
        <f t="array" ref="T15">MMULT(M15:R15,$B$31:$B$36)</f>
        <v>9431</v>
      </c>
      <c r="U15" s="22" cm="1">
        <f t="array" ref="U15">MMULT(M15:R15,$C$31:$C$36)</f>
        <v>364648</v>
      </c>
      <c r="V15" s="11"/>
    </row>
    <row r="16" spans="1:22" x14ac:dyDescent="0.2">
      <c r="A16" s="13" t="s">
        <v>21</v>
      </c>
      <c r="B16" s="14">
        <v>209</v>
      </c>
      <c r="C16" s="14">
        <v>627</v>
      </c>
      <c r="D16" s="17"/>
      <c r="E16" s="20">
        <v>209</v>
      </c>
      <c r="F16" s="20">
        <v>0</v>
      </c>
      <c r="G16" s="20">
        <v>0</v>
      </c>
      <c r="H16" s="20">
        <v>0</v>
      </c>
      <c r="I16" s="21">
        <f t="shared" si="0"/>
        <v>209</v>
      </c>
      <c r="J16" s="21" cm="1">
        <f t="array" ref="J16">MMULT(E16:H16,$B$27:$B$30)</f>
        <v>627</v>
      </c>
      <c r="K16" s="22" cm="1">
        <f t="array" ref="K16">MMULT(E16:H16,$C$27:$C$30)</f>
        <v>12540</v>
      </c>
      <c r="L16" s="25"/>
      <c r="M16" s="20">
        <v>0</v>
      </c>
      <c r="N16" s="20">
        <v>170</v>
      </c>
      <c r="O16" s="20">
        <v>1</v>
      </c>
      <c r="P16" s="20">
        <v>10</v>
      </c>
      <c r="Q16" s="20">
        <v>27</v>
      </c>
      <c r="R16" s="20">
        <v>1</v>
      </c>
      <c r="S16" s="21">
        <f t="shared" si="1"/>
        <v>209</v>
      </c>
      <c r="T16" s="21" cm="1">
        <f t="array" ref="T16">MMULT(M16:R16,$B$31:$B$36)</f>
        <v>630</v>
      </c>
      <c r="U16" s="22" cm="1">
        <f t="array" ref="U16">MMULT(M16:R16,$C$31:$C$36)</f>
        <v>13600</v>
      </c>
      <c r="V16" s="11"/>
    </row>
    <row r="17" spans="1:22" x14ac:dyDescent="0.2">
      <c r="A17" s="13" t="s">
        <v>22</v>
      </c>
      <c r="B17" s="14">
        <v>536</v>
      </c>
      <c r="C17" s="14">
        <v>804</v>
      </c>
      <c r="D17" s="17"/>
      <c r="E17" s="20">
        <v>536</v>
      </c>
      <c r="F17" s="20">
        <v>0</v>
      </c>
      <c r="G17" s="20">
        <v>0</v>
      </c>
      <c r="H17" s="20">
        <v>0</v>
      </c>
      <c r="I17" s="21">
        <f t="shared" si="0"/>
        <v>536</v>
      </c>
      <c r="J17" s="21" cm="1">
        <f t="array" ref="J17">MMULT(E17:H17,$B$27:$B$30)</f>
        <v>1608</v>
      </c>
      <c r="K17" s="22" cm="1">
        <f t="array" ref="K17">MMULT(E17:H17,$C$27:$C$30)</f>
        <v>32160</v>
      </c>
      <c r="L17" s="25"/>
      <c r="M17" s="20">
        <v>268</v>
      </c>
      <c r="N17" s="20">
        <v>268</v>
      </c>
      <c r="O17" s="20">
        <v>0</v>
      </c>
      <c r="P17" s="20">
        <v>0</v>
      </c>
      <c r="Q17" s="20">
        <v>0</v>
      </c>
      <c r="R17" s="20">
        <v>0</v>
      </c>
      <c r="S17" s="21">
        <f t="shared" si="1"/>
        <v>536</v>
      </c>
      <c r="T17" s="21" cm="1">
        <f t="array" ref="T17">MMULT(M17:R17,$B$31:$B$36)</f>
        <v>804</v>
      </c>
      <c r="U17" s="22" cm="1">
        <f t="array" ref="U17">MMULT(M17:R17,$C$31:$C$36)</f>
        <v>31088</v>
      </c>
      <c r="V17" s="11"/>
    </row>
    <row r="18" spans="1:22" x14ac:dyDescent="0.2">
      <c r="A18" s="13" t="s">
        <v>23</v>
      </c>
      <c r="B18" s="14">
        <v>3531</v>
      </c>
      <c r="C18" s="14">
        <v>5650</v>
      </c>
      <c r="D18" s="17"/>
      <c r="E18" s="20">
        <v>3531</v>
      </c>
      <c r="F18" s="20">
        <v>0</v>
      </c>
      <c r="G18" s="20">
        <v>0</v>
      </c>
      <c r="H18" s="20">
        <v>0</v>
      </c>
      <c r="I18" s="21">
        <f t="shared" si="0"/>
        <v>3531</v>
      </c>
      <c r="J18" s="21" cm="1">
        <f t="array" ref="J18">MMULT(E18:H18,$B$27:$B$30)</f>
        <v>10593</v>
      </c>
      <c r="K18" s="22" cm="1">
        <f t="array" ref="K18">MMULT(E18:H18,$C$27:$C$30)</f>
        <v>211860</v>
      </c>
      <c r="L18" s="25"/>
      <c r="M18" s="20">
        <v>1412</v>
      </c>
      <c r="N18" s="20">
        <v>2119</v>
      </c>
      <c r="O18" s="20">
        <v>0</v>
      </c>
      <c r="P18" s="20">
        <v>0</v>
      </c>
      <c r="Q18" s="20">
        <v>0</v>
      </c>
      <c r="R18" s="20">
        <v>0</v>
      </c>
      <c r="S18" s="21">
        <f t="shared" si="1"/>
        <v>3531</v>
      </c>
      <c r="T18" s="21" cm="1">
        <f t="array" ref="T18">MMULT(M18:R18,$B$31:$B$36)</f>
        <v>5650</v>
      </c>
      <c r="U18" s="22" cm="1">
        <f t="array" ref="U18">MMULT(M18:R18,$C$31:$C$36)</f>
        <v>206212</v>
      </c>
      <c r="V18" s="11"/>
    </row>
    <row r="19" spans="1:22" x14ac:dyDescent="0.2">
      <c r="A19" s="13" t="s">
        <v>24</v>
      </c>
      <c r="B19" s="14">
        <v>1783</v>
      </c>
      <c r="C19" s="14">
        <v>3744</v>
      </c>
      <c r="D19" s="17"/>
      <c r="E19" s="20">
        <v>1783</v>
      </c>
      <c r="F19" s="20">
        <v>0</v>
      </c>
      <c r="G19" s="20">
        <v>0</v>
      </c>
      <c r="H19" s="20">
        <v>0</v>
      </c>
      <c r="I19" s="21">
        <f t="shared" si="0"/>
        <v>1783</v>
      </c>
      <c r="J19" s="21" cm="1">
        <f t="array" ref="J19">MMULT(E19:H19,$B$27:$B$30)</f>
        <v>5349</v>
      </c>
      <c r="K19" s="22" cm="1">
        <f t="array" ref="K19">MMULT(E19:H19,$C$27:$C$30)</f>
        <v>106980</v>
      </c>
      <c r="L19" s="25"/>
      <c r="M19" s="20">
        <v>1</v>
      </c>
      <c r="N19" s="20">
        <v>1693</v>
      </c>
      <c r="O19" s="20">
        <v>88</v>
      </c>
      <c r="P19" s="20">
        <v>0</v>
      </c>
      <c r="Q19" s="20">
        <v>0</v>
      </c>
      <c r="R19" s="20">
        <v>1</v>
      </c>
      <c r="S19" s="21">
        <f t="shared" si="1"/>
        <v>1783</v>
      </c>
      <c r="T19" s="21" cm="1">
        <f t="array" ref="T19">MMULT(M19:R19,$B$31:$B$36)</f>
        <v>3749</v>
      </c>
      <c r="U19" s="22" cm="1">
        <f t="array" ref="U19">MMULT(M19:R19,$C$31:$C$36)</f>
        <v>107896</v>
      </c>
      <c r="V19" s="11"/>
    </row>
    <row r="20" spans="1:22" x14ac:dyDescent="0.2">
      <c r="A20" s="13" t="s">
        <v>25</v>
      </c>
      <c r="B20" s="14">
        <v>2753</v>
      </c>
      <c r="C20" s="14">
        <v>6332</v>
      </c>
      <c r="D20" s="17"/>
      <c r="E20" s="20">
        <v>2753</v>
      </c>
      <c r="F20" s="20">
        <v>0</v>
      </c>
      <c r="G20" s="20">
        <v>0</v>
      </c>
      <c r="H20" s="20">
        <v>0</v>
      </c>
      <c r="I20" s="21">
        <f t="shared" si="0"/>
        <v>2753</v>
      </c>
      <c r="J20" s="21" cm="1">
        <f t="array" ref="J20">MMULT(E20:H20,$B$27:$B$30)</f>
        <v>8259</v>
      </c>
      <c r="K20" s="22" cm="1">
        <f t="array" ref="K20">MMULT(E20:H20,$C$27:$C$30)</f>
        <v>165180</v>
      </c>
      <c r="L20" s="25"/>
      <c r="M20" s="20">
        <v>1</v>
      </c>
      <c r="N20" s="20">
        <v>2340</v>
      </c>
      <c r="O20" s="20">
        <v>411</v>
      </c>
      <c r="P20" s="20">
        <v>0</v>
      </c>
      <c r="Q20" s="20">
        <v>0</v>
      </c>
      <c r="R20" s="20">
        <v>1</v>
      </c>
      <c r="S20" s="21">
        <f t="shared" si="1"/>
        <v>2753</v>
      </c>
      <c r="T20" s="21" cm="1">
        <f t="array" ref="T20">MMULT(M20:R20,$B$31:$B$36)</f>
        <v>6335</v>
      </c>
      <c r="U20" s="22" cm="1">
        <f t="array" ref="U20">MMULT(M20:R20,$C$31:$C$36)</f>
        <v>169326</v>
      </c>
      <c r="V20" s="11"/>
    </row>
    <row r="21" spans="1:22" x14ac:dyDescent="0.2">
      <c r="A21" s="13" t="s">
        <v>26</v>
      </c>
      <c r="B21" s="14">
        <v>465</v>
      </c>
      <c r="C21" s="14">
        <v>837</v>
      </c>
      <c r="D21" s="17"/>
      <c r="E21" s="20">
        <v>465</v>
      </c>
      <c r="F21" s="20">
        <v>0</v>
      </c>
      <c r="G21" s="20">
        <v>0</v>
      </c>
      <c r="H21" s="20">
        <v>0</v>
      </c>
      <c r="I21" s="21">
        <f t="shared" si="0"/>
        <v>465</v>
      </c>
      <c r="J21" s="21" cm="1">
        <f t="array" ref="J21">MMULT(E21:H21,$B$27:$B$30)</f>
        <v>1395</v>
      </c>
      <c r="K21" s="22" cm="1">
        <f t="array" ref="K21">MMULT(E21:H21,$C$27:$C$30)</f>
        <v>27900</v>
      </c>
      <c r="L21" s="25"/>
      <c r="M21" s="20">
        <v>93</v>
      </c>
      <c r="N21" s="20">
        <v>372</v>
      </c>
      <c r="O21" s="20">
        <v>0</v>
      </c>
      <c r="P21" s="20">
        <v>0</v>
      </c>
      <c r="Q21" s="20">
        <v>0</v>
      </c>
      <c r="R21" s="20">
        <v>0</v>
      </c>
      <c r="S21" s="21">
        <f t="shared" si="1"/>
        <v>465</v>
      </c>
      <c r="T21" s="21" cm="1">
        <f t="array" ref="T21">MMULT(M21:R21,$B$31:$B$36)</f>
        <v>837</v>
      </c>
      <c r="U21" s="22" cm="1">
        <f t="array" ref="U21">MMULT(M21:R21,$C$31:$C$36)</f>
        <v>27528</v>
      </c>
      <c r="V21" s="11"/>
    </row>
    <row r="22" spans="1:22" x14ac:dyDescent="0.2">
      <c r="A22" s="13" t="s">
        <v>27</v>
      </c>
      <c r="B22" s="14">
        <v>326</v>
      </c>
      <c r="C22" s="14">
        <v>782</v>
      </c>
      <c r="D22" s="17"/>
      <c r="E22" s="20">
        <v>326</v>
      </c>
      <c r="F22" s="20">
        <v>0</v>
      </c>
      <c r="G22" s="20">
        <v>0</v>
      </c>
      <c r="H22" s="20">
        <v>0</v>
      </c>
      <c r="I22" s="21">
        <f t="shared" si="0"/>
        <v>326</v>
      </c>
      <c r="J22" s="21" cm="1">
        <f t="array" ref="J22">MMULT(E22:H22,$B$27:$B$30)</f>
        <v>978</v>
      </c>
      <c r="K22" s="22" cm="1">
        <f t="array" ref="K22">MMULT(E22:H22,$C$27:$C$30)</f>
        <v>19560</v>
      </c>
      <c r="L22" s="25"/>
      <c r="M22" s="20">
        <v>1</v>
      </c>
      <c r="N22" s="20">
        <v>261</v>
      </c>
      <c r="O22" s="20">
        <v>62</v>
      </c>
      <c r="P22" s="20">
        <v>1</v>
      </c>
      <c r="Q22" s="20">
        <v>0</v>
      </c>
      <c r="R22" s="20">
        <v>1</v>
      </c>
      <c r="S22" s="21">
        <f t="shared" si="1"/>
        <v>326</v>
      </c>
      <c r="T22" s="21" cm="1">
        <f t="array" ref="T22">MMULT(M22:R22,$B$31:$B$36)</f>
        <v>787</v>
      </c>
      <c r="U22" s="22" cm="1">
        <f t="array" ref="U22">MMULT(M22:R22,$C$31:$C$36)</f>
        <v>20236</v>
      </c>
      <c r="V22" s="11"/>
    </row>
    <row r="23" spans="1:22" x14ac:dyDescent="0.2">
      <c r="A23" s="12"/>
      <c r="B23" s="12"/>
      <c r="C23" s="12"/>
      <c r="E23" s="12"/>
      <c r="F23" s="12"/>
      <c r="G23" s="12"/>
      <c r="H23" s="12"/>
      <c r="I23" s="12"/>
      <c r="J23" s="12"/>
      <c r="K23" s="23"/>
      <c r="M23" s="12"/>
      <c r="N23" s="12"/>
      <c r="O23" s="12"/>
      <c r="P23" s="12"/>
      <c r="Q23" s="12"/>
      <c r="R23" s="12"/>
      <c r="S23" s="12"/>
      <c r="T23" s="12"/>
      <c r="U23" s="23"/>
    </row>
    <row r="24" spans="1:22" s="10" customFormat="1" x14ac:dyDescent="0.2">
      <c r="B24" s="26"/>
      <c r="C24" s="26"/>
      <c r="E24" s="26"/>
      <c r="F24" s="26"/>
      <c r="G24" s="26"/>
      <c r="H24" s="26"/>
      <c r="I24" s="26"/>
      <c r="J24" s="27"/>
      <c r="K24" s="28">
        <f>SUM(K3:K22)</f>
        <v>2482525</v>
      </c>
      <c r="L24" s="29"/>
      <c r="S24" s="26"/>
      <c r="T24" s="27"/>
      <c r="U24" s="28">
        <f>SUM(U3:U22)</f>
        <v>2442066</v>
      </c>
      <c r="V24" s="29"/>
    </row>
    <row r="25" spans="1:22" x14ac:dyDescent="0.2">
      <c r="A25" s="10"/>
      <c r="B25" s="26"/>
      <c r="C25" s="26"/>
      <c r="D25" s="10"/>
      <c r="E25" s="8"/>
      <c r="F25" s="8"/>
      <c r="G25" s="8"/>
      <c r="H25" s="26"/>
      <c r="I25" s="26"/>
      <c r="J25" s="26"/>
      <c r="K25" s="33"/>
      <c r="L25" s="10"/>
      <c r="S25" s="8"/>
      <c r="T25" s="8"/>
      <c r="U25" s="9"/>
    </row>
    <row r="26" spans="1:22" s="12" customFormat="1" x14ac:dyDescent="0.2">
      <c r="A26" s="13" t="s">
        <v>31</v>
      </c>
      <c r="B26" s="13" t="s">
        <v>32</v>
      </c>
      <c r="C26" s="13" t="s">
        <v>33</v>
      </c>
      <c r="D26" s="13" t="s">
        <v>34</v>
      </c>
      <c r="E26" s="31"/>
      <c r="G26" s="32"/>
      <c r="H26" s="13" t="s">
        <v>29</v>
      </c>
      <c r="I26" s="19" t="s">
        <v>3</v>
      </c>
      <c r="J26" s="19" t="s">
        <v>4</v>
      </c>
      <c r="K26" s="19"/>
      <c r="L26" s="19"/>
      <c r="M26" s="31"/>
    </row>
    <row r="27" spans="1:22" x14ac:dyDescent="0.2">
      <c r="A27" s="13" t="s">
        <v>3</v>
      </c>
      <c r="B27" s="14">
        <v>3</v>
      </c>
      <c r="C27" s="14">
        <v>60</v>
      </c>
      <c r="D27" s="22">
        <f>C27/B27</f>
        <v>20</v>
      </c>
      <c r="E27" s="11"/>
      <c r="G27" s="15"/>
      <c r="H27" s="13" t="s">
        <v>8</v>
      </c>
      <c r="I27" s="22">
        <f>K3</f>
        <v>8040</v>
      </c>
      <c r="J27" s="22">
        <f>U3</f>
        <v>8694</v>
      </c>
      <c r="K27" s="19" t="str">
        <f>IF(I27&lt;J27,$I$26,$J$26)</f>
        <v>ATT</v>
      </c>
      <c r="L27" s="19">
        <f>IF(K27="ATT",1,2)</f>
        <v>1</v>
      </c>
      <c r="M27" s="11"/>
    </row>
    <row r="28" spans="1:22" x14ac:dyDescent="0.2">
      <c r="A28" s="13" t="s">
        <v>3</v>
      </c>
      <c r="B28" s="14">
        <v>4</v>
      </c>
      <c r="C28" s="14">
        <v>75</v>
      </c>
      <c r="D28" s="22">
        <f t="shared" ref="D28:D36" si="2">C28/B28</f>
        <v>18.75</v>
      </c>
      <c r="E28" s="11"/>
      <c r="G28" s="15"/>
      <c r="H28" s="13" t="s">
        <v>9</v>
      </c>
      <c r="I28" s="22">
        <f t="shared" ref="I28:I46" si="3">K4</f>
        <v>21000</v>
      </c>
      <c r="J28" s="22">
        <f t="shared" ref="J28:J46" si="4">U4</f>
        <v>22700</v>
      </c>
      <c r="K28" s="19" t="str">
        <f t="shared" ref="K28:K46" si="5">IF(I28&lt;J28,$I$26,$J$26)</f>
        <v>ATT</v>
      </c>
      <c r="L28" s="19">
        <f t="shared" ref="L28:L46" si="6">IF(K28="ATT",1,2)</f>
        <v>1</v>
      </c>
      <c r="M28" s="11"/>
    </row>
    <row r="29" spans="1:22" x14ac:dyDescent="0.2">
      <c r="A29" s="13" t="s">
        <v>3</v>
      </c>
      <c r="B29" s="14">
        <v>5</v>
      </c>
      <c r="C29" s="14">
        <v>85</v>
      </c>
      <c r="D29" s="22">
        <f t="shared" si="2"/>
        <v>17</v>
      </c>
      <c r="E29" s="11"/>
      <c r="G29" s="15"/>
      <c r="H29" s="13" t="s">
        <v>10</v>
      </c>
      <c r="I29" s="22">
        <f t="shared" si="3"/>
        <v>90600</v>
      </c>
      <c r="J29" s="22">
        <f t="shared" si="4"/>
        <v>92850</v>
      </c>
      <c r="K29" s="19" t="str">
        <f t="shared" si="5"/>
        <v>ATT</v>
      </c>
      <c r="L29" s="19">
        <f t="shared" si="6"/>
        <v>1</v>
      </c>
      <c r="M29" s="11"/>
    </row>
    <row r="30" spans="1:22" x14ac:dyDescent="0.2">
      <c r="A30" s="13" t="s">
        <v>3</v>
      </c>
      <c r="B30" s="14">
        <v>6</v>
      </c>
      <c r="C30" s="14">
        <v>100</v>
      </c>
      <c r="D30" s="22">
        <f t="shared" si="2"/>
        <v>16.666666666666668</v>
      </c>
      <c r="E30" s="11"/>
      <c r="G30" s="15"/>
      <c r="H30" s="13" t="s">
        <v>11</v>
      </c>
      <c r="I30" s="22">
        <f t="shared" si="3"/>
        <v>135600</v>
      </c>
      <c r="J30" s="22">
        <f t="shared" si="4"/>
        <v>135272</v>
      </c>
      <c r="K30" s="19" t="str">
        <f t="shared" si="5"/>
        <v>VZW</v>
      </c>
      <c r="L30" s="19">
        <f t="shared" si="6"/>
        <v>2</v>
      </c>
      <c r="M30" s="11"/>
    </row>
    <row r="31" spans="1:22" x14ac:dyDescent="0.2">
      <c r="A31" s="13" t="s">
        <v>4</v>
      </c>
      <c r="B31" s="14">
        <v>1</v>
      </c>
      <c r="C31" s="14">
        <v>56</v>
      </c>
      <c r="D31" s="22">
        <f t="shared" si="2"/>
        <v>56</v>
      </c>
      <c r="E31" s="11"/>
      <c r="G31" s="15"/>
      <c r="H31" s="13" t="s">
        <v>12</v>
      </c>
      <c r="I31" s="22">
        <f t="shared" si="3"/>
        <v>52825</v>
      </c>
      <c r="J31" s="22">
        <f t="shared" si="4"/>
        <v>51910</v>
      </c>
      <c r="K31" s="19" t="str">
        <f t="shared" si="5"/>
        <v>VZW</v>
      </c>
      <c r="L31" s="19">
        <f t="shared" si="6"/>
        <v>2</v>
      </c>
      <c r="M31" s="11"/>
    </row>
    <row r="32" spans="1:22" x14ac:dyDescent="0.2">
      <c r="A32" s="13" t="s">
        <v>4</v>
      </c>
      <c r="B32" s="14">
        <v>2</v>
      </c>
      <c r="C32" s="14">
        <v>60</v>
      </c>
      <c r="D32" s="22">
        <f t="shared" si="2"/>
        <v>30</v>
      </c>
      <c r="E32" s="11"/>
      <c r="G32" s="15"/>
      <c r="H32" s="13" t="s">
        <v>13</v>
      </c>
      <c r="I32" s="22">
        <f t="shared" si="3"/>
        <v>24600</v>
      </c>
      <c r="J32" s="22">
        <f t="shared" si="4"/>
        <v>23772</v>
      </c>
      <c r="K32" s="19" t="str">
        <f t="shared" si="5"/>
        <v>VZW</v>
      </c>
      <c r="L32" s="19">
        <f t="shared" si="6"/>
        <v>2</v>
      </c>
      <c r="M32" s="11"/>
    </row>
    <row r="33" spans="1:13" x14ac:dyDescent="0.2">
      <c r="A33" s="13" t="s">
        <v>4</v>
      </c>
      <c r="B33" s="14">
        <v>4</v>
      </c>
      <c r="C33" s="14">
        <v>70</v>
      </c>
      <c r="D33" s="22">
        <f t="shared" si="2"/>
        <v>17.5</v>
      </c>
      <c r="E33" s="11"/>
      <c r="G33" s="15"/>
      <c r="H33" s="13" t="s">
        <v>14</v>
      </c>
      <c r="I33" s="22">
        <f t="shared" si="3"/>
        <v>175800</v>
      </c>
      <c r="J33" s="22">
        <f t="shared" si="4"/>
        <v>166424</v>
      </c>
      <c r="K33" s="19" t="str">
        <f t="shared" si="5"/>
        <v>VZW</v>
      </c>
      <c r="L33" s="19">
        <f t="shared" si="6"/>
        <v>2</v>
      </c>
      <c r="M33" s="11"/>
    </row>
    <row r="34" spans="1:13" x14ac:dyDescent="0.2">
      <c r="A34" s="13" t="s">
        <v>4</v>
      </c>
      <c r="B34" s="14">
        <v>6</v>
      </c>
      <c r="C34" s="14">
        <v>80</v>
      </c>
      <c r="D34" s="22">
        <f t="shared" si="2"/>
        <v>13.333333333333334</v>
      </c>
      <c r="E34" s="11"/>
      <c r="G34" s="15"/>
      <c r="H34" s="13" t="s">
        <v>15</v>
      </c>
      <c r="I34" s="22">
        <f t="shared" si="3"/>
        <v>65460</v>
      </c>
      <c r="J34" s="22">
        <f t="shared" si="4"/>
        <v>67656</v>
      </c>
      <c r="K34" s="19" t="str">
        <f t="shared" si="5"/>
        <v>ATT</v>
      </c>
      <c r="L34" s="19">
        <f t="shared" si="6"/>
        <v>1</v>
      </c>
      <c r="M34" s="11"/>
    </row>
    <row r="35" spans="1:13" x14ac:dyDescent="0.2">
      <c r="A35" s="13" t="s">
        <v>4</v>
      </c>
      <c r="B35" s="14">
        <v>8</v>
      </c>
      <c r="C35" s="14">
        <v>90</v>
      </c>
      <c r="D35" s="22">
        <f t="shared" si="2"/>
        <v>11.25</v>
      </c>
      <c r="E35" s="11"/>
      <c r="G35" s="15"/>
      <c r="H35" s="13" t="s">
        <v>16</v>
      </c>
      <c r="I35" s="22">
        <f t="shared" si="3"/>
        <v>201000</v>
      </c>
      <c r="J35" s="22">
        <f t="shared" si="4"/>
        <v>202710</v>
      </c>
      <c r="K35" s="19" t="str">
        <f t="shared" si="5"/>
        <v>ATT</v>
      </c>
      <c r="L35" s="19">
        <f t="shared" si="6"/>
        <v>1</v>
      </c>
      <c r="M35" s="11"/>
    </row>
    <row r="36" spans="1:13" x14ac:dyDescent="0.2">
      <c r="A36" s="13" t="s">
        <v>4</v>
      </c>
      <c r="B36" s="14">
        <v>10</v>
      </c>
      <c r="C36" s="14">
        <v>100</v>
      </c>
      <c r="D36" s="22">
        <f t="shared" si="2"/>
        <v>10</v>
      </c>
      <c r="E36" s="11"/>
      <c r="G36" s="15"/>
      <c r="H36" s="13" t="s">
        <v>17</v>
      </c>
      <c r="I36" s="22">
        <f t="shared" si="3"/>
        <v>465600</v>
      </c>
      <c r="J36" s="22">
        <f t="shared" si="4"/>
        <v>450080</v>
      </c>
      <c r="K36" s="19" t="str">
        <f t="shared" si="5"/>
        <v>VZW</v>
      </c>
      <c r="L36" s="19">
        <f t="shared" si="6"/>
        <v>2</v>
      </c>
      <c r="M36" s="11"/>
    </row>
    <row r="37" spans="1:13" x14ac:dyDescent="0.2">
      <c r="A37" s="12"/>
      <c r="B37" s="12"/>
      <c r="C37" s="12"/>
      <c r="D37" s="12"/>
      <c r="G37" s="15"/>
      <c r="H37" s="13" t="s">
        <v>18</v>
      </c>
      <c r="I37" s="22">
        <f t="shared" si="3"/>
        <v>252420</v>
      </c>
      <c r="J37" s="22">
        <f t="shared" si="4"/>
        <v>244008</v>
      </c>
      <c r="K37" s="19" t="str">
        <f t="shared" si="5"/>
        <v>VZW</v>
      </c>
      <c r="L37" s="19">
        <f t="shared" si="6"/>
        <v>2</v>
      </c>
      <c r="M37" s="11"/>
    </row>
    <row r="38" spans="1:13" x14ac:dyDescent="0.2">
      <c r="G38" s="15"/>
      <c r="H38" s="13" t="s">
        <v>19</v>
      </c>
      <c r="I38" s="22">
        <f t="shared" si="3"/>
        <v>36180</v>
      </c>
      <c r="J38" s="22">
        <f t="shared" si="4"/>
        <v>35456</v>
      </c>
      <c r="K38" s="19" t="str">
        <f t="shared" si="5"/>
        <v>VZW</v>
      </c>
      <c r="L38" s="19">
        <f t="shared" si="6"/>
        <v>2</v>
      </c>
      <c r="M38" s="11"/>
    </row>
    <row r="39" spans="1:13" x14ac:dyDescent="0.2">
      <c r="G39" s="15"/>
      <c r="H39" s="13" t="s">
        <v>20</v>
      </c>
      <c r="I39" s="22">
        <f t="shared" si="3"/>
        <v>377220</v>
      </c>
      <c r="J39" s="22">
        <f t="shared" si="4"/>
        <v>364648</v>
      </c>
      <c r="K39" s="19" t="str">
        <f t="shared" si="5"/>
        <v>VZW</v>
      </c>
      <c r="L39" s="19">
        <f t="shared" si="6"/>
        <v>2</v>
      </c>
      <c r="M39" s="11"/>
    </row>
    <row r="40" spans="1:13" x14ac:dyDescent="0.2">
      <c r="G40" s="15"/>
      <c r="H40" s="13" t="s">
        <v>21</v>
      </c>
      <c r="I40" s="22">
        <f t="shared" si="3"/>
        <v>12540</v>
      </c>
      <c r="J40" s="22">
        <f t="shared" si="4"/>
        <v>13600</v>
      </c>
      <c r="K40" s="19" t="str">
        <f t="shared" si="5"/>
        <v>ATT</v>
      </c>
      <c r="L40" s="19">
        <f t="shared" si="6"/>
        <v>1</v>
      </c>
      <c r="M40" s="11"/>
    </row>
    <row r="41" spans="1:13" x14ac:dyDescent="0.2">
      <c r="G41" s="15"/>
      <c r="H41" s="13" t="s">
        <v>22</v>
      </c>
      <c r="I41" s="22">
        <f t="shared" si="3"/>
        <v>32160</v>
      </c>
      <c r="J41" s="22">
        <f t="shared" si="4"/>
        <v>31088</v>
      </c>
      <c r="K41" s="19" t="str">
        <f t="shared" si="5"/>
        <v>VZW</v>
      </c>
      <c r="L41" s="19">
        <f t="shared" si="6"/>
        <v>2</v>
      </c>
      <c r="M41" s="11"/>
    </row>
    <row r="42" spans="1:13" x14ac:dyDescent="0.2">
      <c r="G42" s="15"/>
      <c r="H42" s="13" t="s">
        <v>23</v>
      </c>
      <c r="I42" s="22">
        <f t="shared" si="3"/>
        <v>211860</v>
      </c>
      <c r="J42" s="22">
        <f t="shared" si="4"/>
        <v>206212</v>
      </c>
      <c r="K42" s="19" t="str">
        <f t="shared" si="5"/>
        <v>VZW</v>
      </c>
      <c r="L42" s="19">
        <f t="shared" si="6"/>
        <v>2</v>
      </c>
      <c r="M42" s="11"/>
    </row>
    <row r="43" spans="1:13" x14ac:dyDescent="0.2">
      <c r="G43" s="15"/>
      <c r="H43" s="13" t="s">
        <v>24</v>
      </c>
      <c r="I43" s="22">
        <f t="shared" si="3"/>
        <v>106980</v>
      </c>
      <c r="J43" s="22">
        <f t="shared" si="4"/>
        <v>107896</v>
      </c>
      <c r="K43" s="19" t="str">
        <f t="shared" si="5"/>
        <v>ATT</v>
      </c>
      <c r="L43" s="19">
        <f t="shared" si="6"/>
        <v>1</v>
      </c>
      <c r="M43" s="11"/>
    </row>
    <row r="44" spans="1:13" x14ac:dyDescent="0.2">
      <c r="G44" s="15"/>
      <c r="H44" s="13" t="s">
        <v>25</v>
      </c>
      <c r="I44" s="22">
        <f t="shared" si="3"/>
        <v>165180</v>
      </c>
      <c r="J44" s="22">
        <f t="shared" si="4"/>
        <v>169326</v>
      </c>
      <c r="K44" s="19" t="str">
        <f t="shared" si="5"/>
        <v>ATT</v>
      </c>
      <c r="L44" s="19">
        <f t="shared" si="6"/>
        <v>1</v>
      </c>
      <c r="M44" s="11"/>
    </row>
    <row r="45" spans="1:13" x14ac:dyDescent="0.2">
      <c r="G45" s="15"/>
      <c r="H45" s="13" t="s">
        <v>26</v>
      </c>
      <c r="I45" s="22">
        <f t="shared" si="3"/>
        <v>27900</v>
      </c>
      <c r="J45" s="22">
        <f t="shared" si="4"/>
        <v>27528</v>
      </c>
      <c r="K45" s="19" t="str">
        <f t="shared" si="5"/>
        <v>VZW</v>
      </c>
      <c r="L45" s="19">
        <f t="shared" si="6"/>
        <v>2</v>
      </c>
      <c r="M45" s="11"/>
    </row>
    <row r="46" spans="1:13" x14ac:dyDescent="0.2">
      <c r="G46" s="15"/>
      <c r="H46" s="13" t="s">
        <v>27</v>
      </c>
      <c r="I46" s="22">
        <f t="shared" si="3"/>
        <v>19560</v>
      </c>
      <c r="J46" s="22">
        <f t="shared" si="4"/>
        <v>20236</v>
      </c>
      <c r="K46" s="19" t="str">
        <f t="shared" si="5"/>
        <v>ATT</v>
      </c>
      <c r="L46" s="19">
        <f t="shared" si="6"/>
        <v>1</v>
      </c>
      <c r="M46" s="11"/>
    </row>
    <row r="47" spans="1:13" x14ac:dyDescent="0.2">
      <c r="H47" s="30"/>
      <c r="I47" s="12"/>
      <c r="J47" s="12"/>
      <c r="K47" s="12"/>
      <c r="L47" s="12"/>
    </row>
    <row r="48" spans="1:13" x14ac:dyDescent="0.2">
      <c r="I48" s="9"/>
    </row>
  </sheetData>
  <mergeCells count="2">
    <mergeCell ref="E1:K1"/>
    <mergeCell ref="M1:U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247B-D030-4FFD-AF9C-95511732F964}">
  <dimension ref="A1:Q36"/>
  <sheetViews>
    <sheetView workbookViewId="0">
      <selection activeCell="P4" sqref="P4"/>
    </sheetView>
  </sheetViews>
  <sheetFormatPr baseColWidth="10" defaultColWidth="14.33203125" defaultRowHeight="16" x14ac:dyDescent="0.2"/>
  <cols>
    <col min="1" max="1" width="8.33203125" bestFit="1" customWidth="1"/>
    <col min="2" max="2" width="8.6640625" bestFit="1" customWidth="1"/>
    <col min="3" max="3" width="9.83203125" bestFit="1" customWidth="1"/>
    <col min="4" max="4" width="10.6640625" bestFit="1" customWidth="1"/>
    <col min="5" max="14" width="9.33203125" bestFit="1" customWidth="1"/>
  </cols>
  <sheetData>
    <row r="1" spans="1:17" x14ac:dyDescent="0.2">
      <c r="E1" s="35" t="s">
        <v>3</v>
      </c>
      <c r="F1" s="35"/>
      <c r="G1" s="35"/>
      <c r="H1" s="35"/>
      <c r="I1" s="35" t="s">
        <v>4</v>
      </c>
      <c r="J1" s="35"/>
      <c r="K1" s="35"/>
      <c r="L1" s="35"/>
      <c r="M1" s="35"/>
      <c r="N1" s="35"/>
    </row>
    <row r="2" spans="1:17" x14ac:dyDescent="0.2">
      <c r="A2" s="1" t="s">
        <v>29</v>
      </c>
      <c r="B2" s="1" t="s">
        <v>28</v>
      </c>
      <c r="C2" s="1" t="s">
        <v>30</v>
      </c>
      <c r="D2" s="1"/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36</v>
      </c>
      <c r="L2" s="3" t="s">
        <v>38</v>
      </c>
      <c r="M2" s="3" t="s">
        <v>41</v>
      </c>
      <c r="N2" s="3" t="s">
        <v>42</v>
      </c>
    </row>
    <row r="3" spans="1:17" x14ac:dyDescent="0.2">
      <c r="A3" s="1"/>
      <c r="B3" s="1"/>
      <c r="C3" s="1"/>
      <c r="D3" s="1"/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 t="s">
        <v>43</v>
      </c>
      <c r="P3" t="s">
        <v>45</v>
      </c>
      <c r="Q3" t="s">
        <v>44</v>
      </c>
    </row>
    <row r="4" spans="1:17" x14ac:dyDescent="0.2">
      <c r="A4" s="1" t="s">
        <v>8</v>
      </c>
      <c r="B4" s="2">
        <v>134</v>
      </c>
      <c r="C4" s="2">
        <v>398</v>
      </c>
      <c r="E4" s="6">
        <v>133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5">
        <f>SUM(E4:N4)</f>
        <v>134</v>
      </c>
      <c r="P4" s="5" cm="1">
        <f t="array" ref="P4">MMULT(E4:N4,$B$27:$B$36)</f>
        <v>400</v>
      </c>
      <c r="Q4" s="4" cm="1">
        <f t="array" ref="Q4">MMULT(E4:N4,$C$27:$C$36)</f>
        <v>8036</v>
      </c>
    </row>
    <row r="5" spans="1:17" x14ac:dyDescent="0.2">
      <c r="A5" s="1" t="s">
        <v>9</v>
      </c>
      <c r="B5" s="2">
        <v>350</v>
      </c>
      <c r="C5" s="2">
        <v>1038</v>
      </c>
      <c r="E5" s="6">
        <v>338</v>
      </c>
      <c r="F5" s="6">
        <v>0</v>
      </c>
      <c r="G5" s="6">
        <v>0</v>
      </c>
      <c r="H5" s="6">
        <v>0</v>
      </c>
      <c r="I5" s="6">
        <v>0</v>
      </c>
      <c r="J5" s="6">
        <v>12</v>
      </c>
      <c r="K5" s="6">
        <v>0</v>
      </c>
      <c r="L5" s="6">
        <v>0</v>
      </c>
      <c r="M5" s="6">
        <v>0</v>
      </c>
      <c r="N5" s="6">
        <v>0</v>
      </c>
      <c r="O5" s="5">
        <f t="shared" ref="O5:O23" si="0">SUM(E5:N5)</f>
        <v>350</v>
      </c>
      <c r="P5" s="5" cm="1">
        <f t="array" ref="P5">MMULT(E5:N5,$B$27:$B$36)</f>
        <v>1038</v>
      </c>
      <c r="Q5" s="4" cm="1">
        <f t="array" ref="Q5">MMULT(E5:N5,$C$27:$C$36)</f>
        <v>21000</v>
      </c>
    </row>
    <row r="6" spans="1:17" x14ac:dyDescent="0.2">
      <c r="A6" s="1" t="s">
        <v>10</v>
      </c>
      <c r="B6" s="2">
        <v>1510</v>
      </c>
      <c r="C6" s="2">
        <v>3463</v>
      </c>
      <c r="E6" s="6">
        <v>506</v>
      </c>
      <c r="F6" s="6">
        <v>0</v>
      </c>
      <c r="G6" s="6">
        <v>0</v>
      </c>
      <c r="H6" s="6">
        <v>0</v>
      </c>
      <c r="I6" s="6">
        <v>58</v>
      </c>
      <c r="J6" s="6">
        <v>946</v>
      </c>
      <c r="K6" s="6">
        <v>0</v>
      </c>
      <c r="L6" s="6">
        <v>0</v>
      </c>
      <c r="M6" s="6">
        <v>0</v>
      </c>
      <c r="N6" s="6">
        <v>0</v>
      </c>
      <c r="O6" s="5">
        <f t="shared" si="0"/>
        <v>1510</v>
      </c>
      <c r="P6" s="5" cm="1">
        <f t="array" ref="P6">MMULT(E6:N6,$B$27:$B$36)</f>
        <v>3468</v>
      </c>
      <c r="Q6" s="4" cm="1">
        <f t="array" ref="Q6">MMULT(E6:N6,$C$27:$C$36)</f>
        <v>90368</v>
      </c>
    </row>
    <row r="7" spans="1:17" x14ac:dyDescent="0.2">
      <c r="A7" s="1" t="s">
        <v>11</v>
      </c>
      <c r="B7" s="2">
        <v>2260</v>
      </c>
      <c r="C7" s="2">
        <v>4438</v>
      </c>
      <c r="E7" s="6">
        <v>1089</v>
      </c>
      <c r="F7" s="6">
        <v>0</v>
      </c>
      <c r="G7" s="6">
        <v>0</v>
      </c>
      <c r="H7" s="6">
        <v>0</v>
      </c>
      <c r="I7" s="6">
        <v>1171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5">
        <f t="shared" si="0"/>
        <v>2260</v>
      </c>
      <c r="P7" s="5" cm="1">
        <f t="array" ref="P7">MMULT(E7:N7,$B$27:$B$36)</f>
        <v>4438</v>
      </c>
      <c r="Q7" s="4" cm="1">
        <f t="array" ref="Q7">MMULT(E7:N7,$C$27:$C$36)</f>
        <v>130916</v>
      </c>
    </row>
    <row r="8" spans="1:17" x14ac:dyDescent="0.2">
      <c r="A8" s="1" t="s">
        <v>12</v>
      </c>
      <c r="B8" s="2">
        <v>750</v>
      </c>
      <c r="C8" s="2">
        <v>2875</v>
      </c>
      <c r="E8" s="6">
        <v>660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0</v>
      </c>
      <c r="N8" s="6">
        <v>89</v>
      </c>
      <c r="O8" s="5">
        <f t="shared" si="0"/>
        <v>750</v>
      </c>
      <c r="P8" s="5" cm="1">
        <f t="array" ref="P8">MMULT(E8:N8,$B$27:$B$36)</f>
        <v>2876</v>
      </c>
      <c r="Q8" s="4" cm="1">
        <f t="array" ref="Q8">MMULT(E8:N8,$C$27:$C$36)</f>
        <v>48580</v>
      </c>
    </row>
    <row r="9" spans="1:17" x14ac:dyDescent="0.2">
      <c r="A9" s="1" t="s">
        <v>13</v>
      </c>
      <c r="B9" s="2">
        <v>410</v>
      </c>
      <c r="C9" s="2">
        <v>613</v>
      </c>
      <c r="E9" s="6">
        <v>93</v>
      </c>
      <c r="F9" s="6">
        <v>0</v>
      </c>
      <c r="G9" s="6">
        <v>0</v>
      </c>
      <c r="H9" s="6">
        <v>0</v>
      </c>
      <c r="I9" s="6">
        <v>313</v>
      </c>
      <c r="J9" s="6">
        <v>0</v>
      </c>
      <c r="K9" s="6">
        <v>0</v>
      </c>
      <c r="L9" s="6">
        <v>4</v>
      </c>
      <c r="M9" s="6">
        <v>0</v>
      </c>
      <c r="N9" s="6">
        <v>0</v>
      </c>
      <c r="O9" s="5">
        <f t="shared" si="0"/>
        <v>410</v>
      </c>
      <c r="P9" s="5" cm="1">
        <f t="array" ref="P9">MMULT(E9:N9,$B$27:$B$36)</f>
        <v>616</v>
      </c>
      <c r="Q9" s="4" cm="1">
        <f t="array" ref="Q9">MMULT(E9:N9,$C$27:$C$36)</f>
        <v>23428</v>
      </c>
    </row>
    <row r="10" spans="1:17" x14ac:dyDescent="0.2">
      <c r="A10" s="1" t="s">
        <v>14</v>
      </c>
      <c r="B10" s="2">
        <v>2930</v>
      </c>
      <c r="C10" s="2">
        <v>3516</v>
      </c>
      <c r="E10" s="6">
        <v>293</v>
      </c>
      <c r="F10" s="6">
        <v>0</v>
      </c>
      <c r="G10" s="6">
        <v>0</v>
      </c>
      <c r="H10" s="6">
        <v>0</v>
      </c>
      <c r="I10" s="6">
        <v>2637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5">
        <f t="shared" si="0"/>
        <v>2930</v>
      </c>
      <c r="P10" s="5" cm="1">
        <f t="array" ref="P10">MMULT(E10:N10,$B$27:$B$36)</f>
        <v>3516</v>
      </c>
      <c r="Q10" s="4" cm="1">
        <f t="array" ref="Q10">MMULT(E10:N10,$C$27:$C$36)</f>
        <v>165252</v>
      </c>
    </row>
    <row r="11" spans="1:17" x14ac:dyDescent="0.2">
      <c r="A11" s="1" t="s">
        <v>15</v>
      </c>
      <c r="B11" s="2">
        <v>1091</v>
      </c>
      <c r="C11" s="2">
        <v>2618</v>
      </c>
      <c r="E11" s="6">
        <v>737</v>
      </c>
      <c r="F11" s="6">
        <v>0</v>
      </c>
      <c r="G11" s="6">
        <v>0</v>
      </c>
      <c r="H11" s="6">
        <v>0</v>
      </c>
      <c r="I11" s="6">
        <v>343</v>
      </c>
      <c r="J11" s="6">
        <v>0</v>
      </c>
      <c r="K11" s="6">
        <v>0</v>
      </c>
      <c r="L11" s="6">
        <v>11</v>
      </c>
      <c r="M11" s="6">
        <v>0</v>
      </c>
      <c r="N11" s="6">
        <v>0</v>
      </c>
      <c r="O11" s="5">
        <f t="shared" si="0"/>
        <v>1091</v>
      </c>
      <c r="P11" s="5" cm="1">
        <f t="array" ref="P11">MMULT(E11:N11,$B$27:$B$36)</f>
        <v>2620</v>
      </c>
      <c r="Q11" s="4" cm="1">
        <f t="array" ref="Q11">MMULT(E11:N11,$C$27:$C$36)</f>
        <v>64308</v>
      </c>
    </row>
    <row r="12" spans="1:17" x14ac:dyDescent="0.2">
      <c r="A12" s="1" t="s">
        <v>16</v>
      </c>
      <c r="B12" s="2">
        <v>3350</v>
      </c>
      <c r="C12" s="2">
        <v>7035</v>
      </c>
      <c r="E12" s="6">
        <v>1784</v>
      </c>
      <c r="F12" s="6">
        <v>0</v>
      </c>
      <c r="G12" s="6">
        <v>0</v>
      </c>
      <c r="H12" s="6">
        <v>0</v>
      </c>
      <c r="I12" s="6">
        <v>1449</v>
      </c>
      <c r="J12" s="6">
        <v>117</v>
      </c>
      <c r="K12" s="6">
        <v>0</v>
      </c>
      <c r="L12" s="6">
        <v>0</v>
      </c>
      <c r="M12" s="6">
        <v>0</v>
      </c>
      <c r="N12" s="6">
        <v>0</v>
      </c>
      <c r="O12" s="5">
        <f t="shared" si="0"/>
        <v>3350</v>
      </c>
      <c r="P12" s="5" cm="1">
        <f t="array" ref="P12">MMULT(E12:N12,$B$27:$B$36)</f>
        <v>7035</v>
      </c>
      <c r="Q12" s="4" cm="1">
        <f t="array" ref="Q12">MMULT(E12:N12,$C$27:$C$36)</f>
        <v>195204</v>
      </c>
    </row>
    <row r="13" spans="1:17" x14ac:dyDescent="0.2">
      <c r="A13" s="1" t="s">
        <v>17</v>
      </c>
      <c r="B13" s="2">
        <v>7760</v>
      </c>
      <c r="C13" s="2">
        <v>11640</v>
      </c>
      <c r="E13" s="6">
        <v>1940</v>
      </c>
      <c r="F13" s="6">
        <v>0</v>
      </c>
      <c r="G13" s="6">
        <v>0</v>
      </c>
      <c r="H13" s="6">
        <v>0</v>
      </c>
      <c r="I13" s="6">
        <v>5820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>
        <f t="shared" si="0"/>
        <v>7760</v>
      </c>
      <c r="P13" s="5" cm="1">
        <f t="array" ref="P13">MMULT(E13:N13,$B$27:$B$36)</f>
        <v>11640</v>
      </c>
      <c r="Q13" s="4" cm="1">
        <f t="array" ref="Q13">MMULT(E13:N13,$C$27:$C$36)</f>
        <v>442320</v>
      </c>
    </row>
    <row r="14" spans="1:17" x14ac:dyDescent="0.2">
      <c r="A14" s="1" t="s">
        <v>18</v>
      </c>
      <c r="B14" s="2">
        <v>4207</v>
      </c>
      <c r="C14" s="2">
        <v>6311</v>
      </c>
      <c r="E14" s="6">
        <v>1052</v>
      </c>
      <c r="F14" s="6">
        <v>0</v>
      </c>
      <c r="G14" s="6">
        <v>0</v>
      </c>
      <c r="H14" s="6">
        <v>0</v>
      </c>
      <c r="I14" s="6">
        <v>3155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5">
        <f t="shared" si="0"/>
        <v>4207</v>
      </c>
      <c r="P14" s="5" cm="1">
        <f t="array" ref="P14">MMULT(E14:N14,$B$27:$B$36)</f>
        <v>6311</v>
      </c>
      <c r="Q14" s="4" cm="1">
        <f t="array" ref="Q14">MMULT(E14:N14,$C$27:$C$36)</f>
        <v>239800</v>
      </c>
    </row>
    <row r="15" spans="1:17" x14ac:dyDescent="0.2">
      <c r="A15" s="1" t="s">
        <v>19</v>
      </c>
      <c r="B15" s="2">
        <v>603</v>
      </c>
      <c r="C15" s="2">
        <v>1025</v>
      </c>
      <c r="E15" s="6">
        <v>211</v>
      </c>
      <c r="F15" s="6">
        <v>0</v>
      </c>
      <c r="G15" s="6">
        <v>0</v>
      </c>
      <c r="H15" s="6">
        <v>0</v>
      </c>
      <c r="I15" s="6">
        <v>392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5">
        <f t="shared" si="0"/>
        <v>603</v>
      </c>
      <c r="P15" s="5" cm="1">
        <f t="array" ref="P15">MMULT(E15:N15,$B$27:$B$36)</f>
        <v>1025</v>
      </c>
      <c r="Q15" s="4" cm="1">
        <f t="array" ref="Q15">MMULT(E15:N15,$C$27:$C$36)</f>
        <v>34612</v>
      </c>
    </row>
    <row r="16" spans="1:17" x14ac:dyDescent="0.2">
      <c r="A16" s="1" t="s">
        <v>20</v>
      </c>
      <c r="B16" s="2">
        <v>6287</v>
      </c>
      <c r="C16" s="2">
        <v>9431</v>
      </c>
      <c r="E16" s="6">
        <v>1572</v>
      </c>
      <c r="F16" s="6">
        <v>0</v>
      </c>
      <c r="G16" s="6">
        <v>0</v>
      </c>
      <c r="H16" s="6">
        <v>0</v>
      </c>
      <c r="I16" s="6">
        <v>4715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f t="shared" si="0"/>
        <v>6287</v>
      </c>
      <c r="P16" s="5" cm="1">
        <f t="array" ref="P16">MMULT(E16:N16,$B$27:$B$36)</f>
        <v>9431</v>
      </c>
      <c r="Q16" s="4" cm="1">
        <f t="array" ref="Q16">MMULT(E16:N16,$C$27:$C$36)</f>
        <v>358360</v>
      </c>
    </row>
    <row r="17" spans="1:17" x14ac:dyDescent="0.2">
      <c r="A17" s="1" t="s">
        <v>21</v>
      </c>
      <c r="B17" s="2">
        <v>209</v>
      </c>
      <c r="C17" s="2">
        <v>627</v>
      </c>
      <c r="E17" s="6">
        <v>209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5">
        <f t="shared" si="0"/>
        <v>209</v>
      </c>
      <c r="P17" s="5" cm="1">
        <f t="array" ref="P17">MMULT(E17:N17,$B$27:$B$36)</f>
        <v>627</v>
      </c>
      <c r="Q17" s="4" cm="1">
        <f t="array" ref="Q17">MMULT(E17:N17,$C$27:$C$36)</f>
        <v>12540</v>
      </c>
    </row>
    <row r="18" spans="1:17" x14ac:dyDescent="0.2">
      <c r="A18" s="1" t="s">
        <v>22</v>
      </c>
      <c r="B18" s="2">
        <v>536</v>
      </c>
      <c r="C18" s="2">
        <v>804</v>
      </c>
      <c r="E18" s="6">
        <v>134</v>
      </c>
      <c r="F18" s="6">
        <v>0</v>
      </c>
      <c r="G18" s="6">
        <v>0</v>
      </c>
      <c r="H18" s="6">
        <v>0</v>
      </c>
      <c r="I18" s="6">
        <v>402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>
        <f t="shared" si="0"/>
        <v>536</v>
      </c>
      <c r="P18" s="5" cm="1">
        <f t="array" ref="P18">MMULT(E18:N18,$B$27:$B$36)</f>
        <v>804</v>
      </c>
      <c r="Q18" s="4" cm="1">
        <f t="array" ref="Q18">MMULT(E18:N18,$C$27:$C$36)</f>
        <v>30552</v>
      </c>
    </row>
    <row r="19" spans="1:17" x14ac:dyDescent="0.2">
      <c r="A19" s="1" t="s">
        <v>23</v>
      </c>
      <c r="B19" s="2">
        <v>3531</v>
      </c>
      <c r="C19" s="2">
        <v>5650</v>
      </c>
      <c r="E19" s="6">
        <v>1009</v>
      </c>
      <c r="F19" s="6">
        <v>0</v>
      </c>
      <c r="G19" s="6">
        <v>0</v>
      </c>
      <c r="H19" s="6">
        <v>0</v>
      </c>
      <c r="I19" s="6">
        <v>2421</v>
      </c>
      <c r="J19" s="6">
        <v>101</v>
      </c>
      <c r="K19" s="6">
        <v>0</v>
      </c>
      <c r="L19" s="6">
        <v>0</v>
      </c>
      <c r="M19" s="6">
        <v>0</v>
      </c>
      <c r="N19" s="6">
        <v>0</v>
      </c>
      <c r="O19" s="5">
        <f t="shared" si="0"/>
        <v>3531</v>
      </c>
      <c r="P19" s="5" cm="1">
        <f t="array" ref="P19">MMULT(E19:N19,$B$27:$B$36)</f>
        <v>5650</v>
      </c>
      <c r="Q19" s="4" cm="1">
        <f t="array" ref="Q19">MMULT(E19:N19,$C$27:$C$36)</f>
        <v>202176</v>
      </c>
    </row>
    <row r="20" spans="1:17" x14ac:dyDescent="0.2">
      <c r="A20" s="1" t="s">
        <v>24</v>
      </c>
      <c r="B20" s="2">
        <v>1783</v>
      </c>
      <c r="C20" s="2">
        <v>3744</v>
      </c>
      <c r="E20" s="6">
        <v>932</v>
      </c>
      <c r="F20" s="6">
        <v>0</v>
      </c>
      <c r="G20" s="6">
        <v>0</v>
      </c>
      <c r="H20" s="6">
        <v>0</v>
      </c>
      <c r="I20" s="6">
        <v>831</v>
      </c>
      <c r="J20" s="6">
        <v>0</v>
      </c>
      <c r="K20" s="6">
        <v>0</v>
      </c>
      <c r="L20" s="6">
        <v>20</v>
      </c>
      <c r="M20" s="6">
        <v>0</v>
      </c>
      <c r="N20" s="6">
        <v>0</v>
      </c>
      <c r="O20" s="5">
        <f t="shared" si="0"/>
        <v>1783</v>
      </c>
      <c r="P20" s="5" cm="1">
        <f t="array" ref="P20">MMULT(E20:N20,$B$27:$B$36)</f>
        <v>3747</v>
      </c>
      <c r="Q20" s="4" cm="1">
        <f t="array" ref="Q20">MMULT(E20:N20,$C$27:$C$36)</f>
        <v>104056</v>
      </c>
    </row>
    <row r="21" spans="1:17" x14ac:dyDescent="0.2">
      <c r="A21" s="1" t="s">
        <v>25</v>
      </c>
      <c r="B21" s="2">
        <v>2753</v>
      </c>
      <c r="C21" s="2">
        <v>6332</v>
      </c>
      <c r="E21" s="6">
        <v>1790</v>
      </c>
      <c r="F21" s="6">
        <v>0</v>
      </c>
      <c r="G21" s="6">
        <v>0</v>
      </c>
      <c r="H21" s="6">
        <v>0</v>
      </c>
      <c r="I21" s="6">
        <v>963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5">
        <f t="shared" si="0"/>
        <v>2753</v>
      </c>
      <c r="P21" s="5" cm="1">
        <f t="array" ref="P21">MMULT(E21:N21,$B$27:$B$36)</f>
        <v>6333</v>
      </c>
      <c r="Q21" s="4" cm="1">
        <f t="array" ref="Q21">MMULT(E21:N21,$C$27:$C$36)</f>
        <v>161328</v>
      </c>
    </row>
    <row r="22" spans="1:17" x14ac:dyDescent="0.2">
      <c r="A22" s="1" t="s">
        <v>26</v>
      </c>
      <c r="B22" s="2">
        <v>465</v>
      </c>
      <c r="C22" s="2">
        <v>837</v>
      </c>
      <c r="E22" s="6">
        <v>186</v>
      </c>
      <c r="F22" s="6">
        <v>0</v>
      </c>
      <c r="G22" s="6">
        <v>0</v>
      </c>
      <c r="H22" s="6">
        <v>0</v>
      </c>
      <c r="I22" s="6">
        <v>279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f t="shared" si="0"/>
        <v>465</v>
      </c>
      <c r="P22" s="5" cm="1">
        <f t="array" ref="P22">MMULT(E22:N22,$B$27:$B$36)</f>
        <v>837</v>
      </c>
      <c r="Q22" s="4" cm="1">
        <f t="array" ref="Q22">MMULT(E22:N22,$C$27:$C$36)</f>
        <v>26784</v>
      </c>
    </row>
    <row r="23" spans="1:17" x14ac:dyDescent="0.2">
      <c r="A23" s="1" t="s">
        <v>27</v>
      </c>
      <c r="B23" s="2">
        <v>326</v>
      </c>
      <c r="C23" s="2">
        <v>782</v>
      </c>
      <c r="E23" s="6">
        <v>228</v>
      </c>
      <c r="F23" s="6">
        <v>0</v>
      </c>
      <c r="G23" s="6">
        <v>0</v>
      </c>
      <c r="H23" s="6">
        <v>0</v>
      </c>
      <c r="I23" s="6">
        <v>98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5">
        <f t="shared" si="0"/>
        <v>326</v>
      </c>
      <c r="P23" s="5" cm="1">
        <f t="array" ref="P23">MMULT(E23:N23,$B$27:$B$36)</f>
        <v>782</v>
      </c>
      <c r="Q23" s="4" cm="1">
        <f t="array" ref="Q23">MMULT(E23:N23,$C$27:$C$36)</f>
        <v>19168</v>
      </c>
    </row>
    <row r="25" spans="1:17" x14ac:dyDescent="0.2">
      <c r="B25" s="5"/>
      <c r="C25" s="5"/>
      <c r="E25" s="5"/>
      <c r="F25" s="5"/>
      <c r="G25" s="5"/>
      <c r="H25" s="5"/>
      <c r="O25" s="5"/>
      <c r="P25" s="5"/>
      <c r="Q25" s="38">
        <f>SUM(Q4:Q23)</f>
        <v>2378788</v>
      </c>
    </row>
    <row r="26" spans="1:17" x14ac:dyDescent="0.2">
      <c r="A26" s="1" t="s">
        <v>31</v>
      </c>
      <c r="B26" s="1" t="s">
        <v>32</v>
      </c>
      <c r="C26" s="1" t="s">
        <v>33</v>
      </c>
      <c r="D26" s="1" t="s">
        <v>34</v>
      </c>
    </row>
    <row r="27" spans="1:17" x14ac:dyDescent="0.2">
      <c r="A27" s="1" t="s">
        <v>3</v>
      </c>
      <c r="B27" s="2">
        <v>3</v>
      </c>
      <c r="C27" s="2">
        <v>60</v>
      </c>
      <c r="D27" s="4">
        <f>C27/B27</f>
        <v>20</v>
      </c>
    </row>
    <row r="28" spans="1:17" x14ac:dyDescent="0.2">
      <c r="A28" s="1" t="s">
        <v>3</v>
      </c>
      <c r="B28" s="2">
        <v>4</v>
      </c>
      <c r="C28" s="2">
        <v>75</v>
      </c>
      <c r="D28" s="4">
        <f t="shared" ref="D28:D36" si="1">C28/B28</f>
        <v>18.75</v>
      </c>
    </row>
    <row r="29" spans="1:17" x14ac:dyDescent="0.2">
      <c r="A29" s="1" t="s">
        <v>3</v>
      </c>
      <c r="B29" s="2">
        <v>5</v>
      </c>
      <c r="C29" s="2">
        <v>85</v>
      </c>
      <c r="D29" s="4">
        <f t="shared" si="1"/>
        <v>17</v>
      </c>
    </row>
    <row r="30" spans="1:17" x14ac:dyDescent="0.2">
      <c r="A30" s="1" t="s">
        <v>3</v>
      </c>
      <c r="B30" s="2">
        <v>6</v>
      </c>
      <c r="C30" s="2">
        <v>100</v>
      </c>
      <c r="D30" s="4">
        <f t="shared" si="1"/>
        <v>16.666666666666668</v>
      </c>
    </row>
    <row r="31" spans="1:17" x14ac:dyDescent="0.2">
      <c r="A31" s="1" t="s">
        <v>4</v>
      </c>
      <c r="B31" s="2">
        <v>1</v>
      </c>
      <c r="C31" s="2">
        <v>56</v>
      </c>
      <c r="D31" s="4">
        <f t="shared" si="1"/>
        <v>56</v>
      </c>
    </row>
    <row r="32" spans="1:17" x14ac:dyDescent="0.2">
      <c r="A32" s="1" t="s">
        <v>4</v>
      </c>
      <c r="B32" s="2">
        <v>2</v>
      </c>
      <c r="C32" s="2">
        <v>60</v>
      </c>
      <c r="D32" s="4">
        <f t="shared" si="1"/>
        <v>30</v>
      </c>
    </row>
    <row r="33" spans="1:4" x14ac:dyDescent="0.2">
      <c r="A33" s="1" t="s">
        <v>4</v>
      </c>
      <c r="B33" s="2">
        <v>4</v>
      </c>
      <c r="C33" s="2">
        <v>70</v>
      </c>
      <c r="D33" s="4">
        <f t="shared" si="1"/>
        <v>17.5</v>
      </c>
    </row>
    <row r="34" spans="1:4" x14ac:dyDescent="0.2">
      <c r="A34" s="1" t="s">
        <v>4</v>
      </c>
      <c r="B34" s="2">
        <v>6</v>
      </c>
      <c r="C34" s="2">
        <v>80</v>
      </c>
      <c r="D34" s="4">
        <f t="shared" si="1"/>
        <v>13.333333333333334</v>
      </c>
    </row>
    <row r="35" spans="1:4" x14ac:dyDescent="0.2">
      <c r="A35" s="1" t="s">
        <v>4</v>
      </c>
      <c r="B35" s="2">
        <v>8</v>
      </c>
      <c r="C35" s="2">
        <v>90</v>
      </c>
      <c r="D35" s="4">
        <f t="shared" si="1"/>
        <v>11.25</v>
      </c>
    </row>
    <row r="36" spans="1:4" x14ac:dyDescent="0.2">
      <c r="A36" s="1" t="s">
        <v>4</v>
      </c>
      <c r="B36" s="2">
        <v>10</v>
      </c>
      <c r="C36" s="2">
        <v>100</v>
      </c>
      <c r="D36" s="4">
        <f t="shared" si="1"/>
        <v>10</v>
      </c>
    </row>
  </sheetData>
  <mergeCells count="2">
    <mergeCell ref="E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2023-11-30T23:17:38Z</dcterms:created>
  <dcterms:modified xsi:type="dcterms:W3CDTF">2023-12-15T21:57:41Z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2023-12-14T05:57:26Z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e1223693-0113-477a-87e3-1ca7ba296480</vt:lpwstr>
  </property>
  <property fmtid="{D5CDD505-2E9C-101B-9397-08002B2CF9AE}" pid="8" name="MSIP_Label_a73fd474-4f3c-44ed-88fb-5cc4bd2471bf_ContentBits">
    <vt:lpwstr>0</vt:lpwstr>
  </property>
</Properties>
</file>