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7d2b3dc32daaa/Desktop/Excel/"/>
    </mc:Choice>
  </mc:AlternateContent>
  <xr:revisionPtr revIDLastSave="0" documentId="8_{E728CE17-9619-4BF7-AE3C-128ECF7F1AFC}" xr6:coauthVersionLast="36" xr6:coauthVersionMax="36" xr10:uidLastSave="{00000000-0000-0000-0000-000000000000}"/>
  <bookViews>
    <workbookView xWindow="0" yWindow="0" windowWidth="23040" windowHeight="8952" xr2:uid="{DD287C0A-D16A-44A6-A3D4-B7855568EEE4}"/>
  </bookViews>
  <sheets>
    <sheet name="Sayfa1" sheetId="1" r:id="rId1"/>
    <sheet name="Sayfa2" sheetId="2" r:id="rId2"/>
  </sheets>
  <definedNames>
    <definedName name="_xlnm._FilterDatabase" localSheetId="1" hidden="1">Sayfa2!$C$22:$F$22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J12" i="2"/>
  <c r="J11" i="2"/>
  <c r="A23" i="2"/>
  <c r="E15" i="2"/>
  <c r="D22" i="2"/>
  <c r="F14" i="2"/>
  <c r="F15" i="2"/>
  <c r="F19" i="2"/>
  <c r="E12" i="2"/>
  <c r="F12" i="2" s="1"/>
  <c r="E13" i="2"/>
  <c r="F13" i="2" s="1"/>
  <c r="E14" i="2"/>
  <c r="E16" i="2"/>
  <c r="F16" i="2" s="1"/>
  <c r="E17" i="2"/>
  <c r="F17" i="2" s="1"/>
  <c r="E18" i="2"/>
  <c r="F18" i="2" s="1"/>
  <c r="E19" i="2"/>
  <c r="E20" i="2"/>
  <c r="F20" i="2" s="1"/>
  <c r="E11" i="2"/>
  <c r="F11" i="2" s="1"/>
  <c r="E22" i="2" l="1"/>
  <c r="F22" i="2" s="1"/>
</calcChain>
</file>

<file path=xl/sharedStrings.xml><?xml version="1.0" encoding="utf-8"?>
<sst xmlns="http://schemas.openxmlformats.org/spreadsheetml/2006/main" count="55" uniqueCount="41">
  <si>
    <t>Soru</t>
  </si>
  <si>
    <t>Soru 1</t>
  </si>
  <si>
    <t>Açıklama</t>
  </si>
  <si>
    <t>Soru 2</t>
  </si>
  <si>
    <t>Tablo sayfasındaki tabloyu Öğrenci Numarasına göre sıralayın.</t>
  </si>
  <si>
    <t>Soru 3</t>
  </si>
  <si>
    <t>Ortalama sütununda 50 ve üzeri olan değerlerin Yeşil renkli olmasını sağlayan koşullu biçimlendirmeyi oluşturun.</t>
  </si>
  <si>
    <t>Soru 4</t>
  </si>
  <si>
    <t>Soru 5</t>
  </si>
  <si>
    <t>Durum için Ortalama ve Final notu 50'den büyükse "Geçti" değilse "Kaldı" yazdıran formülü yazın.</t>
  </si>
  <si>
    <t>Soru 6</t>
  </si>
  <si>
    <t>En yüksek Ortalama ile En düşük Final notu farkını hesaplayın.</t>
  </si>
  <si>
    <t>Soru 7</t>
  </si>
  <si>
    <t>En büyük Sınıf No'lu öğrencinin Adı Soyadı'nı bulun.</t>
  </si>
  <si>
    <t>Soru 8</t>
  </si>
  <si>
    <t>C11 hücresine girilen öğrenci numarasına göre öğrenci durumunu D11 hücresinde yazdıran formülü oluşturun.</t>
  </si>
  <si>
    <t>Soru 9</t>
  </si>
  <si>
    <t>Sınıf Numarası 400'den büyük olan öğrencilerin Final notlarını toplayan formülü yazın.</t>
  </si>
  <si>
    <t>Soru 10</t>
  </si>
  <si>
    <t>Durumu "Geçti" olan öğrenci sayısını bulun.</t>
  </si>
  <si>
    <t>Vize Notu ve Final Notu 50 ve üstü olan öğrenci sayısını bulun.</t>
  </si>
  <si>
    <t>SINIF NO</t>
  </si>
  <si>
    <t xml:space="preserve">AD SOYAD </t>
  </si>
  <si>
    <t>VİZE</t>
  </si>
  <si>
    <t>FİNAL</t>
  </si>
  <si>
    <t>ORTALAMA</t>
  </si>
  <si>
    <t>DURUM</t>
  </si>
  <si>
    <t>ALİ</t>
  </si>
  <si>
    <t>HAYRİ</t>
  </si>
  <si>
    <t xml:space="preserve">AYŞE </t>
  </si>
  <si>
    <t>BEYZA</t>
  </si>
  <si>
    <t>FATMA</t>
  </si>
  <si>
    <t>GÜLSÜM</t>
  </si>
  <si>
    <t>İBRAHİM</t>
  </si>
  <si>
    <t>UFUK</t>
  </si>
  <si>
    <t>SEMA</t>
  </si>
  <si>
    <t>BURAK</t>
  </si>
  <si>
    <t>Ortalama'yı için Vize notunun %40'u ve Final notunun %60'i toplayan formülü yazın.</t>
  </si>
  <si>
    <t>Fark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</si>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</sst>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5" borderId="1" xfId="1" applyFill="1" applyBorder="1"/>
    <xf numFmtId="0" fontId="1" fillId="4" borderId="1" xfId="1" applyFill="1" applyBorder="1"/>
    <xf numFmtId="0" fontId="1" fillId="2" borderId="1" xfId="1" applyFill="1" applyBorder="1"/>
    <xf numFmtId="0" fontId="1" fillId="3" borderId="1" xfId="1" applyFill="1" applyBorder="1"/>
    <xf numFmtId="0" fontId="1" fillId="0" borderId="1" xfId="1" applyBorder="1"/>
    <xf numFmtId="0" fontId="1" fillId="6" borderId="1" xfId="1" applyFill="1" applyBorder="1"/>
    <xf numFmtId="0" fontId="1" fillId="6" borderId="0" xfId="1" applyFill="1" applyBorder="1"/>
    <xf numFmtId="0" fontId="1" fillId="7" borderId="0" xfId="1" applyFill="1" applyBorder="1"/>
    <xf numFmtId="0" fontId="1" fillId="0" borderId="0" xfId="1" applyFill="1" applyBorder="1"/>
  </cellXfs>
  <cellStyles count="2">
    <cellStyle name="Normal" xfId="0" builtinId="0"/>
    <cellStyle name="Normal 2" xfId="1" xr:uid="{00000000-0005-0000-0000-00002F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CD74-1D47-4FE0-987F-CB3DA4AFED96}">
  <dimension ref="A1:C15"/>
  <sheetViews>
    <sheetView tabSelected="1" topLeftCell="A4" workbookViewId="0">
      <selection activeCell="C11" sqref="C11"/>
    </sheetView>
  </sheetViews>
  <sheetFormatPr defaultRowHeight="14.4" x14ac:dyDescent="0.3"/>
  <cols>
    <col min="1" max="1" width="18.21875" customWidth="1"/>
    <col min="2" max="2" width="108.6640625" bestFit="1" customWidth="1"/>
  </cols>
  <sheetData>
    <row r="1" spans="1:3" ht="15.6" x14ac:dyDescent="0.3">
      <c r="A1" s="1"/>
      <c r="B1" s="1"/>
    </row>
    <row r="2" spans="1:3" ht="15.6" x14ac:dyDescent="0.3">
      <c r="A2" s="1"/>
      <c r="B2" s="1"/>
    </row>
    <row r="4" spans="1:3" ht="15.6" x14ac:dyDescent="0.3">
      <c r="A4" s="2" t="s">
        <v>0</v>
      </c>
      <c r="B4" s="3" t="s">
        <v>2</v>
      </c>
    </row>
    <row r="5" spans="1:3" ht="15.6" x14ac:dyDescent="0.3">
      <c r="A5" s="4" t="s">
        <v>1</v>
      </c>
      <c r="B5" s="5" t="s">
        <v>4</v>
      </c>
      <c r="C5" t="s">
        <v>40</v>
      </c>
    </row>
    <row r="6" spans="1:3" ht="15.6" x14ac:dyDescent="0.3">
      <c r="A6" s="4" t="s">
        <v>3</v>
      </c>
      <c r="B6" s="5" t="s">
        <v>6</v>
      </c>
      <c r="C6" t="s">
        <v>40</v>
      </c>
    </row>
    <row r="7" spans="1:3" ht="15.6" x14ac:dyDescent="0.3">
      <c r="A7" s="4" t="s">
        <v>5</v>
      </c>
      <c r="B7" s="5" t="s">
        <v>37</v>
      </c>
      <c r="C7" t="s">
        <v>40</v>
      </c>
    </row>
    <row r="8" spans="1:3" ht="15.6" x14ac:dyDescent="0.3">
      <c r="A8" s="4" t="s">
        <v>7</v>
      </c>
      <c r="B8" s="5" t="s">
        <v>9</v>
      </c>
      <c r="C8" t="s">
        <v>40</v>
      </c>
    </row>
    <row r="9" spans="1:3" ht="15.6" x14ac:dyDescent="0.3">
      <c r="A9" s="4" t="s">
        <v>8</v>
      </c>
      <c r="B9" s="5" t="s">
        <v>11</v>
      </c>
      <c r="C9">
        <v>8</v>
      </c>
    </row>
    <row r="10" spans="1:3" ht="15.6" x14ac:dyDescent="0.3">
      <c r="A10" s="4" t="s">
        <v>10</v>
      </c>
      <c r="B10" s="5" t="s">
        <v>13</v>
      </c>
      <c r="C10" t="s">
        <v>39</v>
      </c>
    </row>
    <row r="11" spans="1:3" ht="15.6" x14ac:dyDescent="0.3">
      <c r="A11" s="4" t="s">
        <v>12</v>
      </c>
      <c r="B11" s="5" t="s">
        <v>15</v>
      </c>
      <c r="C11" t="s">
        <v>39</v>
      </c>
    </row>
    <row r="12" spans="1:3" ht="15.6" x14ac:dyDescent="0.3">
      <c r="A12" s="4" t="s">
        <v>14</v>
      </c>
      <c r="B12" s="5" t="s">
        <v>17</v>
      </c>
      <c r="C12">
        <v>47</v>
      </c>
    </row>
    <row r="13" spans="1:3" ht="15.6" x14ac:dyDescent="0.3">
      <c r="A13" s="4" t="s">
        <v>16</v>
      </c>
      <c r="B13" s="5" t="s">
        <v>19</v>
      </c>
      <c r="C13">
        <v>4</v>
      </c>
    </row>
    <row r="14" spans="1:3" ht="15.6" x14ac:dyDescent="0.3">
      <c r="A14" s="4" t="s">
        <v>18</v>
      </c>
      <c r="B14" s="5" t="s">
        <v>20</v>
      </c>
      <c r="C14">
        <v>1</v>
      </c>
    </row>
    <row r="15" spans="1:3" ht="15.6" x14ac:dyDescent="0.3">
      <c r="A15" s="1"/>
      <c r="B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D7A0-126D-4895-9229-EA34A9F013A1}">
  <dimension ref="A10:J23"/>
  <sheetViews>
    <sheetView topLeftCell="A7" workbookViewId="0">
      <selection activeCell="J14" sqref="J14"/>
    </sheetView>
  </sheetViews>
  <sheetFormatPr defaultRowHeight="14.4" x14ac:dyDescent="0.3"/>
  <cols>
    <col min="1" max="1" width="9" bestFit="1" customWidth="1"/>
    <col min="2" max="2" width="11" bestFit="1" customWidth="1"/>
    <col min="3" max="3" width="7.88671875" customWidth="1"/>
    <col min="5" max="5" width="11.5546875" bestFit="1" customWidth="1"/>
  </cols>
  <sheetData>
    <row r="10" spans="1:10" ht="15.6" x14ac:dyDescent="0.3">
      <c r="A10" s="6" t="s">
        <v>21</v>
      </c>
      <c r="B10" s="6" t="s">
        <v>22</v>
      </c>
      <c r="C10" s="6" t="s">
        <v>23</v>
      </c>
      <c r="D10" s="6" t="s">
        <v>24</v>
      </c>
      <c r="E10" s="6" t="s">
        <v>25</v>
      </c>
      <c r="F10" s="6" t="s">
        <v>26</v>
      </c>
    </row>
    <row r="11" spans="1:10" ht="15.6" x14ac:dyDescent="0.3">
      <c r="A11" s="6">
        <v>962</v>
      </c>
      <c r="B11" s="6" t="s">
        <v>27</v>
      </c>
      <c r="C11" s="6">
        <v>46</v>
      </c>
      <c r="D11" s="6">
        <v>13</v>
      </c>
      <c r="E11" s="7">
        <f>C11*0.4+D11*0.6</f>
        <v>26.200000000000003</v>
      </c>
      <c r="F11" s="7" t="str">
        <f>IF(E11&gt;50,"Geçti","Kaldı")</f>
        <v>Kaldı</v>
      </c>
      <c r="J11">
        <f>SUMIF(A11:A20,"&gt;400",(D11:D20))</f>
        <v>47</v>
      </c>
    </row>
    <row r="12" spans="1:10" ht="15.6" x14ac:dyDescent="0.3">
      <c r="A12" s="6">
        <v>523</v>
      </c>
      <c r="B12" s="6" t="s">
        <v>28</v>
      </c>
      <c r="C12" s="6">
        <v>85</v>
      </c>
      <c r="D12" s="6">
        <v>12</v>
      </c>
      <c r="E12" s="7">
        <f t="shared" ref="E12:E20" si="0">C12*0.4+D12*0.6</f>
        <v>41.2</v>
      </c>
      <c r="F12" s="7" t="str">
        <f t="shared" ref="F12:F20" si="1">IF(E12&gt;50,"Geçti","Kaldı")</f>
        <v>Kaldı</v>
      </c>
      <c r="J12">
        <f>COUNTIF(F11:F20,"geçti")</f>
        <v>4</v>
      </c>
    </row>
    <row r="13" spans="1:10" ht="15.6" x14ac:dyDescent="0.3">
      <c r="A13" s="6">
        <v>456</v>
      </c>
      <c r="B13" s="6" t="s">
        <v>29</v>
      </c>
      <c r="C13" s="6">
        <v>100</v>
      </c>
      <c r="D13" s="6">
        <v>22</v>
      </c>
      <c r="E13" s="7">
        <f t="shared" si="0"/>
        <v>53.2</v>
      </c>
      <c r="F13" s="7" t="str">
        <f t="shared" si="1"/>
        <v>Geçti</v>
      </c>
    </row>
    <row r="14" spans="1:10" ht="15.6" x14ac:dyDescent="0.3">
      <c r="A14" s="6">
        <v>235</v>
      </c>
      <c r="B14" s="6" t="s">
        <v>30</v>
      </c>
      <c r="C14" s="6">
        <v>20</v>
      </c>
      <c r="D14" s="6">
        <v>41</v>
      </c>
      <c r="E14" s="7">
        <f t="shared" si="0"/>
        <v>32.599999999999994</v>
      </c>
      <c r="F14" s="7" t="str">
        <f t="shared" si="1"/>
        <v>Kaldı</v>
      </c>
      <c r="J14">
        <f>COUNTIFS(C11:C20,"&gt;50",D11:D20,"&gt;50")</f>
        <v>1</v>
      </c>
    </row>
    <row r="15" spans="1:10" ht="15.6" x14ac:dyDescent="0.3">
      <c r="A15" s="6">
        <v>234</v>
      </c>
      <c r="B15" s="6" t="s">
        <v>31</v>
      </c>
      <c r="C15" s="6">
        <v>50</v>
      </c>
      <c r="D15" s="6">
        <v>67</v>
      </c>
      <c r="E15" s="7">
        <f>C15*0.4+D15*0.6</f>
        <v>60.199999999999996</v>
      </c>
      <c r="F15" s="7" t="str">
        <f t="shared" si="1"/>
        <v>Geçti</v>
      </c>
    </row>
    <row r="16" spans="1:10" ht="15.6" x14ac:dyDescent="0.3">
      <c r="A16" s="6">
        <v>211</v>
      </c>
      <c r="B16" s="6" t="s">
        <v>32</v>
      </c>
      <c r="C16" s="6">
        <v>60</v>
      </c>
      <c r="D16" s="6">
        <v>72</v>
      </c>
      <c r="E16" s="7">
        <f t="shared" si="0"/>
        <v>67.199999999999989</v>
      </c>
      <c r="F16" s="7" t="str">
        <f t="shared" si="1"/>
        <v>Geçti</v>
      </c>
    </row>
    <row r="17" spans="1:6" ht="15.6" x14ac:dyDescent="0.3">
      <c r="A17" s="6">
        <v>188</v>
      </c>
      <c r="B17" s="6" t="s">
        <v>33</v>
      </c>
      <c r="C17" s="6">
        <v>28</v>
      </c>
      <c r="D17" s="6">
        <v>92</v>
      </c>
      <c r="E17" s="7">
        <f t="shared" si="0"/>
        <v>66.399999999999991</v>
      </c>
      <c r="F17" s="7" t="str">
        <f t="shared" si="1"/>
        <v>Geçti</v>
      </c>
    </row>
    <row r="18" spans="1:6" ht="15.6" x14ac:dyDescent="0.3">
      <c r="A18" s="6">
        <v>178</v>
      </c>
      <c r="B18" s="6" t="s">
        <v>34</v>
      </c>
      <c r="C18" s="6">
        <v>42</v>
      </c>
      <c r="D18" s="6">
        <v>29</v>
      </c>
      <c r="E18" s="7">
        <f t="shared" si="0"/>
        <v>34.200000000000003</v>
      </c>
      <c r="F18" s="7" t="str">
        <f t="shared" si="1"/>
        <v>Kaldı</v>
      </c>
    </row>
    <row r="19" spans="1:6" ht="15.6" x14ac:dyDescent="0.3">
      <c r="A19" s="6">
        <v>16</v>
      </c>
      <c r="B19" s="6" t="s">
        <v>35</v>
      </c>
      <c r="C19" s="6">
        <v>36</v>
      </c>
      <c r="D19" s="6">
        <v>8</v>
      </c>
      <c r="E19" s="7">
        <f t="shared" si="0"/>
        <v>19.2</v>
      </c>
      <c r="F19" s="7" t="str">
        <f t="shared" si="1"/>
        <v>Kaldı</v>
      </c>
    </row>
    <row r="20" spans="1:6" ht="15.6" x14ac:dyDescent="0.3">
      <c r="A20" s="6">
        <v>14</v>
      </c>
      <c r="B20" s="6" t="s">
        <v>36</v>
      </c>
      <c r="C20" s="6">
        <v>47</v>
      </c>
      <c r="D20" s="6">
        <v>36</v>
      </c>
      <c r="E20" s="7">
        <f t="shared" si="0"/>
        <v>40.4</v>
      </c>
      <c r="F20" s="7" t="str">
        <f t="shared" si="1"/>
        <v>Kaldı</v>
      </c>
    </row>
    <row r="22" spans="1:6" ht="15.6" x14ac:dyDescent="0.3">
      <c r="B22" s="10"/>
      <c r="C22" t="s">
        <v>38</v>
      </c>
      <c r="D22">
        <f>MIN(D11:D20)</f>
        <v>8</v>
      </c>
      <c r="E22" s="9">
        <f>MAX(E11:E20)</f>
        <v>67.199999999999989</v>
      </c>
      <c r="F22" s="8">
        <f>D22-E22</f>
        <v>-59.199999999999989</v>
      </c>
    </row>
    <row r="23" spans="1:6" x14ac:dyDescent="0.3">
      <c r="A23" t="e">
        <f>VLOOKUP(B11:B20,MAX(A11:A20),7,TRUE)</f>
        <v>#VALUE!</v>
      </c>
    </row>
  </sheetData>
  <sortState ref="A11:A20">
    <sortCondition descending="1" ref="A20"/>
  </sortState>
  <conditionalFormatting sqref="E11:E20 E22">
    <cfRule type="cellIs" dxfId="0" priority="2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yesim</dc:creator>
  <cp:lastModifiedBy>yesim</cp:lastModifiedBy>
  <dcterms:created xsi:type="dcterms:W3CDTF">2024-05-18T11:01:20Z</dcterms:created>
  <dcterms:modified xsi:type="dcterms:W3CDTF">2024-05-18T11:57:31Z</dcterms:modified>
</cp:coreProperties>
</file>